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11001730\Desktop\运价更新\"/>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0490" windowHeight="753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port'!$A$1:$J$1169</definedName>
    <definedName name="_xlnm._FilterDatabase" localSheetId="3" hidden="1">全球运价!$B$7:$T$2019</definedName>
    <definedName name="_xlnm._FilterDatabase" localSheetId="2" hidden="1">运价!$A$8:$Q$741</definedName>
  </definedNames>
  <calcPr calcId="162913"/>
</workbook>
</file>

<file path=xl/calcChain.xml><?xml version="1.0" encoding="utf-8"?>
<calcChain xmlns="http://schemas.openxmlformats.org/spreadsheetml/2006/main">
  <c r="J325" i="18" l="1"/>
  <c r="I325" i="18" s="1"/>
  <c r="I324" i="18"/>
  <c r="J324" i="18"/>
  <c r="K441" i="18" l="1"/>
  <c r="L441" i="18"/>
  <c r="J441" i="18" l="1"/>
  <c r="I441" i="18" s="1"/>
  <c r="K366" i="18"/>
  <c r="L366" i="18"/>
  <c r="J366" i="18" l="1"/>
  <c r="I366" i="18" s="1"/>
  <c r="K473" i="18"/>
  <c r="L473" i="18"/>
  <c r="J473" i="18" l="1"/>
  <c r="I473" i="18" s="1"/>
  <c r="L353" i="18"/>
  <c r="K353" i="18"/>
  <c r="J353" i="18" l="1"/>
  <c r="I353" i="18" s="1"/>
  <c r="L117" i="18"/>
  <c r="K117" i="18"/>
  <c r="J117" i="18" l="1"/>
  <c r="I117" i="18" s="1"/>
  <c r="K332" i="18"/>
  <c r="L332" i="18"/>
  <c r="K333" i="18"/>
  <c r="L333" i="18"/>
  <c r="K334" i="18"/>
  <c r="L334" i="18"/>
  <c r="K335" i="18"/>
  <c r="L335" i="18"/>
  <c r="K336" i="18"/>
  <c r="L336" i="18"/>
  <c r="K337" i="18"/>
  <c r="L337" i="18"/>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2016" i="13"/>
  <c r="A2017" i="13"/>
  <c r="A2018" i="13"/>
  <c r="A2019"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4" i="18"/>
  <c r="K194" i="18"/>
  <c r="K491" i="18"/>
  <c r="K492" i="18"/>
  <c r="L527" i="18"/>
  <c r="K527" i="18"/>
  <c r="L526" i="18"/>
  <c r="K526" i="18"/>
  <c r="L525" i="18"/>
  <c r="K525" i="18"/>
  <c r="L524" i="18"/>
  <c r="K524" i="18"/>
  <c r="L523" i="18"/>
  <c r="K523" i="18"/>
  <c r="L522" i="18"/>
  <c r="K522" i="18"/>
  <c r="L520" i="18"/>
  <c r="K520" i="18"/>
  <c r="L519" i="18"/>
  <c r="K519" i="18"/>
  <c r="L518" i="18"/>
  <c r="K518"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L491" i="18"/>
  <c r="L490" i="18"/>
  <c r="K490" i="18"/>
  <c r="L489" i="18"/>
  <c r="K489" i="18"/>
  <c r="L488" i="18"/>
  <c r="K488" i="18"/>
  <c r="L487" i="18"/>
  <c r="K487" i="18"/>
  <c r="L486" i="18"/>
  <c r="K486" i="18"/>
  <c r="L485" i="18"/>
  <c r="K485" i="18"/>
  <c r="L484" i="18"/>
  <c r="K484" i="18"/>
  <c r="L483" i="18"/>
  <c r="K483" i="18"/>
  <c r="L482" i="18"/>
  <c r="K482" i="18"/>
  <c r="L481" i="18"/>
  <c r="K481" i="18"/>
  <c r="L480" i="18"/>
  <c r="K480" i="18"/>
  <c r="L479" i="18"/>
  <c r="K479"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65" i="18"/>
  <c r="K565" i="18"/>
  <c r="L564" i="18"/>
  <c r="K564" i="18"/>
  <c r="L563" i="18"/>
  <c r="K563" i="18"/>
  <c r="L462" i="18"/>
  <c r="K462" i="18"/>
  <c r="L461" i="18"/>
  <c r="K461" i="18"/>
  <c r="L460" i="18"/>
  <c r="K460" i="18"/>
  <c r="L459" i="18"/>
  <c r="K459" i="18"/>
  <c r="L458" i="18"/>
  <c r="K458" i="18"/>
  <c r="L457" i="18"/>
  <c r="K457" i="18"/>
  <c r="L323" i="18"/>
  <c r="K323" i="18"/>
  <c r="L322" i="18"/>
  <c r="K322" i="18"/>
  <c r="L321" i="18"/>
  <c r="K321" i="18"/>
  <c r="L320" i="18"/>
  <c r="K320" i="18"/>
  <c r="L319" i="18"/>
  <c r="K319" i="18"/>
  <c r="L318" i="18"/>
  <c r="K318" i="18"/>
  <c r="L317" i="18"/>
  <c r="K317" i="18"/>
  <c r="L316" i="18"/>
  <c r="K316" i="18"/>
  <c r="L309" i="18"/>
  <c r="K309" i="18"/>
  <c r="L308" i="18"/>
  <c r="K308" i="18"/>
  <c r="L307" i="18"/>
  <c r="K307" i="18"/>
  <c r="L306" i="18"/>
  <c r="K306" i="18"/>
  <c r="L305" i="18"/>
  <c r="K305" i="18"/>
  <c r="L304" i="18"/>
  <c r="K304" i="18"/>
  <c r="L264" i="18"/>
  <c r="K264" i="18"/>
  <c r="L263" i="18"/>
  <c r="K263" i="18"/>
  <c r="L262" i="18"/>
  <c r="K262" i="18"/>
  <c r="L254" i="18"/>
  <c r="K254" i="18"/>
  <c r="L253" i="18"/>
  <c r="K253" i="18"/>
  <c r="L244" i="18"/>
  <c r="K244" i="18"/>
  <c r="L243" i="18"/>
  <c r="K243" i="18"/>
  <c r="L234" i="18"/>
  <c r="K234" i="18"/>
  <c r="L233" i="18"/>
  <c r="K233" i="18"/>
  <c r="L232" i="18"/>
  <c r="K232" i="18"/>
  <c r="L231" i="18"/>
  <c r="K231" i="18"/>
  <c r="L230" i="18"/>
  <c r="K230" i="18"/>
  <c r="L222" i="18"/>
  <c r="K222" i="18"/>
  <c r="L221" i="18"/>
  <c r="K221" i="18"/>
  <c r="L160" i="18"/>
  <c r="K160" i="18"/>
  <c r="L159" i="18"/>
  <c r="K159" i="18"/>
  <c r="L158" i="18"/>
  <c r="K158" i="18"/>
  <c r="J158" i="18" s="1"/>
  <c r="I158" i="18" s="1"/>
  <c r="L157" i="18"/>
  <c r="K157" i="18"/>
  <c r="L156" i="18"/>
  <c r="K156" i="18"/>
  <c r="L155" i="18"/>
  <c r="K155" i="18"/>
  <c r="L154" i="18"/>
  <c r="K154" i="18"/>
  <c r="J154" i="18" s="1"/>
  <c r="I154" i="18" s="1"/>
  <c r="L153" i="18"/>
  <c r="K153" i="18"/>
  <c r="L147" i="18"/>
  <c r="K147" i="18"/>
  <c r="L146" i="18"/>
  <c r="K146" i="18"/>
  <c r="L140" i="18"/>
  <c r="K140" i="18"/>
  <c r="L139" i="18"/>
  <c r="K139" i="18"/>
  <c r="L132" i="18"/>
  <c r="K132" i="18"/>
  <c r="L131" i="18"/>
  <c r="K131" i="18"/>
  <c r="L83" i="18"/>
  <c r="K83" i="18"/>
  <c r="J83" i="18" s="1"/>
  <c r="I83" i="18" s="1"/>
  <c r="L82" i="18"/>
  <c r="K82" i="18"/>
  <c r="L81" i="18"/>
  <c r="K81" i="18"/>
  <c r="L80" i="18"/>
  <c r="K80" i="18"/>
  <c r="L79" i="18"/>
  <c r="K79" i="18"/>
  <c r="J79" i="18" s="1"/>
  <c r="I79" i="18" s="1"/>
  <c r="L78" i="18"/>
  <c r="K78" i="18"/>
  <c r="L77" i="18"/>
  <c r="K77" i="18"/>
  <c r="L76" i="18"/>
  <c r="K76" i="18"/>
  <c r="L75" i="18"/>
  <c r="K75" i="18"/>
  <c r="J75" i="18" s="1"/>
  <c r="I75" i="18" s="1"/>
  <c r="L74" i="18"/>
  <c r="K74" i="18"/>
  <c r="L73" i="18"/>
  <c r="K73" i="18"/>
  <c r="J73" i="18" s="1"/>
  <c r="I73" i="18" s="1"/>
  <c r="L72" i="18"/>
  <c r="K72" i="18"/>
  <c r="L65" i="18"/>
  <c r="K65" i="18"/>
  <c r="J65" i="18" s="1"/>
  <c r="I65" i="18" s="1"/>
  <c r="L64" i="18"/>
  <c r="K64" i="18"/>
  <c r="L63" i="18"/>
  <c r="K63" i="18"/>
  <c r="J63" i="18" s="1"/>
  <c r="I63" i="18" s="1"/>
  <c r="L62" i="18"/>
  <c r="K62" i="18"/>
  <c r="L61" i="18"/>
  <c r="K61" i="18"/>
  <c r="J61" i="18" s="1"/>
  <c r="I61" i="18" s="1"/>
  <c r="L59" i="18"/>
  <c r="K59" i="18"/>
  <c r="L58" i="18"/>
  <c r="K58" i="18"/>
  <c r="L57" i="18"/>
  <c r="K57" i="18"/>
  <c r="L56" i="18"/>
  <c r="K56" i="18"/>
  <c r="J56" i="18" s="1"/>
  <c r="I56" i="18" s="1"/>
  <c r="L55" i="18"/>
  <c r="K55" i="18"/>
  <c r="L53" i="18"/>
  <c r="K53" i="18"/>
  <c r="L52" i="18"/>
  <c r="K52" i="18"/>
  <c r="L51" i="18"/>
  <c r="K51" i="18"/>
  <c r="J51" i="18" s="1"/>
  <c r="I51" i="18" s="1"/>
  <c r="L50" i="18"/>
  <c r="K50" i="18"/>
  <c r="L49" i="18"/>
  <c r="K49" i="18"/>
  <c r="J49" i="18" s="1"/>
  <c r="I49" i="18" s="1"/>
  <c r="L725" i="18"/>
  <c r="K725" i="18"/>
  <c r="L724" i="18"/>
  <c r="K724" i="18"/>
  <c r="J724" i="18" s="1"/>
  <c r="I724" i="18" s="1"/>
  <c r="L723" i="18"/>
  <c r="K723" i="18"/>
  <c r="L722" i="18"/>
  <c r="K722" i="18"/>
  <c r="J722" i="18" s="1"/>
  <c r="I722" i="18" s="1"/>
  <c r="L721" i="18"/>
  <c r="K721" i="18"/>
  <c r="L720" i="18"/>
  <c r="K720" i="18"/>
  <c r="J720" i="18" s="1"/>
  <c r="I720" i="18" s="1"/>
  <c r="L719" i="18"/>
  <c r="K719" i="18"/>
  <c r="L718" i="18"/>
  <c r="K718" i="18"/>
  <c r="J718" i="18" s="1"/>
  <c r="I718" i="18" s="1"/>
  <c r="L717" i="18"/>
  <c r="K717" i="18"/>
  <c r="L716" i="18"/>
  <c r="K716" i="18"/>
  <c r="J716" i="18" s="1"/>
  <c r="I716" i="18" s="1"/>
  <c r="L715" i="18"/>
  <c r="K715" i="18"/>
  <c r="L714" i="18"/>
  <c r="K714" i="18"/>
  <c r="J714" i="18" s="1"/>
  <c r="I714" i="18" s="1"/>
  <c r="L713" i="18"/>
  <c r="K713" i="18"/>
  <c r="L712" i="18"/>
  <c r="K712" i="18"/>
  <c r="J712" i="18" s="1"/>
  <c r="I712" i="18" s="1"/>
  <c r="L711" i="18"/>
  <c r="K711" i="18"/>
  <c r="L710" i="18"/>
  <c r="K710" i="18"/>
  <c r="J710" i="18" s="1"/>
  <c r="I710" i="18" s="1"/>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J694" i="18" s="1"/>
  <c r="I694" i="18" s="1"/>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J680" i="18" s="1"/>
  <c r="I680" i="18" s="1"/>
  <c r="L679" i="18"/>
  <c r="K679" i="18"/>
  <c r="L678" i="18"/>
  <c r="K678" i="18"/>
  <c r="L671" i="18"/>
  <c r="K671" i="18"/>
  <c r="L670" i="18"/>
  <c r="K670" i="18"/>
  <c r="L669" i="18"/>
  <c r="K669" i="18"/>
  <c r="L661" i="18"/>
  <c r="K661" i="18"/>
  <c r="L660" i="18"/>
  <c r="K660" i="18"/>
  <c r="L659" i="18"/>
  <c r="K659" i="18"/>
  <c r="L658" i="18"/>
  <c r="K658" i="18"/>
  <c r="L657" i="18"/>
  <c r="K657" i="18"/>
  <c r="L656" i="18"/>
  <c r="K656" i="18"/>
  <c r="L655" i="18"/>
  <c r="K655" i="18"/>
  <c r="L654" i="18"/>
  <c r="K654" i="18"/>
  <c r="L653" i="18"/>
  <c r="K653" i="18"/>
  <c r="L643" i="18"/>
  <c r="K643" i="18"/>
  <c r="L642" i="18"/>
  <c r="K642" i="18"/>
  <c r="L641" i="18"/>
  <c r="K641" i="18"/>
  <c r="L640" i="18"/>
  <c r="K640" i="18"/>
  <c r="L639" i="18"/>
  <c r="K639" i="18"/>
  <c r="L638" i="18"/>
  <c r="K638" i="18"/>
  <c r="L637" i="18"/>
  <c r="K637" i="18"/>
  <c r="L636" i="18"/>
  <c r="K636" i="18"/>
  <c r="L635" i="18"/>
  <c r="K635" i="18"/>
  <c r="L634" i="18"/>
  <c r="K634"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38" i="18"/>
  <c r="K538" i="18"/>
  <c r="L537" i="18"/>
  <c r="K537" i="18"/>
  <c r="L521" i="18"/>
  <c r="K521" i="18"/>
  <c r="L478" i="18"/>
  <c r="K478" i="18"/>
  <c r="L477" i="18"/>
  <c r="K477" i="18"/>
  <c r="L476" i="18"/>
  <c r="K476" i="18"/>
  <c r="L475" i="18"/>
  <c r="K475" i="18"/>
  <c r="L474" i="18"/>
  <c r="K474" i="18"/>
  <c r="L472" i="18"/>
  <c r="K472" i="18"/>
  <c r="L471" i="18"/>
  <c r="K471" i="18"/>
  <c r="L470" i="18"/>
  <c r="K470" i="18"/>
  <c r="L440" i="18"/>
  <c r="K440" i="18"/>
  <c r="L439" i="18"/>
  <c r="K439" i="18"/>
  <c r="L438" i="18"/>
  <c r="K438" i="18"/>
  <c r="L437" i="18"/>
  <c r="K437" i="18"/>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3" i="18"/>
  <c r="K393" i="18"/>
  <c r="L392" i="18"/>
  <c r="K392" i="18"/>
  <c r="L391" i="18"/>
  <c r="K391" i="18"/>
  <c r="L390" i="18"/>
  <c r="K390" i="18"/>
  <c r="L389" i="18"/>
  <c r="K389" i="18"/>
  <c r="L388" i="18"/>
  <c r="K388" i="18"/>
  <c r="L380" i="18"/>
  <c r="K380" i="18"/>
  <c r="L379" i="18"/>
  <c r="K379" i="18"/>
  <c r="L378" i="18"/>
  <c r="K378" i="18"/>
  <c r="L377" i="18"/>
  <c r="K377" i="18"/>
  <c r="L376" i="18"/>
  <c r="K376" i="18"/>
  <c r="L375" i="18"/>
  <c r="K375" i="18"/>
  <c r="L374" i="18"/>
  <c r="K374" i="18"/>
  <c r="L373" i="18"/>
  <c r="K373" i="18"/>
  <c r="L372" i="18"/>
  <c r="K372" i="18"/>
  <c r="L371" i="18"/>
  <c r="K371" i="18"/>
  <c r="L370" i="18"/>
  <c r="K370" i="18"/>
  <c r="L369" i="18"/>
  <c r="K369" i="18"/>
  <c r="L368" i="18"/>
  <c r="K368" i="18"/>
  <c r="L367" i="18"/>
  <c r="K367" i="18"/>
  <c r="L365" i="18"/>
  <c r="K365" i="18"/>
  <c r="L364" i="18"/>
  <c r="K364" i="18"/>
  <c r="L355" i="18"/>
  <c r="K355" i="18"/>
  <c r="L354" i="18"/>
  <c r="K354" i="18"/>
  <c r="L352" i="18"/>
  <c r="K352" i="18"/>
  <c r="L351" i="18"/>
  <c r="K351" i="18"/>
  <c r="L350" i="18"/>
  <c r="K350" i="18"/>
  <c r="L349" i="18"/>
  <c r="K349" i="18"/>
  <c r="L348" i="18"/>
  <c r="K348" i="18"/>
  <c r="L347" i="18"/>
  <c r="K347" i="18"/>
  <c r="L346" i="18"/>
  <c r="K346" i="18"/>
  <c r="L345" i="18"/>
  <c r="K345" i="18"/>
  <c r="L344" i="18"/>
  <c r="K344" i="18"/>
  <c r="L343" i="18"/>
  <c r="K343" i="18"/>
  <c r="L303" i="18"/>
  <c r="K303" i="18"/>
  <c r="L302" i="18"/>
  <c r="K302" i="18"/>
  <c r="L301" i="18"/>
  <c r="K301" i="18"/>
  <c r="L300" i="18"/>
  <c r="K300" i="18"/>
  <c r="L299" i="18"/>
  <c r="K299" i="18"/>
  <c r="L298" i="18"/>
  <c r="K298" i="18"/>
  <c r="L297" i="18"/>
  <c r="K297" i="18"/>
  <c r="L291" i="18"/>
  <c r="K291" i="18"/>
  <c r="L290" i="18"/>
  <c r="K290" i="18"/>
  <c r="L289" i="18"/>
  <c r="K289"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25" i="18"/>
  <c r="K125" i="18"/>
  <c r="L124" i="18"/>
  <c r="K124" i="18"/>
  <c r="L123" i="18"/>
  <c r="K123"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4" i="18"/>
  <c r="K94" i="18"/>
  <c r="L93" i="18"/>
  <c r="K93" i="18"/>
  <c r="L92" i="18"/>
  <c r="K92" i="18"/>
  <c r="L91" i="18"/>
  <c r="K91" i="18"/>
  <c r="L90" i="18"/>
  <c r="K90" i="18"/>
  <c r="L43" i="18"/>
  <c r="K43" i="18"/>
  <c r="L42" i="18"/>
  <c r="K42" i="18"/>
  <c r="L41" i="18"/>
  <c r="K41" i="18"/>
  <c r="L31" i="18"/>
  <c r="K31" i="18"/>
  <c r="L30" i="18"/>
  <c r="K30" i="18"/>
  <c r="L29" i="18"/>
  <c r="K29" i="18"/>
  <c r="L28" i="18"/>
  <c r="K28" i="18"/>
  <c r="J492" i="18"/>
  <c r="I492" i="18" s="1"/>
  <c r="J491" i="18"/>
  <c r="I491" i="18" s="1"/>
  <c r="I33" i="18"/>
  <c r="I34" i="18"/>
  <c r="I35" i="18"/>
  <c r="I36" i="18"/>
  <c r="I37" i="18"/>
  <c r="I38" i="18"/>
  <c r="I39" i="18"/>
  <c r="I40" i="18"/>
  <c r="I44" i="18"/>
  <c r="I45" i="18"/>
  <c r="I46" i="18"/>
  <c r="I47" i="18"/>
  <c r="I48" i="18"/>
  <c r="I54" i="18"/>
  <c r="I60" i="18"/>
  <c r="I67" i="18"/>
  <c r="I68" i="18"/>
  <c r="I69" i="18"/>
  <c r="I70" i="18"/>
  <c r="I71" i="18"/>
  <c r="I85" i="18"/>
  <c r="I86" i="18"/>
  <c r="I87" i="18"/>
  <c r="I88" i="18"/>
  <c r="I89" i="18"/>
  <c r="I95" i="18"/>
  <c r="I96" i="18"/>
  <c r="I97" i="18"/>
  <c r="I98" i="18"/>
  <c r="I118" i="18"/>
  <c r="I119" i="18"/>
  <c r="I120" i="18"/>
  <c r="I121" i="18"/>
  <c r="I122" i="18"/>
  <c r="I126" i="18"/>
  <c r="I127" i="18"/>
  <c r="I128" i="18"/>
  <c r="I129" i="18"/>
  <c r="I130" i="18"/>
  <c r="I133" i="18"/>
  <c r="I134" i="18"/>
  <c r="I135" i="18"/>
  <c r="I136" i="18"/>
  <c r="I137" i="18"/>
  <c r="I138" i="18"/>
  <c r="I141" i="18"/>
  <c r="I142" i="18"/>
  <c r="I143" i="18"/>
  <c r="I144" i="18"/>
  <c r="I145" i="18"/>
  <c r="I148" i="18"/>
  <c r="I149" i="18"/>
  <c r="I150" i="18"/>
  <c r="I151" i="18"/>
  <c r="I152" i="18"/>
  <c r="I161" i="18"/>
  <c r="I162" i="18"/>
  <c r="I163" i="18"/>
  <c r="I164" i="18"/>
  <c r="I165" i="18"/>
  <c r="I166" i="18"/>
  <c r="I188" i="18"/>
  <c r="I189" i="18"/>
  <c r="I190" i="18"/>
  <c r="I191" i="18"/>
  <c r="I192" i="18"/>
  <c r="I193" i="18"/>
  <c r="I214" i="18"/>
  <c r="I215" i="18"/>
  <c r="I216" i="18"/>
  <c r="I217" i="18"/>
  <c r="I218" i="18"/>
  <c r="I219" i="18"/>
  <c r="I220" i="18"/>
  <c r="I223" i="18"/>
  <c r="I224" i="18"/>
  <c r="I225" i="18"/>
  <c r="I226" i="18"/>
  <c r="I227" i="18"/>
  <c r="I228" i="18"/>
  <c r="I229" i="18"/>
  <c r="I236" i="18"/>
  <c r="I237" i="18"/>
  <c r="I238" i="18"/>
  <c r="I239" i="18"/>
  <c r="I240" i="18"/>
  <c r="I241" i="18"/>
  <c r="I242" i="18"/>
  <c r="I246" i="18"/>
  <c r="I247" i="18"/>
  <c r="I248" i="18"/>
  <c r="I249" i="18"/>
  <c r="I250" i="18"/>
  <c r="I251" i="18"/>
  <c r="I252" i="18"/>
  <c r="I256" i="18"/>
  <c r="I257" i="18"/>
  <c r="I258" i="18"/>
  <c r="I259" i="18"/>
  <c r="I260" i="18"/>
  <c r="I261" i="18"/>
  <c r="I266" i="18"/>
  <c r="I267" i="18"/>
  <c r="I268" i="18"/>
  <c r="I269" i="18"/>
  <c r="I270" i="18"/>
  <c r="I271" i="18"/>
  <c r="I272" i="18"/>
  <c r="I292" i="18"/>
  <c r="I293" i="18"/>
  <c r="I294" i="18"/>
  <c r="I295" i="18"/>
  <c r="I296" i="18"/>
  <c r="I311" i="18"/>
  <c r="I312" i="18"/>
  <c r="I313" i="18"/>
  <c r="I314" i="18"/>
  <c r="I315" i="18"/>
  <c r="I327" i="18"/>
  <c r="I328" i="18"/>
  <c r="I329" i="18"/>
  <c r="I330" i="18"/>
  <c r="I331" i="18"/>
  <c r="I339" i="18"/>
  <c r="I340" i="18"/>
  <c r="I341" i="18"/>
  <c r="I342" i="18"/>
  <c r="I357" i="18"/>
  <c r="I358" i="18"/>
  <c r="I359" i="18"/>
  <c r="I361" i="18"/>
  <c r="I362" i="18"/>
  <c r="I363" i="18"/>
  <c r="I382" i="18"/>
  <c r="I383" i="18"/>
  <c r="I384" i="18"/>
  <c r="I385" i="18"/>
  <c r="I386" i="18"/>
  <c r="I387" i="18"/>
  <c r="I395" i="18"/>
  <c r="I396" i="18"/>
  <c r="I397" i="18"/>
  <c r="I398" i="18"/>
  <c r="I399" i="18"/>
  <c r="I443" i="18"/>
  <c r="I444" i="18"/>
  <c r="I445" i="18"/>
  <c r="I446" i="18"/>
  <c r="I447" i="18"/>
  <c r="I448" i="18"/>
  <c r="I449" i="18"/>
  <c r="I450" i="18"/>
  <c r="I451" i="18"/>
  <c r="I452" i="18"/>
  <c r="I453" i="18"/>
  <c r="I454" i="18"/>
  <c r="I455" i="18"/>
  <c r="I456" i="18"/>
  <c r="I464" i="18"/>
  <c r="I465" i="18"/>
  <c r="I466" i="18"/>
  <c r="I467" i="18"/>
  <c r="I468" i="18"/>
  <c r="I469" i="18"/>
  <c r="I529" i="18"/>
  <c r="I530" i="18"/>
  <c r="I531" i="18"/>
  <c r="I532" i="18"/>
  <c r="I533" i="18"/>
  <c r="I534" i="18"/>
  <c r="I535" i="18"/>
  <c r="I536" i="18"/>
  <c r="I556" i="18"/>
  <c r="I557" i="18"/>
  <c r="I558" i="18"/>
  <c r="I559" i="18"/>
  <c r="I560" i="18"/>
  <c r="I561" i="18"/>
  <c r="I562" i="18"/>
  <c r="I567" i="18"/>
  <c r="I568" i="18"/>
  <c r="I569" i="18"/>
  <c r="I570" i="18"/>
  <c r="I591" i="18"/>
  <c r="I592" i="18"/>
  <c r="I593" i="18"/>
  <c r="I594" i="18"/>
  <c r="I595" i="18"/>
  <c r="I629" i="18"/>
  <c r="I630" i="18"/>
  <c r="I631" i="18"/>
  <c r="I632" i="18"/>
  <c r="I633" i="18"/>
  <c r="I645" i="18"/>
  <c r="I646" i="18"/>
  <c r="I647" i="18"/>
  <c r="I648" i="18"/>
  <c r="I649" i="18"/>
  <c r="I650" i="18"/>
  <c r="I651" i="18"/>
  <c r="I652" i="18"/>
  <c r="I663" i="18"/>
  <c r="I664" i="18"/>
  <c r="I665" i="18"/>
  <c r="I666" i="18"/>
  <c r="I667" i="18"/>
  <c r="I668" i="18"/>
  <c r="I673" i="18"/>
  <c r="I674" i="18"/>
  <c r="I675" i="18"/>
  <c r="I676" i="18"/>
  <c r="I677" i="18"/>
  <c r="I727" i="18"/>
  <c r="I728" i="18"/>
  <c r="I729" i="18"/>
  <c r="J304" i="18"/>
  <c r="I304" i="18" s="1"/>
  <c r="J204" i="18"/>
  <c r="I204" i="18" s="1"/>
  <c r="J140" i="18"/>
  <c r="I140" i="18" s="1"/>
  <c r="J308" i="18"/>
  <c r="I308" i="18" s="1"/>
  <c r="A749" i="13"/>
  <c r="A750" i="13"/>
  <c r="A751" i="13"/>
  <c r="A752" i="13"/>
  <c r="A753" i="13"/>
  <c r="A754" i="13"/>
  <c r="A755" i="13"/>
  <c r="A756" i="13"/>
  <c r="A757" i="13"/>
  <c r="A758" i="13"/>
  <c r="A759" i="13"/>
  <c r="A760" i="13"/>
  <c r="A761" i="13"/>
  <c r="A762" i="13"/>
  <c r="A763" i="13"/>
  <c r="A764" i="13"/>
  <c r="A765"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J723" i="18"/>
  <c r="I723" i="18" s="1"/>
  <c r="J725" i="18"/>
  <c r="I725" i="18" s="1"/>
  <c r="J693" i="18"/>
  <c r="I693" i="18" s="1"/>
  <c r="J695" i="18"/>
  <c r="I695" i="18" s="1"/>
  <c r="J306" i="18"/>
  <c r="I306" i="18" s="1"/>
  <c r="J50" i="18"/>
  <c r="I50" i="18" s="1"/>
  <c r="J52" i="18"/>
  <c r="I52" i="18" s="1"/>
  <c r="J53" i="18"/>
  <c r="I53" i="18" s="1"/>
  <c r="J55" i="18"/>
  <c r="I55" i="18" s="1"/>
  <c r="J57" i="18"/>
  <c r="I57" i="18" s="1"/>
  <c r="J58" i="18"/>
  <c r="I58" i="18" s="1"/>
  <c r="J59" i="18"/>
  <c r="I59" i="18" s="1"/>
  <c r="J62" i="18"/>
  <c r="I62" i="18" s="1"/>
  <c r="J64" i="18"/>
  <c r="I64" i="18" s="1"/>
  <c r="J72" i="18"/>
  <c r="I72" i="18" s="1"/>
  <c r="J74" i="18"/>
  <c r="I74" i="18" s="1"/>
  <c r="J76" i="18"/>
  <c r="I76" i="18" s="1"/>
  <c r="J77" i="18"/>
  <c r="I77" i="18" s="1"/>
  <c r="J78" i="18"/>
  <c r="I78" i="18" s="1"/>
  <c r="J80" i="18"/>
  <c r="I80" i="18" s="1"/>
  <c r="J81" i="18"/>
  <c r="I81" i="18" s="1"/>
  <c r="J82" i="18"/>
  <c r="I82" i="18" s="1"/>
  <c r="J146" i="18"/>
  <c r="I146" i="18" s="1"/>
  <c r="J153" i="18"/>
  <c r="I153" i="18" s="1"/>
  <c r="J155" i="18"/>
  <c r="I155" i="18" s="1"/>
  <c r="J156" i="18"/>
  <c r="I156" i="18" s="1"/>
  <c r="J157" i="18"/>
  <c r="I157" i="18" s="1"/>
  <c r="J159" i="18"/>
  <c r="I159" i="18" s="1"/>
  <c r="J160" i="18"/>
  <c r="I160" i="18" s="1"/>
  <c r="J194" i="18"/>
  <c r="I194" i="18" s="1"/>
  <c r="J195" i="18"/>
  <c r="I195" i="18" s="1"/>
  <c r="J196" i="18"/>
  <c r="I196" i="18" s="1"/>
  <c r="J197" i="18"/>
  <c r="I197" i="18" s="1"/>
  <c r="J198" i="18"/>
  <c r="I198" i="18" s="1"/>
  <c r="J199" i="18"/>
  <c r="I199" i="18" s="1"/>
  <c r="J200" i="18"/>
  <c r="I200" i="18" s="1"/>
  <c r="J201" i="18"/>
  <c r="I201" i="18" s="1"/>
  <c r="J202" i="18"/>
  <c r="I202" i="18" s="1"/>
  <c r="J203" i="18"/>
  <c r="I203" i="18" s="1"/>
  <c r="J205" i="18"/>
  <c r="I205" i="18" s="1"/>
  <c r="J207" i="18"/>
  <c r="I207" i="18" s="1"/>
  <c r="J208" i="18"/>
  <c r="I208" i="18" s="1"/>
  <c r="J210" i="18"/>
  <c r="I210" i="18" s="1"/>
  <c r="J211" i="18"/>
  <c r="I211" i="18" s="1"/>
  <c r="J212" i="18"/>
  <c r="I212" i="18" s="1"/>
  <c r="J221" i="18"/>
  <c r="I221" i="18" s="1"/>
  <c r="J222" i="18"/>
  <c r="I222" i="18" s="1"/>
  <c r="J230" i="18"/>
  <c r="I230" i="18" s="1"/>
  <c r="J231" i="18"/>
  <c r="I231" i="18" s="1"/>
  <c r="J232" i="18"/>
  <c r="I232" i="18" s="1"/>
  <c r="J233" i="18"/>
  <c r="I233" i="18" s="1"/>
  <c r="J234" i="18"/>
  <c r="I234" i="18" s="1"/>
  <c r="J243" i="18"/>
  <c r="I243" i="18" s="1"/>
  <c r="J253" i="18"/>
  <c r="I253" i="18" s="1"/>
  <c r="J254" i="18"/>
  <c r="I254" i="18" s="1"/>
  <c r="J262" i="18"/>
  <c r="I262" i="18" s="1"/>
  <c r="J263" i="18"/>
  <c r="I263" i="18" s="1"/>
  <c r="J264" i="18"/>
  <c r="I264" i="18" s="1"/>
  <c r="J307" i="18"/>
  <c r="I307" i="18" s="1"/>
  <c r="J305" i="18"/>
  <c r="I305" i="18" s="1"/>
  <c r="J309" i="18"/>
  <c r="I309" i="18" s="1"/>
  <c r="J316" i="18"/>
  <c r="I316" i="18" s="1"/>
  <c r="J317" i="18"/>
  <c r="I317" i="18" s="1"/>
  <c r="J318" i="18"/>
  <c r="I318" i="18" s="1"/>
  <c r="J319" i="18"/>
  <c r="I319" i="18" s="1"/>
  <c r="J320" i="18"/>
  <c r="I320" i="18" s="1"/>
  <c r="J321" i="18"/>
  <c r="I321" i="18" s="1"/>
  <c r="J322" i="18"/>
  <c r="I322" i="18" s="1"/>
  <c r="J323" i="18"/>
  <c r="I323" i="18" s="1"/>
  <c r="J437" i="18"/>
  <c r="I437" i="18" s="1"/>
  <c r="J457" i="18"/>
  <c r="I457" i="18" s="1"/>
  <c r="J458" i="18"/>
  <c r="I458" i="18" s="1"/>
  <c r="J459" i="18"/>
  <c r="I459" i="18" s="1"/>
  <c r="J460" i="18"/>
  <c r="I460" i="18" s="1"/>
  <c r="J461" i="18"/>
  <c r="I461" i="18" s="1"/>
  <c r="J462" i="18"/>
  <c r="I462" i="18" s="1"/>
  <c r="J470" i="18"/>
  <c r="I470" i="18" s="1"/>
  <c r="J479" i="18"/>
  <c r="I479" i="18" s="1"/>
  <c r="J480" i="18"/>
  <c r="I480" i="18" s="1"/>
  <c r="J481" i="18"/>
  <c r="I481" i="18" s="1"/>
  <c r="J482" i="18"/>
  <c r="I482" i="18" s="1"/>
  <c r="J483" i="18"/>
  <c r="I483" i="18" s="1"/>
  <c r="J484" i="18"/>
  <c r="I484" i="18" s="1"/>
  <c r="J485" i="18"/>
  <c r="I485" i="18" s="1"/>
  <c r="J486" i="18"/>
  <c r="I486" i="18" s="1"/>
  <c r="J487" i="18"/>
  <c r="I487" i="18" s="1"/>
  <c r="J488" i="18"/>
  <c r="I488" i="18" s="1"/>
  <c r="J489" i="18"/>
  <c r="I489" i="18" s="1"/>
  <c r="J490" i="18"/>
  <c r="I490"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5" i="18"/>
  <c r="I515" i="18" s="1"/>
  <c r="J516" i="18"/>
  <c r="I516" i="18" s="1"/>
  <c r="J517" i="18"/>
  <c r="I517" i="18" s="1"/>
  <c r="J518" i="18"/>
  <c r="I518" i="18" s="1"/>
  <c r="J519" i="18"/>
  <c r="I519" i="18" s="1"/>
  <c r="J520" i="18"/>
  <c r="I520" i="18" s="1"/>
  <c r="J522" i="18"/>
  <c r="I522" i="18" s="1"/>
  <c r="J523" i="18"/>
  <c r="I523" i="18" s="1"/>
  <c r="J524" i="18"/>
  <c r="I524" i="18" s="1"/>
  <c r="J525" i="18"/>
  <c r="I525" i="18" s="1"/>
  <c r="J526" i="18"/>
  <c r="I526" i="18" s="1"/>
  <c r="J527" i="18"/>
  <c r="I527" i="18" s="1"/>
  <c r="J546" i="18"/>
  <c r="I546" i="18" s="1"/>
  <c r="J244" i="18"/>
  <c r="I244" i="18" s="1"/>
  <c r="J209" i="18"/>
  <c r="I209" i="18" s="1"/>
  <c r="J563" i="18"/>
  <c r="I563" i="18" s="1"/>
  <c r="J564" i="18"/>
  <c r="I564" i="18" s="1"/>
  <c r="J565" i="18"/>
  <c r="I565" i="18" s="1"/>
  <c r="J571" i="18"/>
  <c r="I571" i="18" s="1"/>
  <c r="J572" i="18"/>
  <c r="I572" i="18" s="1"/>
  <c r="J573" i="18"/>
  <c r="I573" i="18" s="1"/>
  <c r="J574" i="18"/>
  <c r="I574" i="18" s="1"/>
  <c r="J575" i="18"/>
  <c r="I575" i="18" s="1"/>
  <c r="J576" i="18"/>
  <c r="I576" i="18" s="1"/>
  <c r="J577" i="18"/>
  <c r="I577" i="18" s="1"/>
  <c r="J578" i="18"/>
  <c r="I578" i="18" s="1"/>
  <c r="J579" i="18"/>
  <c r="I579" i="18" s="1"/>
  <c r="J580" i="18"/>
  <c r="I580" i="18" s="1"/>
  <c r="J581" i="18"/>
  <c r="I581" i="18" s="1"/>
  <c r="J582" i="18"/>
  <c r="I582" i="18" s="1"/>
  <c r="J583" i="18"/>
  <c r="I583" i="18" s="1"/>
  <c r="J584" i="18"/>
  <c r="I584" i="18" s="1"/>
  <c r="J585" i="18"/>
  <c r="I585" i="18" s="1"/>
  <c r="J586" i="18"/>
  <c r="I586" i="18" s="1"/>
  <c r="J587" i="18"/>
  <c r="I587" i="18" s="1"/>
  <c r="J588" i="18"/>
  <c r="I588" i="18" s="1"/>
  <c r="J589" i="18"/>
  <c r="I589" i="18" s="1"/>
  <c r="J599" i="18"/>
  <c r="I599" i="18" s="1"/>
  <c r="J603" i="18"/>
  <c r="I603" i="18" s="1"/>
  <c r="J607" i="18"/>
  <c r="I607" i="18" s="1"/>
  <c r="J617" i="18"/>
  <c r="I617" i="18" s="1"/>
  <c r="J619" i="18"/>
  <c r="I619" i="18" s="1"/>
  <c r="J621" i="18"/>
  <c r="I621" i="18" s="1"/>
  <c r="J623" i="18"/>
  <c r="I623" i="18" s="1"/>
  <c r="J206" i="18"/>
  <c r="I206" i="18" s="1"/>
  <c r="J609" i="18"/>
  <c r="I609" i="18" s="1"/>
  <c r="J611" i="18"/>
  <c r="I611" i="18" s="1"/>
  <c r="J613" i="18"/>
  <c r="I613" i="18" s="1"/>
  <c r="J625" i="18"/>
  <c r="I625" i="18" s="1"/>
  <c r="J627" i="18"/>
  <c r="I627" i="18" s="1"/>
  <c r="J635" i="18"/>
  <c r="I635" i="18" s="1"/>
  <c r="J637" i="18"/>
  <c r="I637" i="18" s="1"/>
  <c r="J639" i="18"/>
  <c r="I639" i="18" s="1"/>
  <c r="J641" i="18"/>
  <c r="I641" i="18" s="1"/>
  <c r="J643" i="18"/>
  <c r="I643" i="18" s="1"/>
  <c r="J654" i="18"/>
  <c r="I654" i="18" s="1"/>
  <c r="J658" i="18"/>
  <c r="I658" i="18" s="1"/>
  <c r="J660" i="18"/>
  <c r="I660" i="18" s="1"/>
  <c r="J669" i="18"/>
  <c r="I669" i="18" s="1"/>
  <c r="J671" i="18"/>
  <c r="I671" i="18" s="1"/>
  <c r="J679" i="18"/>
  <c r="I679" i="18" s="1"/>
  <c r="J681" i="18"/>
  <c r="I681" i="18" s="1"/>
  <c r="J683" i="18"/>
  <c r="I683" i="18" s="1"/>
  <c r="J685" i="18"/>
  <c r="I685" i="18" s="1"/>
  <c r="J687" i="18"/>
  <c r="I687" i="18" s="1"/>
  <c r="J689" i="18"/>
  <c r="I689" i="18" s="1"/>
  <c r="J691" i="18"/>
  <c r="I691" i="18" s="1"/>
  <c r="J697" i="18"/>
  <c r="I697" i="18" s="1"/>
  <c r="J699" i="18"/>
  <c r="I699" i="18" s="1"/>
  <c r="J701" i="18"/>
  <c r="I701" i="18" s="1"/>
  <c r="J703" i="18"/>
  <c r="I703" i="18" s="1"/>
  <c r="J705" i="18"/>
  <c r="I705" i="18" s="1"/>
  <c r="J707" i="18"/>
  <c r="I707" i="18" s="1"/>
  <c r="J709" i="18"/>
  <c r="I709" i="18" s="1"/>
  <c r="J711" i="18"/>
  <c r="I711" i="18" s="1"/>
  <c r="J713" i="18"/>
  <c r="I713" i="18" s="1"/>
  <c r="J715" i="18"/>
  <c r="I715" i="18" s="1"/>
  <c r="J717" i="18"/>
  <c r="I717" i="18" s="1"/>
  <c r="J719" i="18"/>
  <c r="I719" i="18" s="1"/>
  <c r="J721" i="18"/>
  <c r="I721" i="18" s="1"/>
  <c r="J700" i="18" l="1"/>
  <c r="I700" i="18" s="1"/>
  <c r="J696" i="18"/>
  <c r="I696" i="18" s="1"/>
  <c r="J704" i="18"/>
  <c r="I704" i="18" s="1"/>
  <c r="J706" i="18"/>
  <c r="I706" i="18" s="1"/>
  <c r="J708" i="18"/>
  <c r="I708" i="18" s="1"/>
  <c r="J688" i="18"/>
  <c r="I688" i="18" s="1"/>
  <c r="J698" i="18"/>
  <c r="I698" i="18" s="1"/>
  <c r="J702" i="18"/>
  <c r="I702" i="18" s="1"/>
  <c r="J439" i="18"/>
  <c r="I439" i="18" s="1"/>
  <c r="J477" i="18"/>
  <c r="I477" i="18" s="1"/>
  <c r="J403" i="18"/>
  <c r="I403" i="18" s="1"/>
  <c r="J426" i="18"/>
  <c r="I426" i="18" s="1"/>
  <c r="J478" i="18"/>
  <c r="I478" i="18" s="1"/>
  <c r="J600" i="18"/>
  <c r="I600" i="18" s="1"/>
  <c r="J659" i="18"/>
  <c r="I659" i="18" s="1"/>
  <c r="J684" i="18"/>
  <c r="I684" i="18" s="1"/>
  <c r="J692" i="18"/>
  <c r="I692" i="18" s="1"/>
  <c r="J606" i="18"/>
  <c r="I606" i="18" s="1"/>
  <c r="J616" i="18"/>
  <c r="I616" i="18" s="1"/>
  <c r="J132" i="18"/>
  <c r="I132" i="18" s="1"/>
  <c r="J147" i="18"/>
  <c r="I147" i="18" s="1"/>
  <c r="J539" i="18"/>
  <c r="I539" i="18" s="1"/>
  <c r="J302" i="18"/>
  <c r="I302" i="18" s="1"/>
  <c r="J377" i="18"/>
  <c r="I377" i="18" s="1"/>
  <c r="J406" i="18"/>
  <c r="I406" i="18" s="1"/>
  <c r="J418" i="18"/>
  <c r="I418" i="18" s="1"/>
  <c r="J430" i="18"/>
  <c r="I430" i="18" s="1"/>
  <c r="J440" i="18"/>
  <c r="I440" i="18" s="1"/>
  <c r="J471" i="18"/>
  <c r="I471" i="18" s="1"/>
  <c r="J476" i="18"/>
  <c r="I476" i="18" s="1"/>
  <c r="J537" i="18"/>
  <c r="I537" i="18" s="1"/>
  <c r="J543" i="18"/>
  <c r="I543" i="18" s="1"/>
  <c r="J545" i="18"/>
  <c r="I545" i="18" s="1"/>
  <c r="J547" i="18"/>
  <c r="I547" i="18" s="1"/>
  <c r="J549" i="18"/>
  <c r="I549" i="18" s="1"/>
  <c r="J551" i="18"/>
  <c r="I551" i="18" s="1"/>
  <c r="J553" i="18"/>
  <c r="I553" i="18" s="1"/>
  <c r="J596" i="18"/>
  <c r="I596" i="18" s="1"/>
  <c r="J598" i="18"/>
  <c r="I598" i="18" s="1"/>
  <c r="J602" i="18"/>
  <c r="I602" i="18" s="1"/>
  <c r="J604" i="18"/>
  <c r="I604" i="18" s="1"/>
  <c r="J608" i="18"/>
  <c r="I608" i="18" s="1"/>
  <c r="J610" i="18"/>
  <c r="I610" i="18" s="1"/>
  <c r="J612" i="18"/>
  <c r="I612" i="18" s="1"/>
  <c r="J614" i="18"/>
  <c r="I614" i="18" s="1"/>
  <c r="J618" i="18"/>
  <c r="I618" i="18" s="1"/>
  <c r="J620" i="18"/>
  <c r="I620" i="18" s="1"/>
  <c r="J622" i="18"/>
  <c r="I622" i="18" s="1"/>
  <c r="J624" i="18"/>
  <c r="I624" i="18" s="1"/>
  <c r="J626" i="18"/>
  <c r="I626" i="18" s="1"/>
  <c r="J634" i="18"/>
  <c r="I634" i="18" s="1"/>
  <c r="J636" i="18"/>
  <c r="I636" i="18" s="1"/>
  <c r="J638" i="18"/>
  <c r="I638" i="18" s="1"/>
  <c r="J640" i="18"/>
  <c r="I640" i="18" s="1"/>
  <c r="J642" i="18"/>
  <c r="I642" i="18" s="1"/>
  <c r="J653" i="18"/>
  <c r="I653" i="18" s="1"/>
  <c r="J655" i="18"/>
  <c r="I655" i="18" s="1"/>
  <c r="J657" i="18"/>
  <c r="I657" i="18" s="1"/>
  <c r="J661" i="18"/>
  <c r="I661" i="18" s="1"/>
  <c r="J670" i="18"/>
  <c r="I670" i="18" s="1"/>
  <c r="J678" i="18"/>
  <c r="I678" i="18" s="1"/>
  <c r="J682" i="18"/>
  <c r="I682" i="18" s="1"/>
  <c r="J686" i="18"/>
  <c r="I686" i="18" s="1"/>
  <c r="J690" i="18"/>
  <c r="I690" i="18" s="1"/>
  <c r="J347" i="18"/>
  <c r="I347" i="18" s="1"/>
  <c r="J417" i="18"/>
  <c r="I417" i="18" s="1"/>
  <c r="J431" i="18"/>
  <c r="I431" i="18" s="1"/>
  <c r="J521" i="18"/>
  <c r="I521" i="18" s="1"/>
  <c r="J542" i="18"/>
  <c r="I542" i="18" s="1"/>
  <c r="J373" i="18"/>
  <c r="I373" i="18" s="1"/>
  <c r="J414" i="18"/>
  <c r="I414" i="18" s="1"/>
  <c r="J351" i="18"/>
  <c r="I351" i="18" s="1"/>
  <c r="J369" i="18"/>
  <c r="I369" i="18" s="1"/>
  <c r="J392" i="18"/>
  <c r="I392" i="18" s="1"/>
  <c r="J402" i="18"/>
  <c r="I402" i="18" s="1"/>
  <c r="J410" i="18"/>
  <c r="I410" i="18" s="1"/>
  <c r="J422" i="18"/>
  <c r="I422" i="18" s="1"/>
  <c r="J434" i="18"/>
  <c r="I434" i="18" s="1"/>
  <c r="J474" i="18"/>
  <c r="I474" i="18" s="1"/>
  <c r="J541" i="18"/>
  <c r="I541" i="18" s="1"/>
  <c r="J391" i="18"/>
  <c r="I391" i="18" s="1"/>
  <c r="J423" i="18"/>
  <c r="I423" i="18" s="1"/>
  <c r="J427" i="18"/>
  <c r="I427" i="18" s="1"/>
  <c r="J429" i="18"/>
  <c r="I429" i="18" s="1"/>
  <c r="J433" i="18"/>
  <c r="I433" i="18" s="1"/>
  <c r="J538" i="18"/>
  <c r="I538" i="18" s="1"/>
  <c r="J552" i="18"/>
  <c r="I552" i="18" s="1"/>
  <c r="J281" i="18"/>
  <c r="I281" i="18" s="1"/>
  <c r="J285" i="18"/>
  <c r="I285" i="18" s="1"/>
  <c r="J276" i="18"/>
  <c r="I276" i="18" s="1"/>
  <c r="J186" i="18"/>
  <c r="I186" i="18" s="1"/>
  <c r="J277" i="18"/>
  <c r="I277" i="18" s="1"/>
  <c r="J297" i="18"/>
  <c r="I297" i="18" s="1"/>
  <c r="J303" i="18"/>
  <c r="I303" i="18" s="1"/>
  <c r="J344" i="18"/>
  <c r="I344" i="18" s="1"/>
  <c r="J348" i="18"/>
  <c r="I348" i="18" s="1"/>
  <c r="J365" i="18"/>
  <c r="I365" i="18" s="1"/>
  <c r="J372" i="18"/>
  <c r="I372" i="18" s="1"/>
  <c r="J378" i="18"/>
  <c r="I378" i="18" s="1"/>
  <c r="J389" i="18"/>
  <c r="I389" i="18" s="1"/>
  <c r="J401" i="18"/>
  <c r="I401" i="18" s="1"/>
  <c r="J407" i="18"/>
  <c r="I407" i="18" s="1"/>
  <c r="J409" i="18"/>
  <c r="I409" i="18" s="1"/>
  <c r="J411" i="18"/>
  <c r="I411" i="18" s="1"/>
  <c r="J413" i="18"/>
  <c r="I413" i="18" s="1"/>
  <c r="J419" i="18"/>
  <c r="I419" i="18" s="1"/>
  <c r="J425" i="18"/>
  <c r="I425" i="18" s="1"/>
  <c r="J435" i="18"/>
  <c r="I435" i="18" s="1"/>
  <c r="J177" i="18"/>
  <c r="I177" i="18" s="1"/>
  <c r="J280" i="18"/>
  <c r="I280" i="18" s="1"/>
  <c r="J282" i="18"/>
  <c r="I282" i="18" s="1"/>
  <c r="J284" i="18"/>
  <c r="I284" i="18" s="1"/>
  <c r="J286" i="18"/>
  <c r="I286" i="18" s="1"/>
  <c r="J288" i="18"/>
  <c r="I288" i="18" s="1"/>
  <c r="J290" i="18"/>
  <c r="I290" i="18" s="1"/>
  <c r="J299" i="18"/>
  <c r="I299" i="18" s="1"/>
  <c r="J301" i="18"/>
  <c r="I301" i="18" s="1"/>
  <c r="J346" i="18"/>
  <c r="I346" i="18" s="1"/>
  <c r="J350" i="18"/>
  <c r="I350" i="18" s="1"/>
  <c r="J355" i="18"/>
  <c r="I355" i="18" s="1"/>
  <c r="J368" i="18"/>
  <c r="I368" i="18" s="1"/>
  <c r="J370" i="18"/>
  <c r="I370" i="18" s="1"/>
  <c r="J374" i="18"/>
  <c r="I374" i="18" s="1"/>
  <c r="J376" i="18"/>
  <c r="I376" i="18" s="1"/>
  <c r="J380" i="18"/>
  <c r="I380" i="18" s="1"/>
  <c r="J393" i="18"/>
  <c r="I393" i="18" s="1"/>
  <c r="J405" i="18"/>
  <c r="I405" i="18" s="1"/>
  <c r="J415" i="18"/>
  <c r="I415" i="18" s="1"/>
  <c r="J421" i="18"/>
  <c r="I421" i="18" s="1"/>
  <c r="J131" i="18"/>
  <c r="I131" i="18" s="1"/>
  <c r="J139" i="18"/>
  <c r="I139" i="18" s="1"/>
  <c r="J298" i="18"/>
  <c r="I298" i="18" s="1"/>
  <c r="J343" i="18"/>
  <c r="I343" i="18" s="1"/>
  <c r="J289" i="18"/>
  <c r="I289" i="18" s="1"/>
  <c r="J364" i="18"/>
  <c r="I364" i="18" s="1"/>
  <c r="J388" i="18"/>
  <c r="I388" i="18" s="1"/>
  <c r="J173" i="18"/>
  <c r="I173" i="18" s="1"/>
  <c r="J181" i="18"/>
  <c r="I181" i="18" s="1"/>
  <c r="J185" i="18"/>
  <c r="I185" i="18" s="1"/>
  <c r="J352" i="18"/>
  <c r="I352" i="18" s="1"/>
  <c r="J114" i="18"/>
  <c r="I114" i="18" s="1"/>
  <c r="J170" i="18"/>
  <c r="I170" i="18" s="1"/>
  <c r="J174" i="18"/>
  <c r="I174" i="18" s="1"/>
  <c r="J178" i="18"/>
  <c r="I178" i="18" s="1"/>
  <c r="J125" i="18"/>
  <c r="I125" i="18" s="1"/>
  <c r="J109" i="18"/>
  <c r="I109" i="18" s="1"/>
  <c r="J116" i="18"/>
  <c r="I116" i="18" s="1"/>
  <c r="J169" i="18"/>
  <c r="I169" i="18" s="1"/>
  <c r="J94" i="18"/>
  <c r="I94" i="18" s="1"/>
  <c r="J102" i="18"/>
  <c r="I102" i="18" s="1"/>
  <c r="J168" i="18"/>
  <c r="I168" i="18" s="1"/>
  <c r="J172" i="18"/>
  <c r="I172" i="18" s="1"/>
  <c r="J176" i="18"/>
  <c r="I176" i="18" s="1"/>
  <c r="J182" i="18"/>
  <c r="I182" i="18" s="1"/>
  <c r="J184" i="18"/>
  <c r="I184" i="18" s="1"/>
  <c r="J279" i="18"/>
  <c r="I279" i="18" s="1"/>
  <c r="J283" i="18"/>
  <c r="I283" i="18" s="1"/>
  <c r="J287" i="18"/>
  <c r="I287" i="18" s="1"/>
  <c r="J291" i="18"/>
  <c r="I291" i="18" s="1"/>
  <c r="J300" i="18"/>
  <c r="I300" i="18" s="1"/>
  <c r="J345" i="18"/>
  <c r="I345" i="18" s="1"/>
  <c r="J354" i="18"/>
  <c r="I354" i="18" s="1"/>
  <c r="J367" i="18"/>
  <c r="I367" i="18" s="1"/>
  <c r="J180" i="18"/>
  <c r="I180" i="18" s="1"/>
  <c r="J273" i="18"/>
  <c r="I273" i="18" s="1"/>
  <c r="J275" i="18"/>
  <c r="I275" i="18" s="1"/>
  <c r="J349" i="18"/>
  <c r="I349" i="18" s="1"/>
  <c r="J333" i="18"/>
  <c r="I333" i="18" s="1"/>
  <c r="J371" i="18"/>
  <c r="I371" i="18" s="1"/>
  <c r="J375" i="18"/>
  <c r="I375" i="18" s="1"/>
  <c r="J379" i="18"/>
  <c r="I379" i="18" s="1"/>
  <c r="J390" i="18"/>
  <c r="I390" i="18" s="1"/>
  <c r="J400" i="18"/>
  <c r="I400" i="18" s="1"/>
  <c r="J404" i="18"/>
  <c r="I404" i="18" s="1"/>
  <c r="J408" i="18"/>
  <c r="I408" i="18" s="1"/>
  <c r="J412" i="18"/>
  <c r="I412" i="18" s="1"/>
  <c r="J416" i="18"/>
  <c r="I416" i="18" s="1"/>
  <c r="J420" i="18"/>
  <c r="I420" i="18" s="1"/>
  <c r="J424" i="18"/>
  <c r="I424" i="18" s="1"/>
  <c r="J428" i="18"/>
  <c r="I428" i="18" s="1"/>
  <c r="J432" i="18"/>
  <c r="I432" i="18" s="1"/>
  <c r="J436" i="18"/>
  <c r="I436" i="18" s="1"/>
  <c r="J438" i="18"/>
  <c r="I438" i="18" s="1"/>
  <c r="J472" i="18"/>
  <c r="I472" i="18" s="1"/>
  <c r="J475" i="18"/>
  <c r="I475" i="18" s="1"/>
  <c r="J540" i="18"/>
  <c r="I540" i="18" s="1"/>
  <c r="J544" i="18"/>
  <c r="I544" i="18" s="1"/>
  <c r="J548" i="18"/>
  <c r="I548" i="18" s="1"/>
  <c r="J550" i="18"/>
  <c r="I550" i="18" s="1"/>
  <c r="J554" i="18"/>
  <c r="I554" i="18" s="1"/>
  <c r="J597" i="18"/>
  <c r="I597" i="18" s="1"/>
  <c r="J601" i="18"/>
  <c r="I601" i="18" s="1"/>
  <c r="J605" i="18"/>
  <c r="I605" i="18" s="1"/>
  <c r="J615" i="18"/>
  <c r="I615" i="18" s="1"/>
  <c r="J656" i="18"/>
  <c r="I656" i="18" s="1"/>
  <c r="J112" i="18"/>
  <c r="I112" i="18" s="1"/>
  <c r="J167" i="18"/>
  <c r="I167" i="18" s="1"/>
  <c r="J171" i="18"/>
  <c r="I171" i="18" s="1"/>
  <c r="J175" i="18"/>
  <c r="I175" i="18" s="1"/>
  <c r="J179" i="18"/>
  <c r="I179" i="18" s="1"/>
  <c r="J183" i="18"/>
  <c r="I183" i="18" s="1"/>
  <c r="J187" i="18"/>
  <c r="I187" i="18" s="1"/>
  <c r="J274" i="18"/>
  <c r="I274" i="18" s="1"/>
  <c r="J278" i="18"/>
  <c r="I278" i="18" s="1"/>
  <c r="J100" i="18"/>
  <c r="I100" i="18" s="1"/>
  <c r="J107" i="18"/>
  <c r="I107" i="18" s="1"/>
  <c r="J111" i="18"/>
  <c r="I111" i="18" s="1"/>
  <c r="J113" i="18"/>
  <c r="I113" i="18" s="1"/>
  <c r="J115" i="18"/>
  <c r="I115" i="18" s="1"/>
  <c r="J123" i="18"/>
  <c r="I123" i="18" s="1"/>
  <c r="J105" i="18"/>
  <c r="I105" i="18" s="1"/>
  <c r="J124" i="18"/>
  <c r="I124" i="18" s="1"/>
  <c r="J104" i="18"/>
  <c r="I104" i="18" s="1"/>
  <c r="J106" i="18"/>
  <c r="I106" i="18" s="1"/>
  <c r="J108" i="18"/>
  <c r="I108" i="18" s="1"/>
  <c r="J110" i="18"/>
  <c r="I110" i="18" s="1"/>
  <c r="J43" i="18"/>
  <c r="I43" i="18" s="1"/>
  <c r="J93" i="18"/>
  <c r="I93" i="18" s="1"/>
  <c r="J101" i="18"/>
  <c r="I101" i="18" s="1"/>
  <c r="J91" i="18"/>
  <c r="I91" i="18" s="1"/>
  <c r="J99" i="18"/>
  <c r="I99" i="18" s="1"/>
  <c r="J103" i="18"/>
  <c r="I103" i="18" s="1"/>
  <c r="J30" i="18"/>
  <c r="I30" i="18" s="1"/>
  <c r="J41" i="18"/>
  <c r="I41" i="18" s="1"/>
  <c r="J90" i="18"/>
  <c r="I90" i="18" s="1"/>
  <c r="J92" i="18"/>
  <c r="I92" i="18" s="1"/>
  <c r="J29" i="18"/>
  <c r="I29" i="18" s="1"/>
  <c r="J337" i="18"/>
  <c r="I337" i="18" s="1"/>
  <c r="J336" i="18"/>
  <c r="I336" i="18" s="1"/>
  <c r="J334" i="18"/>
  <c r="I334" i="18" s="1"/>
  <c r="J42" i="18"/>
  <c r="I42" i="18" s="1"/>
  <c r="J28" i="18"/>
  <c r="I28" i="18" s="1"/>
  <c r="J335" i="18"/>
  <c r="I335" i="18" s="1"/>
  <c r="J31" i="18"/>
  <c r="I31" i="18" s="1"/>
  <c r="J332" i="18"/>
  <c r="I332" i="18" s="1"/>
</calcChain>
</file>

<file path=xl/sharedStrings.xml><?xml version="1.0" encoding="utf-8"?>
<sst xmlns="http://schemas.openxmlformats.org/spreadsheetml/2006/main" count="24378" uniqueCount="4419">
  <si>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</si>
  <si>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</si>
  <si>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</si>
  <si>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</si>
  <si>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</si>
  <si>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</si>
  <si>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</si>
  <si>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</si>
  <si>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</si>
  <si>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</si>
  <si>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</si>
  <si>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</si>
  <si>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</si>
  <si>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</si>
  <si>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</si>
  <si>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</si>
  <si>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</si>
  <si>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</si>
  <si>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</si>
  <si>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</si>
  <si>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</si>
  <si>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</si>
  <si>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</si>
  <si>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</si>
  <si>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</si>
  <si>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</si>
  <si>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</si>
  <si>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</si>
  <si>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</si>
  <si>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</si>
  <si>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</si>
  <si>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</si>
  <si>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</si>
  <si>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</si>
  <si>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</si>
  <si>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</si>
  <si>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</si>
  <si>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</si>
  <si>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</si>
  <si>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</si>
  <si>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</si>
  <si>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</si>
  <si>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</si>
  <si>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</si>
  <si>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</si>
  <si>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</si>
  <si>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</si>
  <si>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</si>
  <si>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</si>
  <si>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</si>
  <si>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</si>
  <si>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</si>
  <si>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</si>
  <si>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</si>
  <si>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</si>
  <si>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</si>
  <si>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</si>
  <si>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</si>
  <si>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</si>
  <si>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</si>
  <si>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</si>
  <si>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</si>
  <si>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</si>
  <si>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</si>
  <si>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</si>
  <si>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</si>
  <si>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</si>
  <si>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</si>
  <si>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</si>
  <si>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</si>
  <si>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</si>
  <si>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</si>
  <si>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</si>
  <si>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</si>
  <si>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</si>
  <si>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</si>
  <si>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</si>
  <si>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</si>
  <si>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</si>
  <si>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</si>
  <si>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</si>
  <si>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</si>
  <si>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</si>
  <si>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</si>
  <si>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</si>
  <si>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</si>
  <si>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</si>
  <si>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</si>
  <si>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</si>
  <si>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</si>
  <si>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</si>
  <si>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</si>
  <si>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</si>
  <si>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</si>
  <si>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</si>
  <si>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</si>
  <si>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</si>
  <si>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</si>
  <si>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</si>
  <si>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</si>
  <si>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</si>
  <si>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</si>
  <si>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</si>
  <si>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</si>
  <si>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</si>
  <si>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</si>
  <si>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</si>
  <si>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</si>
  <si>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</si>
  <si>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</si>
  <si>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</si>
  <si>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</si>
  <si>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</si>
  <si>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</si>
  <si>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</si>
  <si>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</si>
  <si>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</si>
  <si>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</si>
  <si>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</si>
  <si>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</si>
  <si>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</si>
  <si>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</si>
  <si>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</si>
  <si>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</si>
  <si>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</si>
  <si>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</si>
  <si>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</si>
  <si>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</si>
  <si>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</si>
  <si>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</si>
  <si>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</si>
  <si>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</si>
  <si>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</si>
  <si>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</si>
  <si>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</si>
  <si>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</si>
  <si>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</si>
  <si>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</si>
  <si>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</si>
  <si>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</si>
  <si>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</si>
  <si>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</si>
  <si>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</si>
  <si>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</si>
  <si>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</si>
  <si>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</si>
  <si>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</si>
  <si>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</si>
  <si>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</si>
  <si>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</si>
  <si>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</si>
  <si>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</si>
  <si>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</si>
  <si>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</si>
  <si>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</si>
  <si>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</si>
  <si>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</si>
  <si>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</si>
  <si>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</si>
  <si>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</si>
  <si>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</si>
  <si>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</si>
  <si>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</si>
  <si>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</si>
  <si>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</si>
  <si>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</si>
  <si>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</si>
  <si>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</si>
  <si>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</si>
  <si>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</si>
  <si>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</si>
  <si>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</si>
  <si>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</si>
  <si>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</si>
  <si>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</si>
  <si>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</si>
  <si>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</si>
  <si>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</si>
  <si>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</si>
  <si>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</si>
  <si>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</si>
  <si>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</si>
  <si>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</si>
  <si>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</si>
  <si>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</si>
  <si>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</si>
  <si>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</si>
  <si>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</si>
  <si>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</si>
  <si>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</si>
  <si>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</si>
  <si>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</si>
  <si>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</si>
  <si>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</si>
  <si>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</si>
  <si>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</si>
  <si>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</si>
  <si>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</si>
  <si>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</si>
  <si>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</si>
  <si>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</si>
  <si>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</si>
  <si>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</si>
  <si>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</si>
  <si>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</si>
  <si>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</si>
  <si>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</si>
  <si>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</si>
  <si>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</si>
  <si>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</si>
  <si>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</si>
  <si>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</si>
  <si>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</si>
  <si>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</si>
  <si>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</si>
  <si>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</si>
  <si>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</si>
  <si>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</si>
  <si>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</si>
  <si>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</si>
  <si>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</si>
  <si>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</si>
  <si>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</si>
  <si>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</si>
  <si>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</si>
  <si>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</si>
  <si>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</si>
  <si>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</si>
  <si>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</si>
  <si>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</si>
  <si>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</si>
  <si>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</si>
  <si>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</si>
  <si>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</si>
  <si>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</si>
  <si>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</si>
  <si>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</si>
  <si>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</si>
  <si>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</si>
  <si>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</si>
  <si>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</si>
  <si>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</si>
  <si>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</si>
  <si>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</si>
  <si>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</si>
  <si>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</si>
  <si>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</si>
  <si>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</si>
  <si>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</si>
  <si>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</si>
  <si>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</si>
  <si>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</si>
  <si>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</si>
  <si>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</si>
  <si>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</si>
  <si>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</si>
  <si>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</si>
  <si>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</si>
  <si>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</si>
  <si>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</si>
  <si>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</si>
  <si>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</si>
  <si>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</si>
  <si>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</si>
  <si>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</si>
  <si>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</si>
  <si>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</si>
  <si>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</si>
  <si>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</si>
  <si>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</si>
  <si>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</si>
  <si>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</si>
  <si>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</si>
  <si>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</si>
  <si>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</si>
  <si>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</si>
  <si>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</si>
  <si>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</si>
  <si>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</si>
  <si>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</si>
  <si>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</si>
  <si>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</si>
  <si>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</si>
  <si>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</si>
  <si>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</si>
  <si>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</si>
  <si>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</si>
  <si>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</si>
  <si>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</si>
  <si>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</si>
  <si>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</si>
  <si>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</si>
  <si>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</si>
  <si>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</si>
  <si>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</si>
  <si>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</si>
  <si>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</si>
  <si>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</si>
  <si>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USD 138 / 143</t>
    <phoneticPr fontId="8" type="noConversion"/>
  </si>
  <si>
    <t>USD46</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</si>
  <si>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</si>
  <si>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</si>
  <si>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</si>
  <si>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</si>
  <si>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</si>
  <si>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</si>
  <si>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</si>
  <si>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</si>
  <si>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</si>
  <si>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</si>
  <si>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</si>
  <si>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</si>
  <si>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</si>
  <si>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</si>
  <si>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</si>
  <si>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</si>
  <si>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</si>
  <si>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</si>
  <si>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</si>
  <si>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</si>
  <si>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</si>
  <si>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</si>
  <si>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</si>
  <si>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</si>
  <si>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</si>
  <si>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</si>
  <si>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</si>
  <si>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</si>
  <si>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</si>
  <si>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</si>
  <si>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</si>
  <si>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</si>
  <si>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</si>
  <si>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</si>
  <si>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</si>
  <si>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</si>
  <si>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</si>
  <si>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</si>
  <si>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</si>
  <si>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</si>
  <si>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</si>
  <si>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</si>
  <si>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</si>
  <si>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</si>
  <si>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</si>
  <si>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</si>
  <si>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</si>
  <si>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</si>
  <si>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</si>
  <si>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</si>
  <si>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JAKARTA</t>
    <phoneticPr fontId="8" type="noConversion"/>
  </si>
  <si>
    <t>PIL</t>
    <phoneticPr fontId="8" type="noConversion"/>
  </si>
  <si>
    <t xml:space="preserve">    KARACHI ≤1RT</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</si>
  <si>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</si>
  <si>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</si>
  <si>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</si>
  <si>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</si>
  <si>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</si>
  <si>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</si>
  <si>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</si>
  <si>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</si>
  <si>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</si>
  <si>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</si>
  <si>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</si>
  <si>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</si>
  <si>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</si>
  <si>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</si>
  <si>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</si>
  <si>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</si>
  <si>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</si>
  <si>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</si>
  <si>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</si>
  <si>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</si>
  <si>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</si>
  <si>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</si>
  <si>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</si>
  <si>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</si>
  <si>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</si>
  <si>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</si>
  <si>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</si>
  <si>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</si>
  <si>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</si>
  <si>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</si>
  <si>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</si>
  <si>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</si>
  <si>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</si>
  <si>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</si>
  <si>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</si>
  <si>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</si>
  <si>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</si>
  <si>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</si>
  <si>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</si>
  <si>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</si>
  <si>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</si>
  <si>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</si>
  <si>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</si>
  <si>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</si>
  <si>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</si>
  <si>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</si>
  <si>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</si>
  <si>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</si>
  <si>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</si>
  <si>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</si>
  <si>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</si>
  <si>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</si>
  <si>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</si>
  <si>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</si>
  <si>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</si>
  <si>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</si>
  <si>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</si>
  <si>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</si>
  <si>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</si>
  <si>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</si>
  <si>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</si>
  <si>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</si>
  <si>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</si>
  <si>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</si>
  <si>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</si>
  <si>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</si>
  <si>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</si>
  <si>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</si>
  <si>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</si>
  <si>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</si>
  <si>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</si>
  <si>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</si>
  <si>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</si>
  <si>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</si>
  <si>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</si>
  <si>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</si>
  <si>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</si>
  <si>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</si>
  <si>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</si>
  <si>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</si>
  <si>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</si>
  <si>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</si>
  <si>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</si>
  <si>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</si>
  <si>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</si>
  <si>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</si>
  <si>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</si>
  <si>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</si>
  <si>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</si>
  <si>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</si>
  <si>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</si>
  <si>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</si>
  <si>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</si>
  <si>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</si>
  <si>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</si>
  <si>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</si>
  <si>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</si>
  <si>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</si>
  <si>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</si>
  <si>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</si>
  <si>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</si>
  <si>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</si>
  <si>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</si>
  <si>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</si>
  <si>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</si>
  <si>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</si>
  <si>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</si>
  <si>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</si>
  <si>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</si>
  <si>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</si>
  <si>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</si>
  <si>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</si>
  <si>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</si>
  <si>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</si>
  <si>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</si>
  <si>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</si>
  <si>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</si>
  <si>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</si>
  <si>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</si>
  <si>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</si>
  <si>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</si>
  <si>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</si>
  <si>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</si>
  <si>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</si>
  <si>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</si>
  <si>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</si>
  <si>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</si>
  <si>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</si>
  <si>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</si>
  <si>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</si>
  <si>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</si>
  <si>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</si>
  <si>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</si>
  <si>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</si>
  <si>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</si>
  <si>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</si>
  <si>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</si>
  <si>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</si>
  <si>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</si>
  <si>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</si>
  <si>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</si>
  <si>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</si>
  <si>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</si>
  <si>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</si>
  <si>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</si>
  <si>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</si>
  <si>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</si>
  <si>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</si>
  <si>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</si>
  <si>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</si>
  <si>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</si>
  <si>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</si>
  <si>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</si>
  <si>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</si>
  <si>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</si>
  <si>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</si>
  <si>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</si>
  <si>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</si>
  <si>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</si>
  <si>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</si>
  <si>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</si>
  <si>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</si>
  <si>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</si>
  <si>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</si>
  <si>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</si>
  <si>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</si>
  <si>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</si>
  <si>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</si>
  <si>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</si>
  <si>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</si>
  <si>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</si>
  <si>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</si>
  <si>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</si>
  <si>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</si>
  <si>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</si>
  <si>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</si>
  <si>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</si>
  <si>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</si>
  <si>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</si>
  <si>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</si>
  <si>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( 32 ) / ( 27 )</t>
    <phoneticPr fontId="8" type="noConversion"/>
  </si>
  <si>
    <t>USD ( 17 ) / ( 12 )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</si>
  <si>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</si>
  <si>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</si>
  <si>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</si>
  <si>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</si>
  <si>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</si>
  <si>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</si>
  <si>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</si>
  <si>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</si>
  <si>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</si>
  <si>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</si>
  <si>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</si>
  <si>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</si>
  <si>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</si>
  <si>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</si>
  <si>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</si>
  <si>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</si>
  <si>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</si>
  <si>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</si>
  <si>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</si>
  <si>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</si>
  <si>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</si>
  <si>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</si>
  <si>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</si>
  <si>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</si>
  <si>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</si>
  <si>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</si>
  <si>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</si>
  <si>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</si>
  <si>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</si>
  <si>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</si>
  <si>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</si>
  <si>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</si>
  <si>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</si>
  <si>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</si>
  <si>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</si>
  <si>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</si>
  <si>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</si>
  <si>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</si>
  <si>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</si>
  <si>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</si>
  <si>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</si>
  <si>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</si>
  <si>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</si>
  <si>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</si>
  <si>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</si>
  <si>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</si>
  <si>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</si>
  <si>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</si>
  <si>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</si>
  <si>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</si>
  <si>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</si>
  <si>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</si>
  <si>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</si>
  <si>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</si>
  <si>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</si>
  <si>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</si>
  <si>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</si>
  <si>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</si>
  <si>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</si>
  <si>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</si>
  <si>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</si>
  <si>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</si>
  <si>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</si>
  <si>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</si>
  <si>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</si>
  <si>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</si>
  <si>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</si>
  <si>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</si>
  <si>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</si>
  <si>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</si>
  <si>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</si>
  <si>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</si>
  <si>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</si>
  <si>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</si>
  <si>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</si>
  <si>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</si>
  <si>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</si>
  <si>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</si>
  <si>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</si>
  <si>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</si>
  <si>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</si>
  <si>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</si>
  <si>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</si>
  <si>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</si>
  <si>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</si>
  <si>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</si>
  <si>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</si>
  <si>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</si>
  <si>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</si>
  <si>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</si>
  <si>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</si>
  <si>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</si>
  <si>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</si>
  <si>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</si>
  <si>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</si>
  <si>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</si>
  <si>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</si>
  <si>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</si>
  <si>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</si>
  <si>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</si>
  <si>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</si>
  <si>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</si>
  <si>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</si>
  <si>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YML&amp;KLINE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</si>
  <si>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</si>
  <si>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</si>
  <si>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</si>
  <si>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</si>
  <si>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</si>
  <si>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</si>
  <si>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</si>
  <si>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</si>
  <si>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</si>
  <si>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</si>
  <si>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</si>
  <si>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</si>
  <si>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</si>
  <si>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</si>
  <si>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</si>
  <si>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</si>
  <si>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</si>
  <si>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</si>
  <si>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</si>
  <si>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</si>
  <si>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</si>
  <si>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</si>
  <si>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</si>
  <si>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</si>
  <si>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</si>
  <si>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</si>
  <si>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</si>
  <si>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</si>
  <si>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</si>
  <si>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</si>
  <si>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</si>
  <si>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</si>
  <si>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</si>
  <si>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</si>
  <si>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</si>
  <si>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</si>
  <si>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</si>
  <si>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</si>
  <si>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</si>
  <si>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</si>
  <si>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</si>
  <si>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</si>
  <si>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</si>
  <si>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</si>
  <si>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</si>
  <si>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</si>
  <si>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</si>
  <si>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</si>
  <si>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</si>
  <si>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</si>
  <si>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</si>
  <si>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</si>
  <si>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</si>
  <si>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</si>
  <si>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</si>
  <si>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</si>
  <si>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</si>
  <si>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</si>
  <si>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</si>
  <si>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</si>
  <si>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</si>
  <si>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</si>
  <si>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</si>
  <si>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</si>
  <si>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</si>
  <si>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</si>
  <si>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</si>
  <si>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</si>
  <si>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</si>
  <si>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</si>
  <si>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</si>
  <si>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</si>
  <si>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</si>
  <si>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</si>
  <si>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</si>
  <si>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</si>
  <si>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</si>
  <si>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</si>
  <si>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</si>
  <si>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</si>
  <si>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</si>
  <si>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</si>
  <si>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</si>
  <si>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</si>
  <si>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</si>
  <si>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</si>
  <si>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</si>
  <si>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</si>
  <si>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</si>
  <si>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</si>
  <si>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</si>
  <si>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</si>
  <si>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</si>
  <si>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</si>
  <si>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</si>
  <si>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</si>
  <si>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</si>
  <si>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</si>
  <si>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</si>
  <si>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</si>
  <si>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</si>
  <si>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</si>
  <si>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</si>
  <si>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</si>
  <si>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</si>
  <si>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</si>
  <si>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</si>
  <si>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</si>
  <si>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</si>
  <si>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</si>
  <si>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</si>
  <si>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</si>
  <si>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</si>
  <si>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</si>
  <si>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</si>
  <si>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</si>
  <si>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</si>
  <si>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</si>
  <si>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</si>
  <si>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</si>
  <si>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</si>
  <si>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</si>
  <si>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</si>
  <si>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</si>
  <si>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</si>
  <si>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</si>
  <si>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</si>
  <si>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</si>
  <si>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</si>
  <si>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</si>
  <si>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</si>
  <si>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</si>
  <si>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</si>
  <si>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</si>
  <si>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</si>
  <si>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</si>
  <si>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</si>
  <si>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</si>
  <si>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</si>
  <si>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</si>
  <si>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</si>
  <si>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</si>
  <si>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</si>
  <si>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</si>
  <si>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</si>
  <si>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</si>
  <si>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</si>
  <si>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</si>
  <si>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</si>
  <si>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</si>
  <si>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</si>
  <si>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</si>
  <si>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</si>
  <si>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</si>
  <si>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</si>
  <si>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</si>
  <si>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</si>
  <si>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</si>
  <si>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</si>
  <si>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</si>
  <si>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</si>
  <si>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</si>
  <si>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</si>
  <si>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</si>
  <si>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</si>
  <si>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</si>
  <si>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</si>
  <si>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</si>
  <si>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</si>
  <si>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</si>
  <si>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</si>
  <si>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</si>
  <si>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</si>
  <si>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</si>
  <si>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</si>
  <si>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</si>
  <si>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</si>
  <si>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</si>
  <si>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</si>
  <si>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</si>
  <si>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</si>
  <si>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</si>
  <si>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</si>
  <si>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</si>
  <si>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</si>
  <si>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</si>
  <si>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</si>
  <si>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</si>
  <si>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</si>
  <si>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</si>
  <si>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</si>
  <si>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</si>
  <si>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</si>
  <si>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</si>
  <si>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</si>
  <si>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</si>
  <si>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</si>
  <si>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</si>
  <si>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</si>
  <si>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</si>
  <si>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</si>
  <si>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</si>
  <si>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</si>
  <si>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</si>
  <si>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</si>
  <si>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</si>
  <si>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</si>
  <si>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</si>
  <si>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</si>
  <si>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</si>
  <si>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</si>
  <si>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</si>
  <si>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</si>
  <si>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</si>
  <si>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</si>
  <si>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</si>
  <si>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</si>
  <si>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</si>
  <si>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</si>
  <si>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</si>
  <si>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</si>
  <si>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</si>
  <si>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</si>
  <si>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</si>
  <si>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</si>
  <si>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</si>
  <si>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</si>
  <si>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</si>
  <si>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</si>
  <si>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</si>
  <si>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</si>
  <si>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</si>
  <si>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</si>
  <si>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</si>
  <si>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</si>
  <si>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</si>
  <si>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</si>
  <si>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</si>
  <si>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</si>
  <si>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</si>
  <si>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</si>
  <si>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</si>
  <si>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</si>
  <si>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</si>
  <si>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</si>
  <si>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</si>
  <si>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</si>
  <si>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</si>
  <si>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</si>
  <si>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</si>
  <si>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</si>
  <si>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</si>
  <si>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</si>
  <si>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</si>
  <si>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</si>
  <si>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</si>
  <si>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</si>
  <si>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</si>
  <si>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</si>
  <si>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</si>
  <si>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</si>
  <si>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</si>
  <si>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</si>
  <si>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</si>
  <si>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</si>
  <si>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</si>
  <si>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</si>
  <si>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</si>
  <si>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</si>
  <si>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</si>
  <si>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</si>
  <si>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</si>
  <si>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</si>
  <si>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</si>
  <si>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</si>
  <si>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</si>
  <si>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</si>
  <si>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</si>
  <si>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</si>
  <si>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</si>
  <si>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</si>
  <si>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</si>
  <si>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</si>
  <si>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</si>
  <si>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</si>
  <si>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</si>
  <si>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</si>
  <si>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</si>
  <si>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</si>
  <si>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</si>
  <si>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</si>
  <si>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</si>
  <si>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</si>
  <si>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</si>
  <si>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</si>
  <si>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</si>
  <si>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</si>
  <si>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</si>
  <si>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</si>
  <si>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</si>
  <si>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</si>
  <si>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</si>
  <si>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</si>
  <si>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</si>
  <si>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</si>
  <si>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</si>
  <si>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</si>
  <si>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</si>
  <si>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</si>
  <si>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</si>
  <si>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</si>
  <si>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</si>
  <si>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</si>
  <si>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</si>
  <si>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</si>
  <si>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</si>
  <si>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</si>
  <si>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</si>
  <si>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</si>
  <si>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</si>
  <si>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</si>
  <si>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</si>
  <si>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</si>
  <si>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</si>
  <si>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</si>
  <si>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</si>
  <si>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</si>
  <si>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</si>
  <si>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</si>
  <si>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</si>
  <si>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</si>
  <si>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</si>
  <si>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</si>
  <si>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</si>
  <si>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</si>
  <si>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</si>
  <si>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</si>
  <si>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</si>
  <si>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</si>
  <si>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</si>
  <si>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</si>
  <si>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</si>
  <si>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</si>
  <si>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</si>
  <si>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</si>
  <si>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</si>
  <si>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</si>
  <si>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</si>
  <si>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</si>
  <si>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</si>
  <si>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</si>
  <si>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</si>
  <si>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</si>
  <si>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</si>
  <si>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</si>
  <si>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</si>
  <si>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</si>
  <si>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</si>
  <si>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</si>
  <si>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</si>
  <si>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</si>
  <si>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</si>
  <si>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</si>
  <si>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</si>
  <si>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</si>
  <si>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</si>
  <si>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</si>
  <si>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</si>
  <si>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</si>
  <si>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</si>
  <si>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</si>
  <si>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</si>
  <si>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</si>
  <si>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</si>
  <si>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</si>
  <si>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</si>
  <si>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</si>
  <si>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</si>
  <si>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</si>
  <si>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</si>
  <si>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</si>
  <si>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</si>
  <si>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</si>
  <si>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</si>
  <si>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</si>
  <si>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</si>
  <si>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</si>
  <si>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</si>
  <si>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</si>
  <si>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</si>
  <si>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</si>
  <si>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</si>
  <si>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</si>
  <si>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</si>
  <si>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</si>
  <si>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</si>
  <si>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</si>
  <si>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</si>
  <si>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</si>
  <si>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</si>
  <si>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</si>
  <si>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</si>
  <si>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</si>
  <si>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</si>
  <si>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</si>
  <si>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</si>
  <si>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</si>
  <si>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</si>
  <si>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</si>
  <si>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</si>
  <si>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</si>
  <si>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</si>
  <si>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</si>
  <si>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</si>
  <si>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</si>
  <si>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</si>
  <si>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</si>
  <si>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</si>
  <si>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</si>
  <si>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</si>
  <si>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</si>
  <si>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</si>
  <si>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</si>
  <si>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</si>
  <si>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</si>
  <si>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</si>
  <si>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</si>
  <si>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</si>
  <si>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</si>
  <si>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</si>
  <si>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</si>
  <si>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</si>
  <si>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</si>
  <si>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</si>
  <si>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</si>
  <si>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</si>
  <si>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</si>
  <si>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</si>
  <si>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</si>
  <si>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</si>
  <si>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</si>
  <si>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</si>
  <si>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</si>
  <si>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</si>
  <si>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</si>
  <si>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</si>
  <si>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</si>
  <si>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</si>
  <si>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</si>
  <si>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</si>
  <si>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</si>
  <si>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</si>
  <si>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</si>
  <si>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</si>
  <si>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</si>
  <si>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</si>
  <si>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</si>
  <si>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</si>
  <si>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</si>
  <si>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</si>
  <si>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</si>
  <si>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</si>
  <si>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</si>
  <si>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</si>
  <si>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</si>
  <si>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</si>
  <si>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</si>
  <si>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</si>
  <si>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</si>
  <si>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</si>
  <si>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</si>
  <si>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</si>
  <si>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</si>
  <si>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</si>
  <si>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</si>
  <si>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</si>
  <si>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</si>
  <si>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</si>
  <si>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</si>
  <si>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</si>
  <si>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</si>
  <si>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</si>
  <si>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</si>
  <si>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</si>
  <si>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</si>
  <si>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</si>
  <si>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</si>
  <si>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</si>
  <si>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</si>
  <si>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</si>
  <si>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</si>
  <si>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</si>
  <si>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</si>
  <si>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</si>
  <si>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</si>
  <si>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</si>
  <si>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</si>
  <si>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</si>
  <si>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</si>
  <si>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</si>
  <si>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</si>
  <si>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</si>
  <si>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</si>
  <si>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</si>
  <si>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</si>
  <si>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</si>
  <si>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</si>
  <si>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</si>
  <si>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</si>
  <si>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</si>
  <si>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</si>
  <si>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</si>
  <si>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</si>
  <si>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</si>
  <si>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</si>
  <si>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</si>
  <si>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</si>
  <si>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</si>
  <si>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</si>
  <si>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</si>
  <si>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</si>
  <si>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</si>
  <si>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</si>
  <si>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</si>
  <si>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</si>
  <si>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</si>
  <si>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</si>
  <si>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</si>
  <si>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</si>
  <si>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</si>
  <si>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</si>
  <si>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</si>
  <si>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</si>
  <si>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</si>
  <si>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</si>
  <si>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</si>
  <si>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</si>
  <si>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</si>
  <si>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</si>
  <si>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</si>
  <si>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</si>
  <si>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</si>
  <si>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</si>
  <si>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</si>
  <si>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</si>
  <si>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</si>
  <si>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</si>
  <si>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</si>
  <si>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</si>
  <si>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</si>
  <si>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</si>
  <si>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</si>
  <si>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</si>
  <si>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</si>
  <si>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</si>
  <si>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</si>
  <si>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</si>
  <si>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</si>
  <si>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</si>
  <si>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</si>
  <si>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</si>
  <si>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</si>
  <si>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</si>
  <si>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</si>
  <si>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</si>
  <si>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</si>
  <si>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</si>
  <si>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</si>
  <si>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</si>
  <si>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</si>
  <si>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</si>
  <si>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</si>
  <si>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</si>
  <si>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</si>
  <si>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</si>
  <si>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</si>
  <si>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</si>
  <si>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</si>
  <si>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</si>
  <si>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</si>
  <si>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</si>
  <si>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</si>
  <si>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</si>
  <si>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</si>
  <si>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</si>
  <si>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</si>
  <si>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</si>
  <si>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</si>
  <si>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</si>
  <si>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</si>
  <si>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</si>
  <si>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</si>
  <si>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</si>
  <si>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</si>
  <si>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</si>
  <si>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</si>
  <si>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</si>
  <si>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</si>
  <si>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</si>
  <si>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</si>
  <si>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</si>
  <si>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</si>
  <si>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</si>
  <si>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</si>
  <si>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</si>
  <si>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</si>
  <si>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</si>
  <si>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</si>
  <si>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</si>
  <si>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</si>
  <si>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</si>
  <si>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</si>
  <si>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</si>
  <si>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</si>
  <si>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</si>
  <si>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</si>
  <si>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</si>
  <si>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</si>
  <si>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</si>
  <si>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</si>
  <si>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</si>
  <si>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</si>
  <si>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</si>
  <si>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</si>
  <si>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</si>
  <si>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</si>
  <si>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</si>
  <si>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</si>
  <si>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</si>
  <si>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</si>
  <si>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</si>
  <si>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</si>
  <si>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</si>
  <si>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</si>
  <si>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</si>
  <si>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</si>
  <si>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</si>
  <si>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</si>
  <si>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</si>
  <si>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</si>
  <si>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</si>
  <si>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</si>
  <si>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</si>
  <si>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</si>
  <si>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</si>
  <si>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</si>
  <si>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</si>
  <si>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</si>
  <si>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</si>
  <si>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</si>
  <si>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</si>
  <si>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</si>
  <si>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</si>
  <si>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</si>
  <si>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IMPERIA</t>
  </si>
  <si>
    <t>INCHON</t>
  </si>
  <si>
    <t>2/3/4/5/7</t>
  </si>
  <si>
    <t>2/2/2/2/2</t>
  </si>
  <si>
    <t>INNSBRUCK</t>
  </si>
  <si>
    <t>IQUIQUE</t>
  </si>
  <si>
    <t>ISERNIA</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</si>
  <si>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</si>
  <si>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</si>
  <si>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</si>
  <si>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</si>
  <si>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</si>
  <si>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</si>
  <si>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</si>
  <si>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</si>
  <si>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</si>
  <si>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</si>
  <si>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</si>
  <si>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</si>
  <si>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</si>
  <si>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</si>
  <si>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</si>
  <si>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</si>
  <si>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</si>
  <si>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</si>
  <si>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</si>
  <si>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</si>
  <si>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</si>
  <si>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</si>
  <si>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</si>
  <si>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</si>
  <si>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</si>
  <si>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</si>
  <si>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</si>
  <si>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</si>
  <si>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</si>
  <si>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</si>
  <si>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</si>
  <si>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</si>
  <si>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</si>
  <si>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</si>
  <si>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</si>
  <si>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</si>
  <si>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</si>
  <si>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</si>
  <si>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</si>
  <si>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</si>
  <si>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</si>
  <si>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</si>
  <si>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</si>
  <si>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</si>
  <si>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</si>
  <si>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</si>
  <si>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</si>
  <si>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</si>
  <si>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</si>
  <si>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</si>
  <si>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</si>
  <si>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</si>
  <si>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</si>
  <si>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</si>
  <si>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</si>
  <si>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</si>
  <si>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</si>
  <si>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</si>
  <si>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</si>
  <si>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</si>
  <si>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</si>
  <si>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</si>
  <si>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</si>
  <si>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</si>
  <si>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</si>
  <si>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</si>
  <si>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</si>
  <si>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</si>
  <si>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</si>
  <si>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</si>
  <si>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</si>
  <si>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</si>
  <si>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</si>
  <si>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</si>
  <si>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</si>
  <si>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</si>
  <si>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</si>
  <si>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</si>
  <si>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</si>
  <si>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</si>
  <si>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</si>
  <si>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</si>
  <si>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</si>
  <si>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</si>
  <si>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</si>
  <si>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</si>
  <si>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</si>
  <si>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</si>
  <si>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</si>
  <si>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</si>
  <si>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</si>
  <si>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</si>
  <si>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</si>
  <si>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</si>
  <si>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</si>
  <si>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</si>
  <si>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</si>
  <si>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</si>
  <si>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</si>
  <si>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</si>
  <si>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</si>
  <si>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</si>
  <si>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</si>
  <si>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18/20/18</t>
  </si>
  <si>
    <t>MANZANILLO,PANAMA</t>
  </si>
  <si>
    <t>MAPUTO</t>
  </si>
  <si>
    <t>MARIEL</t>
  </si>
  <si>
    <t>MARSEILLE</t>
  </si>
  <si>
    <t>MATERA</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</si>
  <si>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</si>
  <si>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</si>
  <si>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</si>
  <si>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</si>
  <si>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</si>
  <si>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</si>
  <si>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</si>
  <si>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</si>
  <si>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</si>
  <si>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</si>
  <si>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</si>
  <si>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</si>
  <si>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</si>
  <si>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</si>
  <si>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</si>
  <si>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</si>
  <si>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</si>
  <si>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</si>
  <si>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</si>
  <si>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</si>
  <si>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</si>
  <si>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</si>
  <si>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</si>
  <si>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</si>
  <si>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</si>
  <si>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</si>
  <si>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</si>
  <si>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</si>
  <si>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</si>
  <si>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</si>
  <si>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</si>
  <si>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</si>
  <si>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</si>
  <si>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</si>
  <si>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</si>
  <si>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</si>
  <si>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</si>
  <si>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</si>
  <si>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</si>
  <si>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</si>
  <si>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</si>
  <si>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</si>
  <si>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26-31</t>
  </si>
  <si>
    <t>NEWARK, NJ</t>
  </si>
  <si>
    <t>NICE</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</si>
  <si>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</si>
  <si>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</si>
  <si>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</si>
  <si>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</si>
  <si>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</si>
  <si>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</si>
  <si>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</si>
  <si>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</si>
  <si>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</si>
  <si>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</si>
  <si>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</si>
  <si>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</si>
  <si>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</si>
  <si>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</si>
  <si>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</si>
  <si>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</si>
  <si>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</si>
  <si>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</si>
  <si>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</si>
  <si>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</si>
  <si>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</si>
  <si>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</si>
  <si>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</si>
  <si>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</si>
  <si>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</si>
  <si>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</si>
  <si>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</si>
  <si>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</si>
  <si>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</si>
  <si>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</si>
  <si>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</si>
  <si>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</si>
  <si>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</si>
  <si>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</si>
  <si>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</si>
  <si>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</si>
  <si>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</si>
  <si>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</si>
  <si>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</si>
  <si>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</si>
  <si>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</si>
  <si>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</si>
  <si>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</si>
  <si>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</si>
  <si>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</si>
  <si>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</si>
  <si>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</si>
  <si>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</si>
  <si>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</si>
  <si>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</si>
  <si>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</si>
  <si>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</si>
  <si>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</si>
  <si>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</si>
  <si>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</si>
  <si>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</si>
  <si>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</si>
  <si>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</si>
  <si>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</si>
  <si>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</si>
  <si>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</si>
  <si>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</si>
  <si>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</si>
  <si>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</si>
  <si>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</si>
  <si>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</si>
  <si>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</si>
  <si>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</si>
  <si>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</si>
  <si>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</si>
  <si>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</si>
  <si>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</si>
  <si>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</si>
  <si>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</si>
  <si>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</si>
  <si>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</si>
  <si>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</si>
  <si>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</si>
  <si>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</si>
  <si>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</si>
  <si>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</si>
  <si>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</si>
  <si>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</si>
  <si>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</si>
  <si>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</si>
  <si>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</si>
  <si>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</si>
  <si>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</si>
  <si>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</si>
  <si>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</si>
  <si>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</si>
  <si>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</si>
  <si>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</si>
  <si>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</si>
  <si>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</si>
  <si>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</si>
  <si>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</si>
  <si>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</si>
  <si>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</si>
  <si>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</si>
  <si>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</si>
  <si>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</si>
  <si>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</si>
  <si>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</si>
  <si>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</si>
  <si>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</si>
  <si>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</si>
  <si>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</si>
  <si>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</si>
  <si>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</si>
  <si>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</si>
  <si>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</si>
  <si>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</si>
  <si>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</si>
  <si>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</si>
  <si>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</si>
  <si>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</si>
  <si>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</si>
  <si>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</si>
  <si>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</si>
  <si>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</si>
  <si>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</si>
  <si>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</si>
  <si>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</si>
  <si>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</si>
  <si>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</si>
  <si>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</si>
  <si>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</si>
  <si>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</si>
  <si>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</si>
  <si>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</si>
  <si>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</si>
  <si>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</si>
  <si>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</si>
  <si>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</si>
  <si>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</si>
  <si>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</si>
  <si>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</si>
  <si>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</si>
  <si>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</si>
  <si>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</si>
  <si>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</si>
  <si>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</si>
  <si>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</si>
  <si>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</si>
  <si>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</si>
  <si>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</si>
  <si>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</si>
  <si>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</si>
  <si>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</si>
  <si>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</si>
  <si>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</si>
  <si>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</si>
  <si>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</si>
  <si>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</si>
  <si>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</si>
  <si>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</si>
  <si>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</si>
  <si>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</si>
  <si>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</si>
  <si>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</si>
  <si>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</si>
  <si>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</si>
  <si>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</si>
  <si>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</si>
  <si>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</si>
  <si>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</si>
  <si>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</si>
  <si>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</si>
  <si>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</si>
  <si>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</si>
  <si>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</si>
  <si>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</si>
  <si>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</si>
  <si>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</si>
  <si>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</si>
  <si>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</si>
  <si>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</si>
  <si>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</si>
  <si>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</si>
  <si>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</si>
  <si>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</si>
  <si>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</si>
  <si>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</si>
  <si>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</si>
  <si>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</si>
  <si>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</si>
  <si>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</si>
  <si>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</si>
  <si>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</si>
  <si>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</si>
  <si>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</si>
  <si>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</si>
  <si>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</si>
  <si>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</si>
  <si>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</si>
  <si>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</si>
  <si>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</si>
  <si>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</si>
  <si>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</si>
  <si>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</si>
  <si>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</si>
  <si>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</si>
  <si>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</si>
  <si>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</si>
  <si>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</si>
  <si>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</si>
  <si>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</si>
  <si>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</si>
  <si>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</si>
  <si>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</si>
  <si>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</si>
  <si>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</si>
  <si>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</si>
  <si>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</si>
  <si>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</si>
  <si>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</si>
  <si>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</si>
  <si>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</si>
  <si>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</si>
  <si>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</si>
  <si>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</si>
  <si>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</si>
  <si>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</si>
  <si>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</si>
  <si>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</si>
  <si>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</si>
  <si>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</si>
  <si>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</si>
  <si>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</si>
  <si>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</si>
  <si>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</si>
  <si>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</si>
  <si>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</si>
  <si>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</si>
  <si>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</si>
  <si>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</si>
  <si>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</si>
  <si>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</si>
  <si>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</si>
  <si>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</si>
  <si>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</si>
  <si>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</si>
  <si>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</si>
  <si>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</si>
  <si>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</si>
  <si>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</si>
  <si>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</si>
  <si>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</si>
  <si>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</si>
  <si>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</si>
  <si>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</si>
  <si>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</si>
  <si>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</si>
  <si>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</si>
  <si>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</si>
  <si>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</si>
  <si>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</si>
  <si>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</si>
  <si>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</si>
  <si>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</si>
  <si>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</si>
  <si>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</si>
  <si>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</si>
  <si>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</si>
  <si>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</si>
  <si>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</si>
  <si>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</si>
  <si>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</si>
  <si>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</si>
  <si>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</si>
  <si>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</si>
  <si>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</si>
  <si>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</si>
  <si>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</si>
  <si>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</si>
  <si>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</si>
  <si>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</si>
  <si>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</si>
  <si>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</si>
  <si>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</si>
  <si>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</si>
  <si>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</si>
  <si>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</si>
  <si>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</si>
  <si>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</si>
  <si>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</si>
  <si>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</si>
  <si>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</si>
  <si>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</si>
  <si>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</si>
  <si>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</si>
  <si>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</si>
  <si>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</si>
  <si>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</si>
  <si>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</si>
  <si>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</si>
  <si>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</si>
  <si>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</si>
  <si>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</si>
  <si>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</si>
  <si>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</si>
  <si>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</si>
  <si>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</si>
  <si>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</si>
  <si>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</si>
  <si>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</si>
  <si>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</si>
  <si>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</si>
  <si>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</si>
  <si>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</si>
  <si>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</si>
  <si>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</si>
  <si>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</si>
  <si>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</si>
  <si>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</si>
  <si>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</si>
  <si>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</si>
  <si>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</si>
  <si>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</si>
  <si>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</si>
  <si>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</si>
  <si>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</si>
  <si>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</si>
  <si>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</si>
  <si>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</si>
  <si>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</si>
  <si>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</si>
  <si>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</si>
  <si>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</si>
  <si>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</si>
  <si>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</si>
  <si>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</si>
  <si>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</si>
  <si>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</si>
  <si>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</si>
  <si>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</si>
  <si>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</si>
  <si>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</si>
  <si>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</si>
  <si>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</si>
  <si>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</si>
  <si>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</si>
  <si>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</si>
  <si>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</si>
  <si>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</si>
  <si>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</si>
  <si>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</si>
  <si>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</si>
  <si>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</si>
  <si>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</si>
  <si>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</si>
  <si>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</si>
  <si>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</si>
  <si>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</si>
  <si>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</si>
  <si>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</si>
  <si>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</si>
  <si>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</si>
  <si>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</si>
  <si>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</si>
  <si>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</si>
  <si>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</si>
  <si>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</si>
  <si>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</si>
  <si>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</si>
  <si>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</si>
  <si>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</si>
  <si>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</si>
  <si>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</si>
  <si>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</si>
  <si>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</si>
  <si>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</si>
  <si>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</si>
  <si>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</si>
  <si>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</si>
  <si>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</si>
  <si>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</si>
  <si>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</si>
  <si>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</si>
  <si>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</si>
  <si>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</si>
  <si>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</si>
  <si>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</si>
  <si>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</si>
  <si>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</si>
  <si>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</si>
  <si>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</si>
  <si>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</si>
  <si>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</si>
  <si>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</si>
  <si>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</si>
  <si>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</si>
  <si>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</si>
  <si>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</si>
  <si>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</si>
  <si>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</si>
  <si>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</si>
  <si>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</si>
  <si>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</si>
  <si>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</si>
  <si>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</si>
  <si>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</si>
  <si>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</si>
  <si>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</si>
  <si>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</si>
  <si>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</si>
  <si>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</si>
  <si>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</si>
  <si>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</si>
  <si>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</si>
  <si>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</si>
  <si>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</si>
  <si>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</si>
  <si>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</si>
  <si>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</si>
  <si>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</si>
  <si>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</si>
  <si>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</si>
  <si>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</si>
  <si>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</si>
  <si>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</si>
  <si>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</si>
  <si>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</si>
  <si>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</si>
  <si>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</si>
  <si>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</si>
  <si>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</si>
  <si>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</si>
  <si>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</si>
  <si>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</si>
  <si>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</si>
  <si>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</si>
  <si>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</si>
  <si>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</si>
  <si>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ILYICHEVSK</t>
    <phoneticPr fontId="109"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</si>
  <si>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</si>
  <si>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</si>
  <si>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</si>
  <si>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</si>
  <si>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</si>
  <si>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</si>
  <si>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</si>
  <si>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</si>
  <si>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</si>
  <si>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</si>
  <si>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</si>
  <si>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</si>
  <si>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</si>
  <si>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</si>
  <si>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</si>
  <si>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</si>
  <si>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</si>
  <si>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</si>
  <si>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</si>
  <si>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</si>
  <si>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</si>
  <si>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</si>
  <si>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</si>
  <si>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</si>
  <si>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</si>
  <si>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</si>
  <si>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</si>
  <si>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</si>
  <si>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</si>
  <si>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</si>
  <si>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</si>
  <si>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</si>
  <si>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</si>
  <si>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</si>
  <si>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</si>
  <si>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</si>
  <si>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</si>
  <si>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</si>
  <si>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</si>
  <si>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</si>
  <si>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</si>
  <si>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</si>
  <si>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</si>
  <si>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</si>
  <si>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</si>
  <si>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</si>
  <si>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</si>
  <si>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</si>
  <si>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</si>
  <si>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</si>
  <si>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</si>
  <si>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</si>
  <si>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</si>
  <si>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</si>
  <si>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</si>
  <si>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</si>
  <si>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</si>
  <si>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</si>
  <si>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</si>
  <si>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</si>
  <si>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</si>
  <si>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</si>
  <si>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</si>
  <si>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</si>
  <si>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</si>
  <si>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</si>
  <si>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</si>
  <si>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</si>
  <si>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</si>
  <si>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</si>
  <si>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</si>
  <si>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</si>
  <si>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</si>
  <si>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</si>
  <si>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</si>
  <si>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</si>
  <si>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</si>
  <si>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</si>
  <si>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</si>
  <si>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</si>
  <si>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</si>
  <si>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</si>
  <si>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</si>
  <si>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</si>
  <si>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</si>
  <si>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</si>
  <si>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</si>
  <si>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</si>
  <si>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</si>
  <si>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</si>
  <si>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</si>
  <si>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</si>
  <si>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</si>
  <si>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</si>
  <si>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</si>
  <si>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</si>
  <si>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</si>
  <si>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</si>
  <si>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</si>
  <si>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</si>
  <si>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</si>
  <si>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</si>
  <si>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</si>
  <si>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</si>
  <si>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</si>
  <si>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</si>
  <si>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</si>
  <si>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</si>
  <si>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</si>
  <si>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</si>
  <si>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</si>
  <si>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</si>
  <si>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</si>
  <si>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</si>
  <si>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</si>
  <si>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</si>
  <si>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</si>
  <si>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</si>
  <si>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</si>
  <si>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</si>
  <si>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</si>
  <si>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</si>
  <si>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</si>
  <si>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</si>
  <si>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</si>
  <si>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</si>
  <si>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</si>
  <si>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</si>
  <si>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</si>
  <si>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</si>
  <si>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</si>
  <si>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</si>
  <si>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</si>
  <si>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</si>
  <si>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</si>
  <si>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</si>
  <si>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</si>
  <si>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</si>
  <si>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</si>
  <si>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</si>
  <si>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</si>
  <si>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</si>
  <si>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</si>
  <si>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</si>
  <si>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</si>
  <si>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</si>
  <si>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</si>
  <si>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</si>
  <si>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</si>
  <si>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</si>
  <si>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</si>
  <si>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</si>
  <si>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</si>
  <si>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</si>
  <si>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</si>
  <si>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</si>
  <si>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</si>
  <si>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</si>
  <si>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</si>
  <si>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</si>
  <si>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</si>
  <si>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</si>
  <si>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</si>
  <si>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</si>
  <si>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</si>
  <si>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</si>
  <si>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</si>
  <si>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</si>
  <si>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</si>
  <si>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</si>
  <si>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</si>
  <si>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</si>
  <si>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</si>
  <si>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</si>
  <si>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</si>
  <si>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</si>
  <si>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</si>
  <si>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</si>
  <si>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</si>
  <si>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</si>
  <si>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</si>
  <si>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</si>
  <si>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</si>
  <si>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</si>
  <si>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</si>
  <si>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</si>
  <si>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</si>
  <si>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</si>
  <si>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</si>
  <si>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</si>
  <si>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</si>
  <si>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</si>
  <si>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</si>
  <si>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</si>
  <si>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</si>
  <si>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</si>
  <si>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</si>
  <si>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</si>
  <si>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</si>
  <si>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</si>
  <si>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</si>
  <si>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</si>
  <si>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</si>
  <si>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</si>
  <si>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</si>
  <si>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</si>
  <si>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</si>
  <si>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</si>
  <si>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</si>
  <si>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</si>
  <si>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</si>
  <si>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</si>
  <si>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</si>
  <si>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</si>
  <si>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</si>
  <si>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</si>
  <si>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</si>
  <si>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</si>
  <si>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</si>
  <si>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</si>
  <si>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</si>
  <si>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</si>
  <si>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</si>
  <si>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</si>
  <si>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</si>
  <si>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</si>
  <si>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</si>
  <si>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</si>
  <si>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</si>
  <si>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</si>
  <si>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</si>
  <si>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</si>
  <si>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</si>
  <si>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</si>
  <si>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</si>
  <si>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</si>
  <si>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</si>
  <si>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YML</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</si>
  <si>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</si>
  <si>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</si>
  <si>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</si>
  <si>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</si>
  <si>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</si>
  <si>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</si>
  <si>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</si>
  <si>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一/二/四/六/日</t>
    <phoneticPr fontId="8" type="noConversion"/>
  </si>
  <si>
    <t>一</t>
    <phoneticPr fontId="8" type="noConversion"/>
  </si>
  <si>
    <t>COSCO</t>
    <phoneticPr fontId="8" type="noConversion"/>
  </si>
  <si>
    <t>COSCO</t>
    <phoneticPr fontId="8" type="noConversion"/>
  </si>
  <si>
    <t>1/2</t>
  </si>
  <si>
    <t>4/4</t>
  </si>
  <si>
    <t>31</t>
  </si>
  <si>
    <t>ORAN</t>
  </si>
  <si>
    <t>ANNABA (ex Bone)</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</si>
  <si>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</si>
  <si>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</si>
  <si>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</si>
  <si>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</si>
  <si>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</si>
  <si>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</si>
  <si>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</si>
  <si>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</si>
  <si>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SKIKDA</t>
  </si>
  <si>
    <t>28/27</t>
  </si>
  <si>
    <t>USD</t>
    <phoneticPr fontId="114" type="noConversion"/>
  </si>
  <si>
    <t>as actual</t>
    <phoneticPr fontId="109"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</si>
  <si>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</si>
  <si>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</si>
  <si>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</si>
  <si>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</si>
  <si>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</si>
  <si>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</si>
  <si>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</si>
  <si>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</si>
  <si>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</si>
  <si>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</si>
  <si>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</si>
  <si>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</si>
  <si>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</si>
  <si>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</si>
  <si>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</si>
  <si>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</si>
  <si>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</si>
  <si>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</si>
  <si>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</si>
  <si>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</si>
  <si>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</si>
  <si>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</si>
  <si>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</si>
  <si>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</si>
  <si>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</si>
  <si>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</si>
  <si>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</si>
  <si>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</si>
  <si>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</si>
  <si>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</si>
  <si>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</si>
  <si>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</si>
  <si>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</si>
  <si>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</si>
  <si>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</si>
  <si>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</si>
  <si>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</si>
  <si>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</si>
  <si>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</si>
  <si>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</si>
  <si>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</si>
  <si>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</si>
  <si>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</si>
  <si>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</si>
  <si>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</si>
  <si>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</si>
  <si>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</si>
  <si>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</si>
  <si>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</si>
  <si>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</si>
  <si>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</si>
  <si>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</si>
  <si>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</si>
  <si>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</si>
  <si>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</si>
  <si>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</si>
  <si>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</si>
  <si>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</si>
  <si>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</si>
  <si>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</si>
  <si>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</si>
  <si>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</si>
  <si>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</si>
  <si>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</si>
  <si>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</si>
  <si>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</si>
  <si>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</si>
  <si>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</si>
  <si>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</si>
  <si>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</si>
  <si>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</si>
  <si>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</si>
  <si>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</si>
  <si>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</si>
  <si>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</si>
  <si>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</si>
  <si>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</si>
  <si>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</si>
  <si>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</si>
  <si>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</si>
  <si>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</si>
  <si>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</si>
  <si>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</si>
  <si>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</si>
  <si>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</si>
  <si>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</si>
  <si>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</si>
  <si>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</si>
  <si>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</si>
  <si>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</si>
  <si>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</si>
  <si>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</si>
  <si>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</si>
  <si>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</si>
  <si>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</si>
  <si>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</si>
  <si>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</si>
  <si>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</si>
  <si>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</si>
  <si>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</si>
  <si>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</si>
  <si>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</si>
  <si>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</si>
  <si>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</si>
  <si>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</si>
  <si>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</si>
  <si>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</si>
  <si>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</si>
  <si>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</si>
  <si>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</si>
  <si>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</si>
  <si>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</si>
  <si>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</si>
  <si>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</si>
  <si>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</si>
  <si>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</si>
  <si>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</si>
  <si>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</si>
  <si>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</si>
  <si>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</si>
  <si>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</si>
  <si>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</si>
  <si>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</si>
  <si>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</si>
  <si>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</si>
  <si>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</si>
  <si>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</si>
  <si>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</si>
  <si>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</si>
  <si>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</si>
  <si>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</si>
  <si>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</si>
  <si>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</si>
  <si>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</si>
  <si>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</si>
  <si>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</si>
  <si>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</si>
  <si>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</si>
  <si>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</si>
  <si>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</si>
  <si>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</si>
  <si>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</si>
  <si>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</si>
  <si>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</si>
  <si>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</si>
  <si>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</si>
  <si>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</si>
  <si>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</si>
  <si>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</si>
  <si>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</si>
  <si>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</si>
  <si>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</si>
  <si>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</si>
  <si>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</si>
  <si>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</si>
  <si>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</si>
  <si>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</si>
  <si>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</si>
  <si>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</si>
  <si>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</si>
  <si>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</si>
  <si>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</si>
  <si>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</si>
  <si>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</si>
  <si>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</si>
  <si>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</si>
  <si>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</si>
  <si>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</si>
  <si>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</si>
  <si>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</si>
  <si>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</si>
  <si>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</si>
  <si>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</si>
  <si>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</si>
  <si>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</si>
  <si>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</si>
  <si>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</si>
  <si>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</si>
  <si>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</si>
  <si>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</si>
  <si>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</si>
  <si>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</si>
  <si>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</si>
  <si>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</si>
  <si>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</si>
  <si>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</si>
  <si>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</si>
  <si>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</si>
  <si>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</si>
  <si>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</si>
  <si>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</si>
  <si>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</si>
  <si>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</si>
  <si>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</si>
  <si>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</si>
  <si>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</si>
  <si>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</si>
  <si>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</si>
  <si>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</si>
  <si>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</si>
  <si>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</si>
  <si>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</si>
  <si>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</si>
  <si>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</si>
  <si>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</si>
  <si>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</si>
  <si>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</si>
  <si>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</si>
  <si>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</si>
  <si>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</si>
  <si>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</si>
  <si>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</si>
  <si>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</si>
  <si>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</si>
  <si>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</si>
  <si>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</si>
  <si>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</si>
  <si>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</si>
  <si>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</si>
  <si>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</si>
  <si>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</si>
  <si>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</si>
  <si>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</si>
  <si>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</si>
  <si>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</si>
  <si>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</si>
  <si>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</si>
  <si>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</si>
  <si>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</si>
  <si>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</si>
  <si>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</si>
  <si>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</si>
  <si>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</si>
  <si>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</si>
  <si>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</si>
  <si>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</si>
  <si>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</si>
  <si>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</si>
  <si>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</si>
  <si>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</si>
  <si>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</si>
  <si>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</si>
  <si>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</si>
  <si>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</si>
  <si>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</si>
  <si>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</si>
  <si>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</si>
  <si>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</si>
  <si>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</si>
  <si>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</si>
  <si>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</si>
  <si>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</si>
  <si>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</si>
  <si>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</si>
  <si>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</si>
  <si>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</si>
  <si>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</si>
  <si>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</si>
  <si>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</si>
  <si>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</si>
  <si>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</si>
  <si>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</si>
  <si>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</si>
  <si>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</si>
  <si>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</si>
  <si>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</si>
  <si>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</si>
  <si>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</si>
  <si>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</si>
  <si>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</si>
  <si>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</si>
  <si>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</si>
  <si>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</si>
  <si>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</si>
  <si>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</si>
  <si>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</si>
  <si>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</si>
  <si>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</si>
  <si>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</si>
  <si>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</si>
  <si>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</si>
  <si>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</si>
  <si>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</si>
  <si>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</si>
  <si>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</si>
  <si>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</si>
  <si>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</si>
  <si>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</si>
  <si>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</si>
  <si>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</si>
  <si>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</si>
  <si>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</si>
  <si>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</si>
  <si>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</si>
  <si>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</si>
  <si>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</si>
  <si>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</si>
  <si>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</si>
  <si>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</si>
  <si>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</si>
  <si>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</si>
  <si>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</si>
  <si>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</si>
  <si>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</si>
  <si>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</si>
  <si>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</si>
  <si>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</si>
  <si>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</si>
  <si>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</si>
  <si>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</si>
  <si>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</si>
  <si>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</si>
  <si>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</si>
  <si>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</si>
  <si>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</si>
  <si>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</si>
  <si>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</si>
  <si>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</si>
  <si>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</si>
  <si>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</si>
  <si>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</si>
  <si>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</si>
  <si>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</si>
  <si>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</si>
  <si>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</si>
  <si>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</si>
  <si>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</si>
  <si>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</si>
  <si>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</si>
  <si>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</si>
  <si>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</si>
  <si>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</si>
  <si>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</si>
  <si>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</si>
  <si>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</si>
  <si>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</si>
  <si>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</si>
  <si>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</si>
  <si>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</si>
  <si>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</si>
  <si>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</si>
  <si>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</si>
  <si>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</si>
  <si>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</si>
  <si>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</si>
  <si>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</si>
  <si>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</si>
  <si>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</si>
  <si>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</si>
  <si>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</si>
  <si>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</si>
  <si>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</si>
  <si>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</si>
  <si>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</si>
  <si>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</si>
  <si>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</si>
  <si>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</si>
  <si>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</si>
  <si>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</si>
  <si>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</si>
  <si>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</si>
  <si>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</si>
  <si>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</si>
  <si>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</si>
  <si>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</si>
  <si>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</si>
  <si>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</si>
  <si>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</si>
  <si>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</si>
  <si>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</si>
  <si>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</si>
  <si>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</si>
  <si>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</si>
  <si>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PIL/HAM SUD</t>
  </si>
  <si>
    <t>COSCO&amp;CMA&amp;APL</t>
  </si>
  <si>
    <t>COSCO&amp;CMA</t>
  </si>
  <si>
    <t>SCI&amp;HAM SUD</t>
  </si>
  <si>
    <t>HAM SUD</t>
  </si>
  <si>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</si>
  <si>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</si>
  <si>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</si>
  <si>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</si>
  <si>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</si>
  <si>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</si>
  <si>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</si>
  <si>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</si>
  <si>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</si>
  <si>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</si>
  <si>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</si>
  <si>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</si>
  <si>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</si>
  <si>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</si>
  <si>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</si>
  <si>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</si>
  <si>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</si>
  <si>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</si>
  <si>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</si>
  <si>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</si>
  <si>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</si>
  <si>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</si>
  <si>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</si>
  <si>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</si>
  <si>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</si>
  <si>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</si>
  <si>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</si>
  <si>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</si>
  <si>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</si>
  <si>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</si>
  <si>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</si>
  <si>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</si>
  <si>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</si>
  <si>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</si>
  <si>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</si>
  <si>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</si>
  <si>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</si>
  <si>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</si>
  <si>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</si>
  <si>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</si>
  <si>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</si>
  <si>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</si>
  <si>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</si>
  <si>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</si>
  <si>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</si>
  <si>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</si>
  <si>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</si>
  <si>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</si>
  <si>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</si>
  <si>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</si>
  <si>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</si>
  <si>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</si>
  <si>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</si>
  <si>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</si>
  <si>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</si>
  <si>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</si>
  <si>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</si>
  <si>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</si>
  <si>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</si>
  <si>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</si>
  <si>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</si>
  <si>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</si>
  <si>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</si>
  <si>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</si>
  <si>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</si>
  <si>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</si>
  <si>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</si>
  <si>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</si>
  <si>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</si>
  <si>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</si>
  <si>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</si>
  <si>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</si>
  <si>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</si>
  <si>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</si>
  <si>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</si>
  <si>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</si>
  <si>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</si>
  <si>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</si>
  <si>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</si>
  <si>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</si>
  <si>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</si>
  <si>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</si>
  <si>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</si>
  <si>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</si>
  <si>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</si>
  <si>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</si>
  <si>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</si>
  <si>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</si>
  <si>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</si>
  <si>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</si>
  <si>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</si>
  <si>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</si>
  <si>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</si>
  <si>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</si>
  <si>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</si>
  <si>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</si>
  <si>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</si>
  <si>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</si>
  <si>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</si>
  <si>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</si>
  <si>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</si>
  <si>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</si>
  <si>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</si>
  <si>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</si>
  <si>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</si>
  <si>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</si>
  <si>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</si>
  <si>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</si>
  <si>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</si>
  <si>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</si>
  <si>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</si>
  <si>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</si>
  <si>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</si>
  <si>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</si>
  <si>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</si>
  <si>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</si>
  <si>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</si>
  <si>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</si>
  <si>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</si>
  <si>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</si>
  <si>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</si>
  <si>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</si>
  <si>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</si>
  <si>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</si>
  <si>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</si>
  <si>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</si>
  <si>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</si>
  <si>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</si>
  <si>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</si>
  <si>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</si>
  <si>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</si>
  <si>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</si>
  <si>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</si>
  <si>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</si>
  <si>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</si>
  <si>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</si>
  <si>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</si>
  <si>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</si>
  <si>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</si>
  <si>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</si>
  <si>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</si>
  <si>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</si>
  <si>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</si>
  <si>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</si>
  <si>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</si>
  <si>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</si>
  <si>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</si>
  <si>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</si>
  <si>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</si>
  <si>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</si>
  <si>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</si>
  <si>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</si>
  <si>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</si>
  <si>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</si>
  <si>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</si>
  <si>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</si>
  <si>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</si>
  <si>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</si>
  <si>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</si>
  <si>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</si>
  <si>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</si>
  <si>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</si>
  <si>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</si>
  <si>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</si>
  <si>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</si>
  <si>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</si>
  <si>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</si>
  <si>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</si>
  <si>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</si>
  <si>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</si>
  <si>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</si>
  <si>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</si>
  <si>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</si>
  <si>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</si>
  <si>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</si>
  <si>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</si>
  <si>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</si>
  <si>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</si>
  <si>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</si>
  <si>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</si>
  <si>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</si>
  <si>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</si>
  <si>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</si>
  <si>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</si>
  <si>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</si>
  <si>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</si>
  <si>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</si>
  <si>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</si>
  <si>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</si>
  <si>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</si>
  <si>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</si>
  <si>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</si>
  <si>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</si>
  <si>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</si>
  <si>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</si>
  <si>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</si>
  <si>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</si>
  <si>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</si>
  <si>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</si>
  <si>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</si>
  <si>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</si>
  <si>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</si>
  <si>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</si>
  <si>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</si>
  <si>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</si>
  <si>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</si>
  <si>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</si>
  <si>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</si>
  <si>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</si>
  <si>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</si>
  <si>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</si>
  <si>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</si>
  <si>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</si>
  <si>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</si>
  <si>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</si>
  <si>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</si>
  <si>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</si>
  <si>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</si>
  <si>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</si>
  <si>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</si>
  <si>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</si>
  <si>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</si>
  <si>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</si>
  <si>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</si>
  <si>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</si>
  <si>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</si>
  <si>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</si>
  <si>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</si>
  <si>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 xml:space="preserve">    HAMBURG ( 建议价 )</t>
    <phoneticPr fontId="8"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</si>
  <si>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</si>
  <si>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</si>
  <si>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</si>
  <si>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</si>
  <si>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</si>
  <si>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</si>
  <si>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</si>
  <si>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</si>
  <si>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</si>
  <si>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</si>
  <si>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</si>
  <si>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</si>
  <si>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</si>
  <si>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</si>
  <si>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</si>
  <si>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</si>
  <si>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</si>
  <si>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</si>
  <si>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</si>
  <si>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OOCL</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</si>
  <si>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</si>
  <si>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</si>
  <si>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</si>
  <si>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</si>
  <si>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</si>
  <si>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</si>
  <si>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</si>
  <si>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</si>
  <si>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</si>
  <si>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</si>
  <si>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</si>
  <si>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</si>
  <si>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</si>
  <si>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</si>
  <si>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</si>
  <si>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</si>
  <si>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</si>
  <si>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</si>
  <si>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</si>
  <si>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</si>
  <si>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</si>
  <si>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</si>
  <si>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</si>
  <si>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</si>
  <si>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</si>
  <si>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</si>
  <si>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</si>
  <si>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</si>
  <si>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</si>
  <si>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</si>
  <si>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</si>
  <si>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</si>
  <si>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</si>
  <si>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</si>
  <si>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</si>
  <si>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</si>
  <si>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</si>
  <si>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</si>
  <si>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</si>
  <si>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</si>
  <si>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</si>
  <si>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</si>
  <si>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</si>
  <si>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</si>
  <si>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</si>
  <si>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</si>
  <si>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</si>
  <si>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</si>
  <si>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</si>
  <si>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</si>
  <si>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</si>
  <si>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</si>
  <si>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</si>
  <si>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</si>
  <si>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</si>
  <si>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</si>
  <si>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</si>
  <si>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</si>
  <si>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</si>
  <si>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</si>
  <si>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</si>
  <si>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</si>
  <si>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</si>
  <si>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</si>
  <si>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</si>
  <si>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</si>
  <si>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</si>
  <si>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</si>
  <si>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</si>
  <si>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</si>
  <si>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</si>
  <si>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</si>
  <si>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</si>
  <si>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</si>
  <si>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</si>
  <si>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</si>
  <si>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</si>
  <si>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</si>
  <si>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</si>
  <si>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</si>
  <si>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</si>
  <si>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</si>
  <si>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</si>
  <si>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</si>
  <si>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</si>
  <si>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</si>
  <si>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</si>
  <si>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</si>
  <si>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</si>
  <si>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</si>
  <si>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</si>
  <si>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</si>
  <si>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</si>
  <si>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</si>
  <si>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</si>
  <si>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</si>
  <si>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</si>
  <si>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</si>
  <si>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</si>
  <si>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</si>
  <si>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</si>
  <si>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</si>
  <si>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</si>
  <si>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</si>
  <si>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</si>
  <si>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</si>
  <si>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</si>
  <si>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</si>
  <si>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</si>
  <si>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</si>
  <si>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</si>
  <si>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</si>
  <si>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</si>
  <si>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</si>
  <si>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</si>
  <si>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</si>
  <si>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</si>
  <si>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</si>
  <si>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</si>
  <si>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</si>
  <si>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</si>
  <si>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</si>
  <si>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</si>
  <si>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</si>
  <si>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</si>
  <si>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</si>
  <si>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</si>
  <si>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</si>
  <si>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</si>
  <si>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</si>
  <si>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</si>
  <si>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</si>
  <si>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</si>
  <si>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</si>
  <si>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</si>
  <si>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</si>
  <si>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</si>
  <si>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</si>
  <si>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</si>
  <si>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</si>
  <si>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</si>
  <si>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</si>
  <si>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</si>
  <si>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</si>
  <si>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</si>
  <si>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</si>
  <si>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</si>
  <si>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70" type="noConversion"/>
  </si>
  <si>
    <t>USD</t>
    <phoneticPr fontId="170" type="noConversion"/>
  </si>
  <si>
    <t>RT</t>
    <phoneticPr fontId="170"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</si>
  <si>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</si>
  <si>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</si>
  <si>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</si>
  <si>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</si>
  <si>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</si>
  <si>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</si>
  <si>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</si>
  <si>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</si>
  <si>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</si>
  <si>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</si>
  <si>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</si>
  <si>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</si>
  <si>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</si>
  <si>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</si>
  <si>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</si>
  <si>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</si>
  <si>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</si>
  <si>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</si>
  <si>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</si>
  <si>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</si>
  <si>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</si>
  <si>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</si>
  <si>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</si>
  <si>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</si>
  <si>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</si>
  <si>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</si>
  <si>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</si>
  <si>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</si>
  <si>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</si>
  <si>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</si>
  <si>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</si>
  <si>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</si>
  <si>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</si>
  <si>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</si>
  <si>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</si>
  <si>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</si>
  <si>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</si>
  <si>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</si>
  <si>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</si>
  <si>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</si>
  <si>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</si>
  <si>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</si>
  <si>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</si>
  <si>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</si>
  <si>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</si>
  <si>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</si>
  <si>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</si>
  <si>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重量附加费 $20/TON(TON:M3&gt;=0.75)
2018/7/11恢复PPG码头接货</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</si>
  <si>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</si>
  <si>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</si>
  <si>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</si>
  <si>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</si>
  <si>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</si>
  <si>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BARCELONA ( 建议价 )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</si>
  <si>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</si>
  <si>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</si>
  <si>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</si>
  <si>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</si>
  <si>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</si>
  <si>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</si>
  <si>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</si>
  <si>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</si>
  <si>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</si>
  <si>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</si>
  <si>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</si>
  <si>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</si>
  <si>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</si>
  <si>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</si>
  <si>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</si>
  <si>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</si>
  <si>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</si>
  <si>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</si>
  <si>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</si>
  <si>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</si>
  <si>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</si>
  <si>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</si>
  <si>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</si>
  <si>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</si>
  <si>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</si>
  <si>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</si>
  <si>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</si>
  <si>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</si>
  <si>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</si>
  <si>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</si>
  <si>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</si>
  <si>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</si>
  <si>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</si>
  <si>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</si>
  <si>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</si>
  <si>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</si>
  <si>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</si>
  <si>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</si>
  <si>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</si>
  <si>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</si>
  <si>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</si>
  <si>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</si>
  <si>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</si>
  <si>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</si>
  <si>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</si>
  <si>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</si>
  <si>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</si>
  <si>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</si>
  <si>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</si>
  <si>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</si>
  <si>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</si>
  <si>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</si>
  <si>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</si>
  <si>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( 10 ) / ( 5 )</t>
  </si>
  <si>
    <t>koper和praha都可以转，代理会优先放在praha，如果客户要求在Koper清关请备注需配在Koper的柜子里
提单上要显示HS cnee 的电话 如果是危险品需要CAS NUMBER</t>
  </si>
  <si>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</si>
  <si>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</si>
  <si>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</si>
  <si>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</si>
  <si>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</si>
  <si>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</si>
  <si>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</si>
  <si>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</si>
  <si>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</si>
  <si>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</si>
  <si>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</si>
  <si>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</si>
  <si>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</si>
  <si>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</si>
  <si>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</si>
  <si>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</si>
  <si>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</si>
  <si>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</si>
  <si>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</si>
  <si>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</si>
  <si>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</si>
  <si>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</si>
  <si>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</si>
  <si>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</si>
  <si>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</si>
  <si>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</si>
  <si>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</si>
  <si>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</si>
  <si>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</si>
  <si>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</si>
  <si>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</si>
  <si>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</si>
  <si>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</si>
  <si>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</si>
  <si>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</si>
  <si>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</si>
  <si>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</si>
  <si>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</si>
  <si>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</si>
  <si>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</si>
  <si>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</si>
  <si>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</si>
  <si>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</si>
  <si>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</si>
  <si>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</si>
  <si>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</si>
  <si>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</si>
  <si>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</si>
  <si>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</si>
  <si>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</si>
  <si>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</si>
  <si>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</si>
  <si>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</si>
  <si>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</si>
  <si>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</si>
  <si>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</si>
  <si>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</si>
  <si>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</si>
  <si>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</si>
  <si>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</si>
  <si>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</si>
  <si>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</si>
  <si>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</si>
  <si>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</si>
  <si>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</si>
  <si>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</si>
  <si>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</si>
  <si>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</si>
  <si>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</si>
  <si>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</si>
  <si>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</si>
  <si>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</si>
  <si>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</si>
  <si>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</si>
  <si>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</si>
  <si>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</si>
  <si>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</si>
  <si>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</si>
  <si>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</si>
  <si>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</si>
  <si>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</si>
  <si>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</si>
  <si>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</si>
  <si>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</si>
  <si>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</si>
  <si>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</si>
  <si>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</si>
  <si>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</si>
  <si>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</si>
  <si>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</si>
  <si>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</si>
  <si>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</si>
  <si>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</si>
  <si>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</si>
  <si>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</si>
  <si>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</si>
  <si>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</si>
  <si>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</si>
  <si>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</si>
  <si>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</si>
  <si>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</si>
  <si>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</si>
  <si>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</si>
  <si>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</si>
  <si>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</si>
  <si>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</si>
  <si>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</si>
  <si>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</si>
  <si>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</si>
  <si>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</si>
  <si>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</si>
  <si>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</si>
  <si>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</si>
  <si>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</si>
  <si>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</si>
  <si>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</si>
  <si>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</si>
  <si>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</si>
  <si>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</si>
  <si>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</si>
  <si>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</si>
  <si>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</si>
  <si>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</si>
  <si>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</si>
  <si>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</si>
  <si>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</si>
  <si>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</si>
  <si>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</si>
  <si>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</si>
  <si>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</si>
  <si>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</si>
  <si>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</si>
  <si>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</si>
  <si>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</si>
  <si>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</si>
  <si>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</si>
  <si>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</si>
  <si>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</si>
  <si>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</si>
  <si>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</si>
  <si>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</si>
  <si>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</si>
  <si>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</si>
  <si>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</si>
  <si>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</si>
  <si>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</si>
  <si>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</si>
  <si>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</si>
  <si>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</si>
  <si>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</si>
  <si>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</si>
  <si>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</si>
  <si>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</si>
  <si>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</si>
  <si>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</si>
  <si>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</si>
  <si>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</si>
  <si>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</si>
  <si>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</si>
  <si>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</si>
  <si>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</si>
  <si>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</si>
  <si>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</si>
  <si>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</si>
  <si>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</si>
  <si>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</si>
  <si>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</si>
  <si>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</si>
  <si>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</si>
  <si>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</si>
  <si>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</si>
  <si>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</si>
  <si>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</si>
  <si>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</si>
  <si>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</si>
  <si>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</si>
  <si>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</si>
  <si>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</si>
  <si>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</si>
  <si>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</si>
  <si>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</si>
  <si>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</si>
  <si>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</si>
  <si>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</si>
  <si>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</si>
  <si>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</si>
  <si>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</si>
  <si>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</si>
  <si>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</si>
  <si>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</si>
  <si>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</si>
  <si>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</si>
  <si>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</si>
  <si>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</si>
  <si>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</si>
  <si>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</si>
  <si>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</si>
  <si>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( 30 ) / ( 25 )</t>
  </si>
  <si>
    <t>SANDAKAN</t>
    <phoneticPr fontId="8" type="noConversion"/>
  </si>
  <si>
    <t>USD 30 / 35</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</si>
  <si>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</si>
  <si>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</si>
  <si>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</si>
  <si>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</si>
  <si>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</si>
  <si>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</si>
  <si>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</si>
  <si>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</si>
  <si>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</si>
  <si>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</si>
  <si>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</si>
  <si>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</si>
  <si>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</si>
  <si>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</si>
  <si>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</si>
  <si>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</si>
  <si>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</si>
  <si>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</si>
  <si>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</si>
  <si>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</si>
  <si>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</si>
  <si>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</si>
  <si>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</si>
  <si>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</si>
  <si>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</si>
  <si>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</si>
  <si>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</si>
  <si>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</si>
  <si>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KYATS</t>
  </si>
  <si>
    <t>40-48</t>
  </si>
  <si>
    <t>38-45</t>
  </si>
  <si>
    <t>仓库费用</t>
    <phoneticPr fontId="109" type="noConversion"/>
  </si>
  <si>
    <t>4/4/2</t>
  </si>
  <si>
    <t>4/4/5/1/2/3</t>
  </si>
  <si>
    <t>3/4/5/1/2</t>
  </si>
  <si>
    <t>4/5/1/3</t>
  </si>
  <si>
    <t>21/21</t>
  </si>
  <si>
    <t>13</t>
  </si>
  <si>
    <t>4/4/1/2/3</t>
  </si>
  <si>
    <t>4/4/5/1/3</t>
  </si>
  <si>
    <t>USD ( 100 ) / ( 95 )</t>
  </si>
  <si>
    <t>六</t>
    <phoneticPr fontId="8" type="noConversion"/>
  </si>
  <si>
    <t>日</t>
    <phoneticPr fontId="8" type="noConversion"/>
  </si>
  <si>
    <t>六</t>
    <phoneticPr fontId="8" type="noConversion"/>
  </si>
  <si>
    <t>HMM</t>
    <phoneticPr fontId="8" type="noConversion"/>
  </si>
  <si>
    <t>USD</t>
    <phoneticPr fontId="170" type="noConversion"/>
  </si>
  <si>
    <t>六</t>
    <phoneticPr fontId="8" type="noConversion"/>
  </si>
  <si>
    <t>Carrier collect</t>
  </si>
  <si>
    <t>船公司换单费</t>
  </si>
  <si>
    <t>24/24</t>
  </si>
  <si>
    <t>4/3</t>
  </si>
  <si>
    <t>JJ&amp;CHINJ/JJ/JJ</t>
  </si>
  <si>
    <t>3-2/3/3</t>
  </si>
  <si>
    <t>SCI&amp;APL&amp;HAMBURG</t>
  </si>
  <si>
    <t>五</t>
    <phoneticPr fontId="8" type="noConversion"/>
  </si>
  <si>
    <t>APL</t>
    <phoneticPr fontId="8" type="noConversion"/>
  </si>
  <si>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</si>
  <si>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</si>
  <si>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</si>
  <si>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</si>
  <si>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</si>
  <si>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</si>
  <si>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</si>
  <si>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</si>
  <si>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</si>
  <si>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</si>
  <si>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</si>
  <si>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</si>
  <si>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</si>
  <si>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</si>
  <si>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</si>
  <si>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</si>
  <si>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</si>
  <si>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</si>
  <si>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</si>
  <si>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</si>
  <si>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</si>
  <si>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</si>
  <si>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</si>
  <si>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</si>
  <si>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</si>
  <si>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</si>
  <si>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</si>
  <si>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</si>
  <si>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</si>
  <si>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</si>
  <si>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</si>
  <si>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</si>
  <si>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</si>
  <si>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</si>
  <si>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</si>
  <si>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</si>
  <si>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</si>
  <si>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</si>
  <si>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</si>
  <si>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</si>
  <si>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</si>
  <si>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</si>
  <si>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</si>
  <si>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</si>
  <si>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</si>
  <si>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</si>
  <si>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4/4/5/2/3</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</si>
  <si>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</si>
  <si>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</si>
  <si>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</si>
  <si>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</si>
  <si>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</si>
  <si>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</si>
  <si>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</si>
  <si>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</si>
  <si>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</si>
  <si>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</si>
  <si>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</si>
  <si>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</si>
  <si>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</si>
  <si>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</si>
  <si>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</si>
  <si>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</si>
  <si>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</si>
  <si>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</si>
  <si>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</si>
  <si>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</si>
  <si>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</si>
  <si>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</si>
  <si>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</si>
  <si>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</si>
  <si>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</si>
  <si>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</si>
  <si>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</si>
  <si>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</si>
  <si>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</si>
  <si>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</si>
  <si>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</si>
  <si>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</si>
  <si>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</si>
  <si>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</si>
  <si>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</si>
  <si>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</si>
  <si>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</si>
  <si>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</si>
  <si>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</si>
  <si>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</si>
  <si>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3/4/5/6</t>
  </si>
  <si>
    <t>4/5/1/2</t>
  </si>
  <si>
    <t>SITC/SITC/SNL/SITC</t>
  </si>
  <si>
    <t>USD ( 87 ) / ( 82 )</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</si>
  <si>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</si>
  <si>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</si>
  <si>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</si>
  <si>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</si>
  <si>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</si>
  <si>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</si>
  <si>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</si>
  <si>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</si>
  <si>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</si>
  <si>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</si>
  <si>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USD 183 / 188</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</si>
  <si>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</si>
  <si>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</si>
  <si>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</si>
  <si>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</si>
  <si>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</si>
  <si>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</si>
  <si>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</si>
  <si>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</si>
  <si>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</si>
  <si>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</si>
  <si>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</si>
  <si>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</si>
  <si>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</si>
  <si>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</si>
  <si>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</si>
  <si>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</si>
  <si>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</si>
  <si>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</si>
  <si>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</si>
  <si>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</si>
  <si>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</si>
  <si>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</si>
  <si>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</si>
  <si>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</si>
  <si>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</si>
  <si>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</si>
  <si>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</si>
  <si>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</si>
  <si>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</si>
  <si>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</si>
  <si>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</si>
  <si>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</si>
  <si>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</si>
  <si>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</si>
  <si>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</si>
  <si>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</si>
  <si>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</si>
  <si>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</si>
  <si>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t>DAVAO</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</si>
  <si>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</si>
  <si>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</si>
  <si>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</si>
  <si>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</si>
  <si>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</si>
  <si>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</si>
  <si>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MSC&amp;EMC</t>
  </si>
  <si>
    <t>USD 178 / 183</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</si>
  <si>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</si>
  <si>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</si>
  <si>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</si>
  <si>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</si>
  <si>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</si>
  <si>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一</t>
    <phoneticPr fontId="8" type="noConversion"/>
  </si>
  <si>
    <t>一</t>
    <phoneticPr fontId="8" type="noConversion"/>
  </si>
  <si>
    <t>六</t>
    <phoneticPr fontId="8" type="noConversion"/>
  </si>
  <si>
    <t>六</t>
    <phoneticPr fontId="8" type="noConversion"/>
  </si>
  <si>
    <t>YML</t>
    <phoneticPr fontId="8" type="noConversion"/>
  </si>
  <si>
    <t>YML</t>
    <phoneticPr fontId="8" type="noConversion"/>
  </si>
  <si>
    <t>1/2/3/4/5/6</t>
  </si>
  <si>
    <t>4/4/4/5/1/2</t>
  </si>
  <si>
    <t>YML&amp;ONE/HMM/COSCO/COSCO/COSCO/COSCO</t>
  </si>
  <si>
    <t>HPLA&amp;YML</t>
  </si>
  <si>
    <t>ONE&amp;YML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</si>
  <si>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</si>
  <si>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</si>
  <si>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</si>
  <si>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</si>
  <si>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</si>
  <si>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</si>
  <si>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</si>
  <si>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( 149 ) / ( 144 )</t>
  </si>
  <si>
    <t>USD ( 96 ) / ( 91 )</t>
  </si>
  <si>
    <t>USD 191 / 196</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</si>
  <si>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</si>
  <si>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</si>
  <si>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</si>
  <si>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</si>
  <si>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</si>
  <si>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</si>
  <si>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</si>
  <si>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</si>
  <si>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</si>
  <si>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</si>
  <si>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</si>
  <si>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</si>
  <si>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YML&amp;ONE/HMM/COSCO/COSCO/COSCO/COSCO</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</si>
  <si>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</si>
  <si>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</si>
  <si>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</si>
  <si>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</si>
  <si>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</si>
  <si>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</si>
  <si>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</si>
  <si>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</si>
  <si>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28/23</t>
  </si>
  <si>
    <t>33/32/32/33/33/31</t>
  </si>
  <si>
    <t>一/二/三/四/五/六</t>
    <phoneticPr fontId="8" type="noConversion"/>
  </si>
  <si>
    <t>一/二/三/四/五/六</t>
    <phoneticPr fontId="8" type="noConversion"/>
  </si>
  <si>
    <r>
      <rPr>
        <sz val="10"/>
        <rFont val="宋体"/>
        <family val="3"/>
        <charset val="134"/>
      </rPr>
      <t>海关管制费</t>
    </r>
    <phoneticPr fontId="126" type="noConversion"/>
  </si>
  <si>
    <t>ZAR</t>
  </si>
  <si>
    <t>BL</t>
    <phoneticPr fontId="109" type="noConversion"/>
  </si>
  <si>
    <t>目的港舱单发送费</t>
  </si>
  <si>
    <t>YML/OOCL/OOCL</t>
  </si>
  <si>
    <t>WHL/WHL</t>
  </si>
  <si>
    <t>YML/APL/APL</t>
    <phoneticPr fontId="8" type="noConversion"/>
  </si>
  <si>
    <t>YML/APL/APL</t>
    <phoneticPr fontId="8" type="noConversion"/>
  </si>
  <si>
    <t>USD ( 130 ) / ( 125 )</t>
  </si>
  <si>
    <t>USD ( 161 ) / ( 156 )</t>
    <phoneticPr fontId="8" type="noConversion"/>
  </si>
  <si>
    <t>USD ( 148 ) / ( 143 )</t>
    <phoneticPr fontId="8" type="noConversion"/>
  </si>
  <si>
    <t>USD ( 133 ) / ( 128 )</t>
    <phoneticPr fontId="8" type="noConversion"/>
  </si>
  <si>
    <t>USD ( 156 ) / ( 151 )</t>
    <phoneticPr fontId="8" type="noConversion"/>
  </si>
  <si>
    <t>USD ( 151 ) / ( 146 )</t>
    <phoneticPr fontId="8" type="noConversion"/>
  </si>
  <si>
    <t>USD ( 156 ) / ( 151 )</t>
    <phoneticPr fontId="8" type="noConversion"/>
  </si>
  <si>
    <t>USD ( 109 ) / ( 104 )</t>
    <phoneticPr fontId="8" type="noConversion"/>
  </si>
  <si>
    <t>USD ( 154 ) / ( 149 )</t>
    <phoneticPr fontId="8" type="noConversion"/>
  </si>
  <si>
    <t>USD 394 / 399</t>
    <phoneticPr fontId="8" type="noConversion"/>
  </si>
  <si>
    <t>USD 418 / 423</t>
    <phoneticPr fontId="8" type="noConversion"/>
  </si>
  <si>
    <t>USD 400 / 405</t>
    <phoneticPr fontId="8" type="noConversion"/>
  </si>
  <si>
    <t>USD ( 4 ) / 1</t>
    <phoneticPr fontId="8" type="noConversion"/>
  </si>
  <si>
    <t>USD 409 / 414</t>
    <phoneticPr fontId="8" type="noConversion"/>
  </si>
  <si>
    <t>USD ( 83 ) / ( 78 )</t>
  </si>
  <si>
    <t>USD ( 54 ) / ( 49 )</t>
  </si>
  <si>
    <t>USD ( 144 ) / ( 139 )</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</si>
  <si>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</si>
  <si>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</si>
  <si>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</si>
  <si>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</si>
  <si>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</si>
  <si>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</si>
  <si>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USD ( 166 ) / ( 161 )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</si>
  <si>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</si>
  <si>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</si>
  <si>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</si>
  <si>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</si>
  <si>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</si>
  <si>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</si>
  <si>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</si>
  <si>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</si>
  <si>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</si>
  <si>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</si>
  <si>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t>OOCL</t>
    <phoneticPr fontId="8" type="noConversion"/>
  </si>
  <si>
    <t>五(洋山)</t>
    <phoneticPr fontId="8" type="noConversion"/>
  </si>
  <si>
    <t>COSCO(洋山)</t>
    <phoneticPr fontId="8" type="noConversion"/>
  </si>
  <si>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</si>
  <si>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</si>
  <si>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</si>
  <si>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</si>
  <si>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</si>
  <si>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</si>
  <si>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</si>
  <si>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</si>
  <si>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( 43 ) / ( 38 )</t>
  </si>
  <si>
    <t>USD ( 2 ) / 3</t>
  </si>
  <si>
    <t>USD ( 62 ) / ( 57 )</t>
  </si>
  <si>
    <t>USD ( 77 ) / ( 72 )</t>
  </si>
  <si>
    <t>USD ( 117 ) / ( 112 )</t>
  </si>
  <si>
    <t>USD ( 58 ) / ( 53 )</t>
  </si>
  <si>
    <t>USD ( 94 ) / ( 89 )</t>
  </si>
  <si>
    <t>USD ( 134 ) / ( 129 )</t>
  </si>
  <si>
    <t>USD ( 123 ) / ( 118 )</t>
  </si>
  <si>
    <t>USD ( 88 ) / ( 83 )</t>
  </si>
  <si>
    <t>USD ( 1 ) / 4</t>
  </si>
  <si>
    <t>USD ( 74 ) / ( 69 )</t>
  </si>
  <si>
    <t>USD ( 34 ) / ( 29 )</t>
  </si>
  <si>
    <t>USD ( 104 ) / ( 99 )</t>
  </si>
  <si>
    <t>一/五/六</t>
    <phoneticPr fontId="8" type="noConversion"/>
  </si>
  <si>
    <t>一/五/六</t>
    <phoneticPr fontId="8" type="noConversion"/>
  </si>
  <si>
    <t>USD 208 / 213</t>
  </si>
  <si>
    <t>USD ( 29 ) / ( 24 )</t>
  </si>
  <si>
    <t>USD ( 188 ) / ( 183 )</t>
  </si>
  <si>
    <t>USD ( 44 ) / ( 39 )</t>
  </si>
  <si>
    <t>USD ( 49 ) / ( 44 )</t>
  </si>
  <si>
    <t>USD ( 154 ) / ( 149 )</t>
  </si>
  <si>
    <t>USD ( 129 ) / ( 124 )</t>
  </si>
  <si>
    <t>USD 172 / 182</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</si>
  <si>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</si>
  <si>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</si>
  <si>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</si>
  <si>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YML&amp;ZIM</t>
  </si>
  <si>
    <t>USD 10 / 15</t>
  </si>
  <si>
    <t>USD 70 / 75</t>
  </si>
  <si>
    <t>四</t>
    <phoneticPr fontId="8" type="noConversion"/>
  </si>
  <si>
    <t>四</t>
    <phoneticPr fontId="8" type="noConversion"/>
  </si>
  <si>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</si>
  <si>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</si>
  <si>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USD ( 150 ) / ( 145 )</t>
  </si>
  <si>
    <t>一</t>
    <phoneticPr fontId="8" type="noConversion"/>
  </si>
  <si>
    <t>CMA</t>
    <phoneticPr fontId="8" type="noConversion"/>
  </si>
  <si>
    <t>HMM/YML&amp;ONE</t>
    <phoneticPr fontId="8" type="noConversion"/>
  </si>
  <si>
    <t>一</t>
    <phoneticPr fontId="8" type="noConversion"/>
  </si>
  <si>
    <t>一</t>
    <phoneticPr fontId="8" type="noConversion"/>
  </si>
  <si>
    <t>一</t>
    <phoneticPr fontId="8" type="noConversion"/>
  </si>
  <si>
    <t>HMM&amp;EMC/YML&amp;ONE</t>
  </si>
  <si>
    <t>一</t>
    <phoneticPr fontId="8" type="noConversion"/>
  </si>
  <si>
    <t>一</t>
    <phoneticPr fontId="8" type="noConversion"/>
  </si>
  <si>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</si>
  <si>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</si>
  <si>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</si>
  <si>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</si>
  <si>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</si>
  <si>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</si>
  <si>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</si>
  <si>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</si>
  <si>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</si>
  <si>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</si>
  <si>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</si>
  <si>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</si>
  <si>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</si>
  <si>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( 97 ) / ( 92 )</t>
  </si>
  <si>
    <t>USD ( 59 ) / ( 54 )</t>
  </si>
  <si>
    <t>USD ( 50 ) / ( 45 )</t>
  </si>
  <si>
    <t>USD ( 135 ) / ( 130 )</t>
  </si>
  <si>
    <t>USD 177 / 187</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</si>
  <si>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</si>
  <si>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</si>
  <si>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</si>
  <si>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</si>
  <si>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</si>
  <si>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</si>
  <si>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</si>
  <si>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</si>
  <si>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二/四</t>
    <phoneticPr fontId="8" type="noConversion"/>
  </si>
  <si>
    <t>HMM&amp;EMC/YML&amp;ONE</t>
    <phoneticPr fontId="8" type="noConversion"/>
  </si>
  <si>
    <t>二/四</t>
    <phoneticPr fontId="8" type="noConversion"/>
  </si>
  <si>
    <t>二/四</t>
    <phoneticPr fontId="8" type="noConversion"/>
  </si>
  <si>
    <t>HMM&amp;EMC/YML&amp;ONE</t>
    <phoneticPr fontId="8" type="noConversion"/>
  </si>
  <si>
    <t>二/四</t>
    <phoneticPr fontId="8" type="noConversion"/>
  </si>
  <si>
    <t>HMM&amp;EMC/YML&amp;ONE</t>
    <phoneticPr fontId="8" type="noConversion"/>
  </si>
  <si>
    <t>二/四</t>
    <phoneticPr fontId="8" type="noConversion"/>
  </si>
  <si>
    <t>HMM&amp;EMC/YML&amp;ONE</t>
    <phoneticPr fontId="8" type="noConversion"/>
  </si>
  <si>
    <t>四</t>
    <phoneticPr fontId="8" type="noConversion"/>
  </si>
  <si>
    <t>四</t>
    <phoneticPr fontId="8" type="noConversion"/>
  </si>
  <si>
    <t>COSCO&amp;HPLA</t>
  </si>
  <si>
    <t>26</t>
  </si>
  <si>
    <t>USD 25 / 30</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</si>
  <si>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</si>
  <si>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</si>
  <si>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</si>
  <si>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</si>
  <si>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</si>
  <si>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USD 78 / 88</t>
    <phoneticPr fontId="8" type="noConversion"/>
  </si>
  <si>
    <t>USD 83 / 93</t>
    <phoneticPr fontId="8" type="noConversion"/>
  </si>
  <si>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</si>
  <si>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</si>
  <si>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</si>
  <si>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</si>
  <si>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t>65-70</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</si>
  <si>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</si>
  <si>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</si>
  <si>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</si>
  <si>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</si>
  <si>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</si>
  <si>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</si>
  <si>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</si>
  <si>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</si>
  <si>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</si>
  <si>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</si>
  <si>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</si>
  <si>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</si>
  <si>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</si>
  <si>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</si>
  <si>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</si>
  <si>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</si>
  <si>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</si>
  <si>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</si>
  <si>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</si>
  <si>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一/六</t>
    <phoneticPr fontId="8" type="noConversion"/>
  </si>
  <si>
    <t>CMA&amp;COSCO</t>
  </si>
  <si>
    <t>EMC&amp;MSC</t>
  </si>
  <si>
    <t>六</t>
    <phoneticPr fontId="8" type="noConversion"/>
  </si>
  <si>
    <t>ALBACETE</t>
  </si>
  <si>
    <t>SEVILLA</t>
  </si>
  <si>
    <t>MIN2方
ALGER / ALGIERS 第三国目的港不可以高收
货物尺寸超过2米的基本不能转运，要从西班牙转，请单票和代理确认
重轻货比例1CBM:333KG大于此比例的货物请单票确认价格</t>
  </si>
  <si>
    <t>SITC/JJ/SITC&amp;SLSCZSHS/RCL</t>
  </si>
  <si>
    <t>香港中转的货物不接受裸装货物！</t>
  </si>
  <si>
    <t>8-10</t>
  </si>
  <si>
    <t>SITC/RCL</t>
  </si>
  <si>
    <t xml:space="preserve">    BANGKOK</t>
    <phoneticPr fontId="8" type="noConversion"/>
  </si>
  <si>
    <t>USD 35 / 40</t>
  </si>
  <si>
    <t>USD ( 137 ) / ( 132 )</t>
  </si>
  <si>
    <t>USD ( 91 ) / ( 86 )</t>
  </si>
  <si>
    <t>USD ( 121 ) / ( 116 )</t>
  </si>
  <si>
    <t>USD ( 66 ) / ( 61 )</t>
  </si>
  <si>
    <t>USD 41 / 46</t>
  </si>
  <si>
    <t>USD 81 / 86</t>
  </si>
  <si>
    <t>CBM</t>
    <phoneticPr fontId="109" type="noConversion"/>
  </si>
  <si>
    <t>SITC/RCL</t>
    <phoneticPr fontId="8" type="noConversion"/>
  </si>
  <si>
    <t>USD 60 / 80</t>
  </si>
  <si>
    <t>USD 45 / 65</t>
  </si>
  <si>
    <t>USD 60 / 75</t>
  </si>
  <si>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</si>
  <si>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</si>
  <si>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</si>
  <si>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</si>
  <si>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</si>
  <si>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</si>
  <si>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</si>
  <si>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</si>
  <si>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</si>
  <si>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</si>
  <si>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</si>
  <si>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</si>
  <si>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</si>
  <si>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</si>
  <si>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</si>
  <si>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</si>
  <si>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70"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</si>
  <si>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</si>
  <si>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</si>
  <si>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70"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</si>
  <si>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</si>
  <si>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</si>
  <si>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</si>
  <si>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</si>
  <si>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</si>
  <si>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</si>
  <si>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</si>
  <si>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</si>
  <si>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</si>
  <si>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</si>
  <si>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</si>
  <si>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</si>
  <si>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</si>
  <si>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</si>
  <si>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</si>
  <si>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</si>
  <si>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</si>
  <si>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MIN3</t>
  </si>
  <si>
    <t xml:space="preserve">
CC加收10%,重量附加费 $20/TON(TON:M3&gt;=0.75)</t>
  </si>
  <si>
    <t>RCLD/HMM/KMTC/OOCL/KMTC</t>
  </si>
  <si>
    <t>二</t>
    <phoneticPr fontId="8" type="noConversion"/>
  </si>
  <si>
    <t>二</t>
    <phoneticPr fontId="8" type="noConversion"/>
  </si>
  <si>
    <t>二</t>
    <phoneticPr fontId="8" type="noConversion"/>
  </si>
  <si>
    <t>cma&amp;MSK&amp;msc</t>
  </si>
  <si>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</si>
  <si>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</si>
  <si>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</si>
  <si>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</si>
  <si>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</si>
  <si>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</si>
  <si>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</si>
  <si>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</si>
  <si>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</si>
  <si>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</si>
  <si>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</si>
  <si>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</si>
  <si>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</si>
  <si>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</si>
  <si>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</si>
  <si>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</si>
  <si>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CONTAINER CLEANING FEE</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</si>
  <si>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</si>
  <si>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</si>
  <si>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</si>
  <si>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</si>
  <si>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</si>
  <si>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</si>
  <si>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</si>
  <si>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</si>
  <si>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</si>
  <si>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</si>
  <si>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</si>
  <si>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</si>
  <si>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</si>
  <si>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</si>
  <si>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</si>
  <si>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</si>
  <si>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</si>
  <si>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</si>
  <si>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</si>
  <si>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</si>
  <si>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</si>
  <si>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</si>
  <si>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</si>
  <si>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</si>
  <si>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</si>
  <si>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</si>
  <si>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</si>
  <si>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</si>
  <si>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</si>
  <si>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</si>
  <si>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</si>
  <si>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</si>
  <si>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</si>
  <si>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</si>
  <si>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</si>
  <si>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</si>
  <si>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</si>
  <si>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</si>
  <si>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</si>
  <si>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</si>
  <si>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</si>
  <si>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</si>
  <si>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</si>
  <si>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</si>
  <si>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</si>
  <si>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</si>
  <si>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</si>
  <si>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</si>
  <si>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</si>
  <si>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</si>
  <si>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</si>
  <si>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</si>
  <si>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</si>
  <si>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USD 135 / 140</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</si>
  <si>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</si>
  <si>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</si>
  <si>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</si>
  <si>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</si>
  <si>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</si>
  <si>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</si>
  <si>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</si>
  <si>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</si>
  <si>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</si>
  <si>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</si>
  <si>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</si>
  <si>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</si>
  <si>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</si>
  <si>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</si>
  <si>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</si>
  <si>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</si>
  <si>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</si>
  <si>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</si>
  <si>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</si>
  <si>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</si>
  <si>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</si>
  <si>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</si>
  <si>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</si>
  <si>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</si>
  <si>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</si>
  <si>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</si>
  <si>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</si>
  <si>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</si>
  <si>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</si>
  <si>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</si>
  <si>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</si>
  <si>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</si>
  <si>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</si>
  <si>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</si>
  <si>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</si>
  <si>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CMA&amp;MSK&amp;MSC</t>
    <phoneticPr fontId="8"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</si>
  <si>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</si>
  <si>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</si>
  <si>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</si>
  <si>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</si>
  <si>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</si>
  <si>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USD ( 3 ) / 2</t>
  </si>
  <si>
    <t>USD ( 41 ) / ( 36 )</t>
  </si>
  <si>
    <t>if volume /ton &gt;5  Min EUR 60/shipment</t>
    <phoneticPr fontId="10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</si>
  <si>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</si>
  <si>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EXCHANGE RATE SURCHARGE</t>
    <phoneticPr fontId="109" type="noConversion"/>
  </si>
  <si>
    <t>EXCHANGE RATE SURCHARGE</t>
    <phoneticPr fontId="109" type="noConversion"/>
  </si>
  <si>
    <t>EXCHANGE RATE SURCHARGE</t>
    <phoneticPr fontId="109" type="noConversion"/>
  </si>
  <si>
    <t>USD 74 / 84</t>
  </si>
  <si>
    <t>USD 79 / 89</t>
  </si>
  <si>
    <t xml:space="preserve">  TANGIER</t>
    <phoneticPr fontId="8" type="noConversion"/>
  </si>
  <si>
    <t>USD 92 / 97</t>
  </si>
  <si>
    <t>USD ( 82 ) / ( 77 )</t>
  </si>
  <si>
    <t>USD ( 57 ) / ( 52 )</t>
  </si>
  <si>
    <t>USD 90 / 95</t>
  </si>
  <si>
    <t>USD ( 140 ) / ( 135 )</t>
  </si>
  <si>
    <t>USD ( 45 ) / ( 40 )</t>
  </si>
  <si>
    <t>USD ( 105 ) / ( 100 )</t>
  </si>
  <si>
    <t>USD ( 148 ) / ( 143 )</t>
  </si>
  <si>
    <t>USD ( 37 ) / ( 32 )</t>
  </si>
  <si>
    <t>USD ( 22 ) / ( 17 )</t>
  </si>
  <si>
    <t>USD ( 122 ) / ( 117 )</t>
  </si>
  <si>
    <t>DUBLIN</t>
    <phoneticPr fontId="109" type="noConversion"/>
  </si>
  <si>
    <t xml:space="preserve">T/S HADNLING </t>
    <phoneticPr fontId="109" type="noConversion"/>
  </si>
  <si>
    <t>USD ( 195 ) / ( 190 )</t>
  </si>
  <si>
    <t xml:space="preserve">  HAYDARPASA（CNEE同行） ( 建议价 )</t>
    <phoneticPr fontId="8" type="noConversion"/>
  </si>
  <si>
    <t xml:space="preserve">  MERSIN 直拼（CNEE同行） ( 建议价 )</t>
    <phoneticPr fontId="8" type="noConversion"/>
  </si>
  <si>
    <t>转运费</t>
    <phoneticPr fontId="109" type="noConversion"/>
  </si>
  <si>
    <t>USD 127 / 137</t>
  </si>
  <si>
    <t>USD 182 / 192</t>
  </si>
  <si>
    <t>USD 202 / 212</t>
  </si>
  <si>
    <t>USD 199 / 209</t>
  </si>
  <si>
    <t>USD 157 / 167</t>
  </si>
  <si>
    <t>USD 107 / 117</t>
  </si>
  <si>
    <t>USD 164 / 174</t>
  </si>
  <si>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</si>
  <si>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</si>
  <si>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</si>
  <si>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</si>
  <si>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</si>
  <si>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</si>
  <si>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</si>
  <si>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</si>
  <si>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</si>
  <si>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</si>
  <si>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</si>
  <si>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</si>
  <si>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</si>
  <si>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</si>
  <si>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</si>
  <si>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</si>
  <si>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</si>
  <si>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</si>
  <si>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</si>
  <si>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</si>
  <si>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( 125 ) / ( 120 )</t>
  </si>
  <si>
    <t>USD 75 / 80</t>
  </si>
  <si>
    <t>USD 55 / 60</t>
  </si>
  <si>
    <t>USD 77 / 82</t>
  </si>
  <si>
    <t>USD 45 / 50</t>
  </si>
  <si>
    <t>USD 60 / 65</t>
  </si>
  <si>
    <t>USD 135 / 255</t>
  </si>
  <si>
    <t>USD 12 / 17</t>
  </si>
  <si>
    <t>USD 25 / 32</t>
  </si>
  <si>
    <t>USD 60 / 65 (+USD50/BILL)</t>
  </si>
  <si>
    <t>USD 58 / 63 (+USD50/BILL)</t>
  </si>
  <si>
    <t>USD 57 / 62</t>
  </si>
  <si>
    <t xml:space="preserve">    SINGAPORE ＞1RT</t>
    <phoneticPr fontId="8" type="noConversion"/>
  </si>
  <si>
    <t>USD ( 165 ) / ( 160 )</t>
  </si>
  <si>
    <t>USD 15 / 20</t>
  </si>
  <si>
    <t>USD ( 85 ) / ( 80 )</t>
  </si>
  <si>
    <t>USD 134 / 144</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</si>
  <si>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</si>
  <si>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</si>
  <si>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</si>
  <si>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</si>
  <si>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</si>
  <si>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</si>
  <si>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</si>
  <si>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</si>
  <si>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</si>
  <si>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</si>
  <si>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USD 13 / 18</t>
  </si>
  <si>
    <t>■  有效期自ETD11/1起！</t>
    <phoneticPr fontId="8" type="noConversion"/>
  </si>
  <si>
    <t>■  东南亚航线重轻比例标准为1 ：1.5</t>
    <phoneticPr fontId="8" type="noConversion"/>
  </si>
  <si>
    <t>一/三</t>
    <phoneticPr fontId="8" type="noConversion"/>
  </si>
  <si>
    <t>一/三</t>
    <phoneticPr fontId="8" type="noConversion"/>
  </si>
  <si>
    <t>一/三</t>
    <phoneticPr fontId="8" type="noConversion"/>
  </si>
  <si>
    <t>一/三</t>
    <phoneticPr fontId="8" type="noConversion"/>
  </si>
  <si>
    <t>GOZO</t>
  </si>
  <si>
    <t>MALTA</t>
  </si>
  <si>
    <t>两周一班</t>
  </si>
  <si>
    <t>ONE&amp;YML/EMC</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</si>
  <si>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</si>
  <si>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</si>
  <si>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</si>
  <si>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</si>
  <si>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</si>
  <si>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</si>
  <si>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</si>
  <si>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</si>
  <si>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</si>
  <si>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</si>
  <si>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USD 65 / 75</t>
  </si>
  <si>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</si>
  <si>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</si>
  <si>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</si>
  <si>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</si>
  <si>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</si>
  <si>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</si>
  <si>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</si>
  <si>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</si>
  <si>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</si>
  <si>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</si>
  <si>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</si>
  <si>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</si>
  <si>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</si>
  <si>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</si>
  <si>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</si>
  <si>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MALTA</t>
    <phoneticPr fontId="8"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</si>
  <si>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</si>
  <si>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</si>
  <si>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</si>
  <si>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</si>
  <si>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</si>
  <si>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USD 32 / 37</t>
  </si>
  <si>
    <t>USD 144 / 149</t>
  </si>
  <si>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</si>
  <si>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</si>
  <si>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</si>
  <si>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</si>
  <si>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</si>
  <si>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</si>
  <si>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</si>
  <si>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</si>
  <si>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</si>
  <si>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</si>
  <si>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</si>
  <si>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</si>
  <si>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</si>
  <si>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</si>
  <si>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</si>
  <si>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</si>
  <si>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</si>
  <si>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</si>
  <si>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</si>
  <si>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</si>
  <si>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</si>
  <si>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</si>
  <si>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</si>
  <si>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</si>
  <si>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</si>
  <si>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</si>
  <si>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</si>
  <si>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</si>
  <si>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</si>
  <si>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</si>
  <si>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</si>
  <si>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</si>
  <si>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</si>
  <si>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</si>
  <si>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</si>
  <si>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</si>
  <si>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</si>
  <si>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</si>
  <si>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</si>
  <si>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EXCHANGE RATE SURCHARGE</t>
    <phoneticPr fontId="126" type="noConversion"/>
  </si>
  <si>
    <t>USD</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</si>
  <si>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</si>
  <si>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</si>
  <si>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</si>
  <si>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</si>
  <si>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</si>
  <si>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</si>
  <si>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</si>
  <si>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</si>
  <si>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</si>
  <si>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</si>
  <si>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USD 265 / 270</t>
  </si>
  <si>
    <t>USD 245 / 250</t>
  </si>
  <si>
    <t>USD 270 / 275</t>
  </si>
  <si>
    <t>USD 155 / 160</t>
  </si>
  <si>
    <t>ONE</t>
    <phoneticPr fontId="8" type="noConversion"/>
  </si>
  <si>
    <t>USD ( 98 ) / ( 93 )</t>
  </si>
  <si>
    <t>欧洲</t>
    <phoneticPr fontId="109" type="noConversion"/>
  </si>
  <si>
    <t>BASEL</t>
    <phoneticPr fontId="109" type="noConversion"/>
  </si>
  <si>
    <t>THC</t>
    <phoneticPr fontId="109" type="noConversion"/>
  </si>
  <si>
    <t>EUR</t>
    <phoneticPr fontId="109" type="noConversion"/>
  </si>
  <si>
    <t>EUR</t>
    <phoneticPr fontId="109" type="noConversion"/>
  </si>
  <si>
    <t>W/M</t>
    <phoneticPr fontId="109" type="noConversion"/>
  </si>
  <si>
    <t>BL</t>
    <phoneticPr fontId="109" type="noConversion"/>
  </si>
  <si>
    <t>USD</t>
    <phoneticPr fontId="109" type="noConversion"/>
  </si>
  <si>
    <t>RT</t>
    <phoneticPr fontId="109" type="noConversion"/>
  </si>
  <si>
    <t>LSS</t>
    <phoneticPr fontId="109" type="noConversion"/>
  </si>
  <si>
    <t>码头操作费</t>
    <phoneticPr fontId="109" type="noConversion"/>
  </si>
  <si>
    <t>ISF</t>
    <phoneticPr fontId="109" type="noConversion"/>
  </si>
  <si>
    <t>进口附加费</t>
    <phoneticPr fontId="126" type="noConversion"/>
  </si>
  <si>
    <t>进口附加费</t>
    <phoneticPr fontId="109" type="noConversion"/>
  </si>
  <si>
    <t>ERS</t>
    <phoneticPr fontId="126" type="noConversion"/>
  </si>
  <si>
    <t>汇率调整附加费</t>
    <phoneticPr fontId="109" type="noConversion"/>
  </si>
  <si>
    <t>汇率调整附加费</t>
    <phoneticPr fontId="109" type="noConversion"/>
  </si>
  <si>
    <t>Stripping</t>
    <phoneticPr fontId="126" type="noConversion"/>
  </si>
  <si>
    <t>Deliver charge</t>
    <phoneticPr fontId="109" type="noConversion"/>
  </si>
  <si>
    <t>送货费</t>
    <phoneticPr fontId="109" type="noConversion"/>
  </si>
  <si>
    <t>ALMERIA</t>
  </si>
  <si>
    <t>AVILA</t>
  </si>
  <si>
    <t>BADAJOZ</t>
  </si>
  <si>
    <t>BURGOS</t>
  </si>
  <si>
    <t>CACERES</t>
  </si>
  <si>
    <t>CADIZ</t>
  </si>
  <si>
    <t>CIUDAD REAL</t>
  </si>
  <si>
    <t>OOCL/hbnm</t>
  </si>
  <si>
    <t>同行 周五开箱不稳定
澳洲木质包装一定要有IPPC熏蒸章</t>
  </si>
  <si>
    <t>直客 周五开箱不稳定
澳洲木质包装一定要有IPPC熏蒸章</t>
  </si>
  <si>
    <t>ZAMORA</t>
  </si>
  <si>
    <t>USD ( 40 ) / ( 35 )</t>
  </si>
  <si>
    <t>USD 100 / 120</t>
  </si>
  <si>
    <t>USD 80 / 85</t>
  </si>
  <si>
    <t>USD 140 / 145</t>
  </si>
  <si>
    <t xml:space="preserve">  BASEL 直拼 </t>
    <phoneticPr fontId="8" type="noConversion"/>
  </si>
  <si>
    <t xml:space="preserve">    ALGECIRAS</t>
    <phoneticPr fontId="8" type="noConversion"/>
  </si>
  <si>
    <t xml:space="preserve">    MADRID ( 建议价 )</t>
    <phoneticPr fontId="8" type="noConversion"/>
  </si>
  <si>
    <t xml:space="preserve">    TENERIFE</t>
    <phoneticPr fontId="8" type="noConversion"/>
  </si>
  <si>
    <t xml:space="preserve">    ALGER/ALGIERS 直拼 （ PP ）</t>
    <phoneticPr fontId="8" type="noConversion"/>
  </si>
  <si>
    <t>USD ( 143 ) / ( 138 )</t>
  </si>
  <si>
    <t>USD ( 213 ) / ( 208 )</t>
  </si>
  <si>
    <t>USD ( 89 ) / ( 84 )</t>
  </si>
  <si>
    <t>USD ( 138 ) / ( 133 )</t>
  </si>
  <si>
    <t>USD ( 208 ) / ( 203 )</t>
  </si>
  <si>
    <t>USD ( 128 ) / ( 123 )</t>
  </si>
  <si>
    <t>USD ( 84 ) / ( 79 )</t>
  </si>
  <si>
    <t>USD 109 / 114</t>
  </si>
  <si>
    <t>USD ( 203 ) / ( 198 )</t>
  </si>
  <si>
    <t>USD ( 273 ) / ( 268 )</t>
  </si>
  <si>
    <t>USD ( 204 ) / ( 199 )</t>
  </si>
  <si>
    <t>USD ( 168 ) / ( 163 )</t>
  </si>
  <si>
    <t>USD ( 238 ) / ( 233 )</t>
  </si>
  <si>
    <t>USD ( 183 ) / ( 178 )</t>
  </si>
  <si>
    <t>USD ( 253 ) / ( 248 )</t>
  </si>
  <si>
    <t>USD ( 258 ) / ( 253 )</t>
  </si>
  <si>
    <t>USD ( 153 ) / ( 148 )</t>
  </si>
  <si>
    <t>USD ( 223 ) / ( 218 )</t>
  </si>
  <si>
    <t>USD ( 147 ) / ( 142 )</t>
  </si>
  <si>
    <t>USD 33 / 38</t>
  </si>
  <si>
    <t>USD 42 / 47</t>
  </si>
  <si>
    <t>USD ( 47 ) / ( 42 )</t>
  </si>
  <si>
    <t>USD ( 17 ) / ( 12 )</t>
  </si>
  <si>
    <t>USD 3 / 8</t>
  </si>
  <si>
    <t>USD ( 155 ) / ( 150 )</t>
  </si>
  <si>
    <t>USD ( 67 ) / ( 62 )</t>
  </si>
  <si>
    <t>USD 1 / 6</t>
  </si>
  <si>
    <t>USD ( 169 ) / ( 164 )</t>
  </si>
  <si>
    <t>USD ( 185 ) / ( 180 )</t>
  </si>
  <si>
    <t>EMC</t>
    <phoneticPr fontId="8" type="noConversion"/>
  </si>
  <si>
    <t>USD ( 103 ) / ( 98 )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</si>
  <si>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</si>
  <si>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</si>
  <si>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</si>
  <si>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</si>
  <si>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</si>
  <si>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</si>
  <si>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</si>
  <si>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</si>
  <si>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</si>
  <si>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</si>
  <si>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</si>
  <si>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</si>
  <si>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</si>
  <si>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</si>
  <si>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</si>
  <si>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</si>
  <si>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</si>
  <si>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</si>
  <si>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</si>
  <si>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</si>
  <si>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</si>
  <si>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</si>
  <si>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</si>
  <si>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</si>
  <si>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USD 40 / 45</t>
  </si>
  <si>
    <t>IZMIT</t>
  </si>
  <si>
    <t>NAIROBI</t>
  </si>
  <si>
    <t>USD 10 / 12</t>
  </si>
  <si>
    <t>USD ( 24 ) / ( 14 )</t>
  </si>
  <si>
    <t>USD 1 / 11</t>
  </si>
  <si>
    <t>USD 92 / 102</t>
  </si>
  <si>
    <t>USD ( 37 ) / ( 27 )</t>
  </si>
  <si>
    <t>USD 28 / 38</t>
  </si>
  <si>
    <t>USD 38 / 48</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</si>
  <si>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</si>
  <si>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</si>
  <si>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</si>
  <si>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</si>
  <si>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</si>
  <si>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</si>
  <si>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SEATTLE / TACOMA</t>
    <phoneticPr fontId="109" type="noConversion"/>
  </si>
  <si>
    <t>CHICAGO</t>
    <phoneticPr fontId="109" type="noConversion"/>
  </si>
  <si>
    <t>LOS ANGELES / LONG BEACH</t>
    <phoneticPr fontId="109" type="noConversion"/>
  </si>
  <si>
    <t>USD 99 / 123</t>
  </si>
  <si>
    <t>USD 129 / 153</t>
  </si>
  <si>
    <t>USD 129 / 157</t>
  </si>
  <si>
    <t>USD 72 / 82</t>
  </si>
  <si>
    <t>USD 77 / 87</t>
  </si>
  <si>
    <t>■  美加运价自ETD 01/03生效！</t>
    <phoneticPr fontId="8" type="noConversion"/>
  </si>
  <si>
    <t>■  美加运价自ETD 01/03生效！</t>
    <phoneticPr fontId="8" type="noConversion"/>
  </si>
  <si>
    <t>USD 76 / 81</t>
  </si>
  <si>
    <t>USD 97 / 107</t>
  </si>
  <si>
    <t>■  美加运价自ETD 01/03生效！</t>
    <phoneticPr fontId="8" type="noConversion"/>
  </si>
  <si>
    <t>USD 129 / 209</t>
  </si>
  <si>
    <t>USD 103 / 143</t>
  </si>
  <si>
    <t>USD 101 / 155</t>
  </si>
  <si>
    <t>USD 83 / 88</t>
  </si>
  <si>
    <t>USD 78 / 83</t>
  </si>
  <si>
    <t>USD 93 / 166</t>
  </si>
  <si>
    <t>USD 88 / 161</t>
  </si>
  <si>
    <t>USD 73 / 88</t>
  </si>
  <si>
    <t>USD 68 / 83</t>
  </si>
  <si>
    <t>USD 78 / 98</t>
  </si>
  <si>
    <t>USD 73 / 93</t>
  </si>
  <si>
    <t>USD 95 / 135</t>
  </si>
  <si>
    <t>USD 90 / 130</t>
  </si>
  <si>
    <t>USD 92 / 112</t>
  </si>
  <si>
    <t>USD 237 / 237</t>
  </si>
  <si>
    <t>USD 287 / 287</t>
  </si>
  <si>
    <t>USD 227 / 227</t>
  </si>
  <si>
    <t>USD 351 / 351</t>
  </si>
  <si>
    <t>USD 328 / 328</t>
  </si>
  <si>
    <t>■  美加运价自ETD 01/03生效</t>
    <phoneticPr fontId="8" type="noConversion"/>
  </si>
  <si>
    <t>■  有效期至ETD 12/31!</t>
    <phoneticPr fontId="8" type="noConversion"/>
  </si>
  <si>
    <t xml:space="preserve">  SANTO DOMINGO</t>
    <phoneticPr fontId="8" type="noConversion"/>
  </si>
  <si>
    <t xml:space="preserve">  SAN SALVADOR</t>
    <phoneticPr fontId="8" type="noConversion"/>
  </si>
  <si>
    <t xml:space="preserve">  BALBOA ( MIN 2CBM )</t>
    <phoneticPr fontId="14" type="noConversion"/>
  </si>
  <si>
    <t>USD 186 / 196</t>
  </si>
  <si>
    <t>USD 189 / 199</t>
  </si>
  <si>
    <t>USD 111 / 121</t>
  </si>
  <si>
    <t>USD 132 / 142</t>
  </si>
  <si>
    <t>USD 142 / 152</t>
  </si>
  <si>
    <t>USD 152 / 162</t>
  </si>
  <si>
    <t>USD 248 / 258</t>
  </si>
  <si>
    <t>USD 232 / 242</t>
  </si>
  <si>
    <t>USD 179 / 189</t>
  </si>
  <si>
    <t>USD 187 / 197</t>
  </si>
  <si>
    <t>USD 259 / 269</t>
  </si>
  <si>
    <t>USD 207 / 217</t>
  </si>
  <si>
    <t>USD 339 / 349</t>
  </si>
  <si>
    <t>USD 200 / 210</t>
  </si>
  <si>
    <t>USD 204 / 214</t>
  </si>
  <si>
    <t>USD 140 / 150</t>
  </si>
  <si>
    <t>USD 183 / 193</t>
  </si>
  <si>
    <t>USD 162 / 172</t>
  </si>
  <si>
    <t>USD 112 / 122</t>
  </si>
  <si>
    <t>USD 211 / 221</t>
  </si>
  <si>
    <t>USD 175 / 185</t>
  </si>
  <si>
    <t>USD 283 / 293</t>
  </si>
  <si>
    <t>USD 169 / 179</t>
  </si>
  <si>
    <t>USD 303 / 313</t>
  </si>
  <si>
    <t>USD 165 / 175</t>
  </si>
  <si>
    <t>USD 210 / 220</t>
  </si>
  <si>
    <t>■  南美东运价自ETD 01/01生效！</t>
    <phoneticPr fontId="8" type="noConversion"/>
  </si>
  <si>
    <t>■  加勒比运价自ETD 01/01生效！</t>
    <phoneticPr fontId="8" type="noConversion"/>
  </si>
  <si>
    <t>HPLA&amp;COSCO</t>
  </si>
  <si>
    <t>EMC&amp;WHL/OOCL</t>
  </si>
  <si>
    <t>USD 103 / 108</t>
  </si>
  <si>
    <t>USD 164 / 169</t>
  </si>
  <si>
    <t>USD ( 71 ) / ( 66 )</t>
  </si>
  <si>
    <t>USD ( 156 ) / ( 151 )</t>
  </si>
  <si>
    <t>USD ( 46 ) / ( 41 )</t>
  </si>
  <si>
    <t>USD ( 131 ) / ( 126 )</t>
  </si>
  <si>
    <t>USD ( 9 ) / ( 4 )</t>
  </si>
  <si>
    <t>USD 101 / 106</t>
  </si>
  <si>
    <t>USD 52 / 57</t>
  </si>
  <si>
    <t>USD ( 14 ) / ( 14 )</t>
  </si>
  <si>
    <t>USD ( 104 ) / ( 104 )</t>
  </si>
  <si>
    <t>USD 6 / 11</t>
  </si>
  <si>
    <t>USD ( 52 ) / ( 47 )</t>
  </si>
  <si>
    <t>USD ( 64 ) / ( 59 )</t>
  </si>
  <si>
    <t>USD ( 39 ) / ( 34 )</t>
  </si>
  <si>
    <t>USD ( 79 ) / ( 74 )</t>
  </si>
  <si>
    <t>USD ( 81 ) / ( 76 )</t>
  </si>
  <si>
    <t>USD 2 / 7</t>
  </si>
  <si>
    <t>USD ( 32 ) / ( 27 )</t>
  </si>
  <si>
    <t>USD ( 31 ) / ( 26 )</t>
  </si>
  <si>
    <t>USD ( 56 ) / ( 51 )</t>
  </si>
  <si>
    <t>USD ( 92 ) / ( 87 )</t>
  </si>
  <si>
    <t>USD ( 139 ) / ( 134 )</t>
  </si>
  <si>
    <t>USD ( 99 ) / ( 94 )</t>
  </si>
  <si>
    <t>四</t>
    <phoneticPr fontId="8" type="noConversion"/>
  </si>
  <si>
    <t>YML</t>
    <phoneticPr fontId="8" type="noConversion"/>
  </si>
  <si>
    <t>USD 56 / 61</t>
  </si>
  <si>
    <t xml:space="preserve">  GEMLIK（CNEE直客） ( 建议价 )</t>
    <phoneticPr fontId="8" type="noConversion"/>
  </si>
  <si>
    <t xml:space="preserve">  LIMASSOL ( 建议价 )</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</si>
  <si>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</si>
  <si>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</si>
  <si>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</si>
  <si>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</si>
  <si>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USD ( 15 ) / ( 10 )</t>
  </si>
  <si>
    <t>DUESSELDORF</t>
  </si>
  <si>
    <t>GOETTINGEN</t>
  </si>
  <si>
    <t>OOCL&amp;COSCO（洋山）</t>
    <phoneticPr fontId="8" type="noConversion"/>
  </si>
  <si>
    <t>本周运价更新如下：</t>
    <phoneticPr fontId="173"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</si>
  <si>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</si>
  <si>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</si>
  <si>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</si>
  <si>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</si>
  <si>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</si>
  <si>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</si>
  <si>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</si>
  <si>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</si>
  <si>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</si>
  <si>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</si>
  <si>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</si>
  <si>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</si>
  <si>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</si>
  <si>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</si>
  <si>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</si>
  <si>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</si>
  <si>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</si>
  <si>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</si>
  <si>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</si>
  <si>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</si>
  <si>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</si>
  <si>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</si>
  <si>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</si>
  <si>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</si>
  <si>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</si>
  <si>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</si>
  <si>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</si>
  <si>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</si>
  <si>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</si>
  <si>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</si>
  <si>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紧急调箱费</t>
    </r>
    <phoneticPr fontId="170"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</si>
  <si>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</si>
  <si>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</si>
  <si>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</si>
  <si>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</si>
  <si>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</si>
  <si>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</si>
  <si>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</si>
  <si>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</si>
  <si>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</si>
  <si>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</si>
  <si>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t>JBH</t>
    </r>
    <r>
      <rPr>
        <sz val="10"/>
        <rFont val="宋体"/>
        <family val="3"/>
        <charset val="134"/>
      </rPr>
      <t>附加费</t>
    </r>
    <phoneticPr fontId="126"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</si>
  <si>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</si>
  <si>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</si>
  <si>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</si>
  <si>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</si>
  <si>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</si>
  <si>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</si>
  <si>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</si>
  <si>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</si>
  <si>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</si>
  <si>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</si>
  <si>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</si>
  <si>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</si>
  <si>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</si>
  <si>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</si>
  <si>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</si>
  <si>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</si>
  <si>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</si>
  <si>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</si>
  <si>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</si>
  <si>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</si>
  <si>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</si>
  <si>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</si>
  <si>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</si>
  <si>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</si>
  <si>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</si>
  <si>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</si>
  <si>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</si>
  <si>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</si>
  <si>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</si>
  <si>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</si>
  <si>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</si>
  <si>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</si>
  <si>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</si>
  <si>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</si>
  <si>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</si>
  <si>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</si>
  <si>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</si>
  <si>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</si>
  <si>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</si>
  <si>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</si>
  <si>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</si>
  <si>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</si>
  <si>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</si>
  <si>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</si>
  <si>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</si>
  <si>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</si>
  <si>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</si>
  <si>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</si>
  <si>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</si>
  <si>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</si>
  <si>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</si>
  <si>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</si>
  <si>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</si>
  <si>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</si>
  <si>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</si>
  <si>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</si>
  <si>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</si>
  <si>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</si>
  <si>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</si>
  <si>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</si>
  <si>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</si>
  <si>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</si>
  <si>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</si>
  <si>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</si>
  <si>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</si>
  <si>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</si>
  <si>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</si>
  <si>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</si>
  <si>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</si>
  <si>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</si>
  <si>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</si>
  <si>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</si>
  <si>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</si>
  <si>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</si>
  <si>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</si>
  <si>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</si>
  <si>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</si>
  <si>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</si>
  <si>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</si>
  <si>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</si>
  <si>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USD 5 / 8</t>
  </si>
  <si>
    <t>USD 80 / 90</t>
  </si>
  <si>
    <t>USD 70 / 80</t>
  </si>
  <si>
    <t>USD 90 / 100</t>
  </si>
  <si>
    <t>USD 75 / 85</t>
  </si>
  <si>
    <r>
      <t>which is higher,</t>
    </r>
    <r>
      <rPr>
        <sz val="10"/>
        <color rgb="FFFF0000"/>
        <rFont val="Arial"/>
        <family val="2"/>
      </rPr>
      <t>MIN1325</t>
    </r>
    <phoneticPr fontId="109" type="noConversion"/>
  </si>
  <si>
    <t>文件费</t>
    <phoneticPr fontId="173" type="noConversion"/>
  </si>
  <si>
    <t>Documentation Fee</t>
    <phoneticPr fontId="109" type="noConversion"/>
  </si>
  <si>
    <t>BL</t>
    <phoneticPr fontId="173"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</si>
  <si>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</si>
  <si>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</si>
  <si>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</si>
  <si>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</si>
  <si>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</si>
  <si>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</si>
  <si>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</si>
  <si>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</si>
  <si>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</si>
  <si>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</si>
  <si>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</si>
  <si>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</si>
  <si>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</si>
  <si>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Min 97 Max 550,which is higher</t>
    <phoneticPr fontId="109" type="noConversion"/>
  </si>
  <si>
    <t>1,</t>
    <phoneticPr fontId="173" type="noConversion"/>
  </si>
  <si>
    <t>2，</t>
    <phoneticPr fontId="173" type="noConversion"/>
  </si>
  <si>
    <t xml:space="preserve">台湾线 KAOHSIUNG,TAICHUNG,KEELUNG  海运费调整
</t>
    <phoneticPr fontId="173" type="noConversion"/>
  </si>
  <si>
    <t>ETD 02/15起，印巴线 调整海运费和目的港收费</t>
    <phoneticPr fontId="173" type="noConversion"/>
  </si>
  <si>
    <t>USD 100 / 110</t>
  </si>
  <si>
    <t>ZIM&amp;OOCL/WHL/IAL</t>
    <phoneticPr fontId="8" type="noConversion"/>
  </si>
  <si>
    <t xml:space="preserve">    NHAVA SHEVA  ＞2RT</t>
    <phoneticPr fontId="8" type="noConversion"/>
  </si>
  <si>
    <t>BOMBAY</t>
    <phoneticPr fontId="112" type="noConversion"/>
  </si>
  <si>
    <t>0~999</t>
    <phoneticPr fontId="8" type="noConversion"/>
  </si>
  <si>
    <t>MUMBAI</t>
    <phoneticPr fontId="8" type="noConversion"/>
  </si>
  <si>
    <t xml:space="preserve">    MUMBAI</t>
    <phoneticPr fontId="8" type="noConversion"/>
  </si>
  <si>
    <t>ZIM&amp;OOCL/WHL/IAL</t>
    <phoneticPr fontId="112" type="noConversion"/>
  </si>
  <si>
    <t>ZIM&amp;OOCL/WHL/IAL</t>
    <phoneticPr fontId="8" type="noConversion"/>
  </si>
  <si>
    <t>NHAVA SHEVA</t>
    <phoneticPr fontId="112" type="noConversion"/>
  </si>
  <si>
    <t>NHAVA SHEVA</t>
    <phoneticPr fontId="8" type="noConversion"/>
  </si>
  <si>
    <t>20-22</t>
    <phoneticPr fontId="8" type="noConversion"/>
  </si>
  <si>
    <t>NHAVA SHEVA</t>
    <phoneticPr fontId="112" type="noConversion"/>
  </si>
  <si>
    <t>AHMEDABAD</t>
    <phoneticPr fontId="8" type="noConversion"/>
  </si>
  <si>
    <t xml:space="preserve">    AHMEDABAD</t>
    <phoneticPr fontId="8" type="noConversion"/>
  </si>
  <si>
    <t>USD 150 / 160</t>
  </si>
  <si>
    <t>KATTUPALLI</t>
    <phoneticPr fontId="112" type="noConversion"/>
  </si>
  <si>
    <t>NHAVA SHEVA</t>
    <phoneticPr fontId="109" type="noConversion"/>
  </si>
  <si>
    <t>AHMEDABAD</t>
    <phoneticPr fontId="112" type="noConversion"/>
  </si>
  <si>
    <t>BOMBAY</t>
    <phoneticPr fontId="109" type="noConversion"/>
  </si>
  <si>
    <t>MUMBAI</t>
    <phoneticPr fontId="112" type="noConversion"/>
  </si>
  <si>
    <t>BANGALORE</t>
    <phoneticPr fontId="112" type="noConversion"/>
  </si>
  <si>
    <t>CHENNAI</t>
    <phoneticPr fontId="112" type="noConversion"/>
  </si>
  <si>
    <t>HYDERABAD</t>
    <phoneticPr fontId="112" type="noConversion"/>
  </si>
  <si>
    <t>MADRAS</t>
    <phoneticPr fontId="11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</si>
</sst>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5">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10"/>
      <color theme="4"/>
      <name val="黑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6">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352">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41"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1"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5"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1"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1"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1"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2" xfId="0" applyNumberFormat="1" applyFont="1" applyBorder="1" applyAlignment="1">
      <alignmen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41"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0"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9" fontId="31" fillId="0" borderId="44"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0" applyNumberFormat="1" applyFont="1" applyFill="1" applyBorder="1" applyAlignment="1">
      <alignment horizontal="right"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5"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3" fontId="31" fillId="0" borderId="39" xfId="0" applyNumberFormat="1" applyFont="1" applyFill="1" applyBorder="1" applyAlignment="1">
      <alignment horizontal="righ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2" xfId="0" applyFont="1" applyBorder="1" applyAlignment="1">
      <alignment vertical="center" wrapText="1"/>
    </xf>
    <xf numFmtId="0" fontId="31" fillId="0" borderId="39" xfId="0" applyFont="1" applyBorder="1" applyAlignment="1">
      <alignment vertical="center" wrapText="1"/>
    </xf>
    <xf numFmtId="0" fontId="31" fillId="0" borderId="39" xfId="0" applyFont="1" applyBorder="1" applyAlignment="1">
      <alignment horizontal="center" vertical="center" wrapText="1"/>
    </xf>
    <xf numFmtId="0" fontId="31" fillId="0" borderId="39" xfId="0" applyFont="1" applyBorder="1" applyAlignment="1">
      <alignment horizontal="left" vertical="center"/>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31" fillId="0" borderId="47" xfId="0" applyFont="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1"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2"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8" fillId="47" borderId="41"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21" fillId="0" borderId="41" xfId="434"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18" fillId="56" borderId="34"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18" fillId="0" borderId="42" xfId="0"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57" borderId="41" xfId="0" applyFont="1" applyFill="1" applyBorder="1" applyAlignment="1">
      <alignment horizontal="center" vertical="center" wrapText="1"/>
    </xf>
    <xf numFmtId="0" fontId="18" fillId="59"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7" xfId="434" applyNumberFormat="1" applyFont="1" applyFill="1" applyBorder="1" applyAlignment="1">
      <alignment horizontal="right" vertical="center"/>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76" fillId="0" borderId="9" xfId="0" applyNumberFormat="1" applyFont="1" applyFill="1" applyBorder="1" applyAlignment="1" applyProtection="1">
      <alignment horizontal="left" vertical="center"/>
    </xf>
    <xf numFmtId="191" fontId="147" fillId="0" borderId="0" xfId="0" applyNumberFormat="1" applyFont="1" applyBorder="1">
      <alignment vertical="center"/>
    </xf>
    <xf numFmtId="0" fontId="18" fillId="47" borderId="41"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515" applyFont="1" applyFill="1" applyBorder="1" applyAlignment="1">
      <alignment horizontal="right" vertical="center" wrapText="1"/>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3" fillId="57" borderId="6" xfId="435" applyFont="1" applyFill="1" applyBorder="1" applyAlignment="1">
      <alignment horizontal="center" vertical="center"/>
    </xf>
    <xf numFmtId="0" fontId="183" fillId="0" borderId="6" xfId="435" applyFont="1" applyFill="1" applyBorder="1" applyAlignment="1">
      <alignment horizontal="center"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18" fillId="47" borderId="41"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47" xfId="0" applyFont="1" applyBorder="1" applyAlignment="1">
      <alignment horizontal="center"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52" xfId="0" applyFont="1" applyBorder="1" applyAlignment="1">
      <alignment horizontal="center"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vertical="center" wrapText="1"/>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21" fillId="0" borderId="32" xfId="434" applyFont="1" applyFill="1" applyBorder="1" applyAlignment="1">
      <alignment horizontal="left" vertical="center" wrapText="1"/>
    </xf>
    <xf numFmtId="0" fontId="183" fillId="0" borderId="6" xfId="0" applyFont="1" applyFill="1" applyBorder="1" applyAlignment="1">
      <alignment horizontal="righ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32" xfId="0" applyFont="1" applyFill="1" applyBorder="1" applyAlignment="1">
      <alignment horizontal="center" vertical="center"/>
    </xf>
    <xf numFmtId="0" fontId="31" fillId="0" borderId="40" xfId="0" applyFont="1" applyFill="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31" fillId="0" borderId="43" xfId="0" applyFont="1" applyFill="1" applyBorder="1" applyAlignment="1">
      <alignment horizontal="left" vertical="center"/>
    </xf>
    <xf numFmtId="0" fontId="31" fillId="0" borderId="56" xfId="0" applyFont="1" applyFill="1" applyBorder="1" applyAlignment="1">
      <alignment horizontal="left" vertical="center"/>
    </xf>
    <xf numFmtId="0" fontId="183" fillId="0" borderId="43" xfId="0" applyFont="1" applyFill="1" applyBorder="1" applyAlignment="1">
      <alignment horizontal="left" vertical="center"/>
    </xf>
    <xf numFmtId="0" fontId="183" fillId="0" borderId="56"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3" fillId="0" borderId="50" xfId="0" applyFont="1" applyFill="1" applyBorder="1" applyAlignment="1">
      <alignment horizontal="left" vertical="center"/>
    </xf>
    <xf numFmtId="0" fontId="183"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184" fillId="47" borderId="41" xfId="0" applyFont="1" applyFill="1" applyBorder="1" applyAlignment="1">
      <alignment horizontal="center" vertical="center" wrapText="1"/>
    </xf>
    <xf numFmtId="0" fontId="184" fillId="47" borderId="6" xfId="0" applyFont="1" applyFill="1" applyBorder="1" applyAlignment="1">
      <alignment horizontal="center" vertical="center" wrapText="1"/>
    </xf>
    <xf numFmtId="0" fontId="145" fillId="47" borderId="41" xfId="0" applyFont="1" applyFill="1" applyBorder="1" applyAlignment="1">
      <alignment horizontal="center" vertical="center" wrapText="1"/>
    </xf>
    <xf numFmtId="0" fontId="183" fillId="0" borderId="6" xfId="434" applyFont="1" applyFill="1" applyBorder="1" applyAlignment="1">
      <alignment horizontal="right" vertical="center"/>
    </xf>
    <xf numFmtId="0" fontId="183" fillId="0" borderId="6" xfId="0" applyFont="1" applyFill="1" applyBorder="1" applyAlignment="1">
      <alignment horizontal="right" vertical="center"/>
    </xf>
    <xf numFmtId="0" fontId="183" fillId="0" borderId="49" xfId="434" applyFont="1" applyFill="1" applyBorder="1" applyAlignment="1">
      <alignment horizontal="right" vertical="center"/>
    </xf>
    <xf numFmtId="0" fontId="183" fillId="0" borderId="49" xfId="0" applyFont="1" applyFill="1" applyBorder="1" applyAlignment="1">
      <alignment horizontal="right" vertical="center"/>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12" fillId="48" borderId="0" xfId="452"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2" fillId="48" borderId="0" xfId="452" applyFont="1" applyFill="1" applyAlignment="1" applyProtection="1">
      <alignment horizontal="left"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8" fillId="0" borderId="4" xfId="0" applyFont="1" applyFill="1" applyBorder="1" applyAlignment="1">
      <alignment horizontal="center" vertical="center" wrapText="1"/>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0" borderId="6"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6" xfId="0" applyFont="1" applyFill="1" applyBorder="1" applyAlignment="1">
      <alignment horizontal="center"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7" fillId="47" borderId="27" xfId="0" applyFont="1" applyFill="1" applyBorder="1" applyAlignment="1">
      <alignment horizontal="center" vertical="center" wrapText="1"/>
    </xf>
    <xf numFmtId="0" fontId="105" fillId="48" borderId="14" xfId="0" applyFont="1" applyFill="1" applyBorder="1" applyAlignment="1">
      <alignment horizontal="center" vertical="center"/>
    </xf>
    <xf numFmtId="0" fontId="145" fillId="0" borderId="16" xfId="0" applyFont="1" applyFill="1" applyBorder="1" applyAlignment="1">
      <alignment horizontal="left" vertical="center" wrapText="1"/>
    </xf>
    <xf numFmtId="0" fontId="145" fillId="48" borderId="14" xfId="0" applyFont="1" applyFill="1" applyBorder="1" applyAlignment="1">
      <alignment horizontal="center" vertical="center"/>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3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4" fillId="0" borderId="35" xfId="0" applyFont="1" applyBorder="1" applyAlignment="1">
      <alignment horizontal="left" vertical="center"/>
    </xf>
    <xf numFmtId="0" fontId="174" fillId="0" borderId="14" xfId="0" applyFont="1" applyBorder="1" applyAlignment="1">
      <alignment horizontal="left" vertical="center"/>
    </xf>
    <xf numFmtId="0" fontId="174" fillId="0" borderId="15" xfId="0" applyFont="1" applyBorder="1" applyAlignment="1">
      <alignment horizontal="left" vertical="center"/>
    </xf>
    <xf numFmtId="0" fontId="174" fillId="0" borderId="44" xfId="0" applyFont="1" applyBorder="1" applyAlignment="1">
      <alignment horizontal="left" vertical="center"/>
    </xf>
    <xf numFmtId="0" fontId="174" fillId="0" borderId="0" xfId="0" applyFont="1" applyBorder="1" applyAlignment="1">
      <alignment horizontal="left" vertical="center"/>
    </xf>
    <xf numFmtId="0" fontId="174" fillId="0" borderId="17" xfId="0" applyFont="1" applyBorder="1" applyAlignment="1">
      <alignment horizontal="left" vertical="center"/>
    </xf>
    <xf numFmtId="0" fontId="174" fillId="0" borderId="50" xfId="0" applyFont="1" applyBorder="1" applyAlignment="1">
      <alignment horizontal="left" vertical="center"/>
    </xf>
    <xf numFmtId="0" fontId="174" fillId="0" borderId="18" xfId="0" applyFont="1" applyBorder="1" applyAlignment="1">
      <alignment horizontal="left" vertical="center"/>
    </xf>
    <xf numFmtId="0" fontId="174"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66" xfId="0" applyFont="1" applyFill="1" applyBorder="1" applyAlignment="1">
      <alignment horizontal="left" vertical="center"/>
    </xf>
    <xf numFmtId="0" fontId="31" fillId="0" borderId="57" xfId="0" applyFont="1" applyBorder="1" applyAlignment="1">
      <alignment horizontal="left" vertical="center"/>
    </xf>
    <xf numFmtId="0" fontId="31" fillId="0" borderId="66"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31" fillId="0" borderId="57"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57"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0" fontId="31" fillId="0" borderId="32" xfId="0" applyFont="1" applyFill="1" applyBorder="1" applyAlignment="1">
      <alignment horizontal="left" vertical="center" wrapText="1"/>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49"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5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2" fillId="0" borderId="57" xfId="0" applyFont="1" applyBorder="1" applyAlignment="1">
      <alignment horizontal="center" vertical="center"/>
    </xf>
    <xf numFmtId="0" fontId="182" fillId="0" borderId="52" xfId="0" applyFont="1" applyBorder="1" applyAlignment="1">
      <alignment horizontal="center" vertical="center"/>
    </xf>
    <xf numFmtId="0" fontId="182" fillId="0" borderId="49" xfId="0" applyFont="1" applyBorder="1" applyAlignment="1">
      <alignment horizontal="center" vertical="center"/>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7"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32" xfId="0" applyFont="1" applyBorder="1" applyAlignment="1">
      <alignment horizontal="left" vertical="center" wrapText="1"/>
    </xf>
    <xf numFmtId="0" fontId="31" fillId="0" borderId="40" xfId="0" applyFont="1" applyBorder="1" applyAlignment="1">
      <alignment horizontal="left"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49" xfId="0" applyNumberFormat="1" applyFont="1" applyBorder="1" applyAlignment="1">
      <alignment horizontal="center" vertical="center" wrapText="1"/>
    </xf>
    <xf numFmtId="0" fontId="31" fillId="0" borderId="52"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6">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30">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133072</xdr:rowOff>
    </xdr:from>
    <xdr:to>
      <xdr:col>15</xdr:col>
      <xdr:colOff>19248</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2599"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2020-02-15</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2020-02</a:t>
          </a:r>
          <a:r>
            <a:rPr lang="en-US" altLang="zh-CN" sz="1050" b="1">
              <a:solidFill>
                <a:schemeClr val="bg1"/>
              </a:solidFill>
              <a:latin typeface="Arial" pitchFamily="34" charset="0"/>
              <a:ea typeface="+mn-ea"/>
              <a:cs typeface="Arial" pitchFamily="34" charset="0"/>
            </a:rPr>
            <a:t>-21</a:t>
          </a:r>
          <a:endParaRPr lang="en-US" sz="1050" b="1">
            <a:solidFill>
              <a:schemeClr val="bg1"/>
            </a:solidFill>
            <a:latin typeface="Arial" pitchFamily="34" charset="0"/>
            <a:ea typeface="+mn-ea"/>
            <a:cs typeface="Arial" pitchFamily="34" charset="0"/>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154</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272</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363</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470</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476</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537</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332</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400</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422</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438</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505</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519</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585</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622</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637</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655</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668</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681</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688</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0</xdr:rowOff>
    </xdr:from>
    <xdr:to>
      <xdr:col>0</xdr:col>
      <xdr:colOff>1990725</xdr:colOff>
      <xdr:row>3</xdr:row>
      <xdr:rowOff>57150</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723</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351</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3"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R43" sqref="R43"/>
    </sheetView>
  </sheetViews>
  <sheetFormatPr defaultRowHeight="13.5"/>
  <cols>
    <col min="1" max="1" width="3.125" style="345" customWidth="1"/>
    <col min="2" max="16384" width="9" style="345"/>
  </cols>
  <sheetData>
    <row r="1" spans="1:26">
      <c r="A1" s="658"/>
      <c r="B1" s="658"/>
      <c r="C1" s="658"/>
      <c r="D1" s="658"/>
      <c r="E1" s="658"/>
      <c r="F1" s="658"/>
      <c r="G1" s="658"/>
      <c r="H1" s="658"/>
      <c r="I1" s="658"/>
      <c r="J1" s="658"/>
      <c r="K1" s="658"/>
      <c r="L1" s="658"/>
      <c r="M1" s="658"/>
      <c r="N1" s="658"/>
      <c r="O1" s="658"/>
      <c r="P1" s="658"/>
      <c r="Q1" s="658"/>
      <c r="R1" s="658"/>
      <c r="S1" s="658"/>
      <c r="T1" s="658"/>
      <c r="U1" s="658"/>
      <c r="V1" s="658"/>
      <c r="W1" s="658"/>
      <c r="X1" s="658"/>
      <c r="Y1" s="658"/>
      <c r="Z1" s="658"/>
    </row>
    <row r="2" spans="1:26">
      <c r="A2" s="658"/>
      <c r="B2" s="658"/>
      <c r="C2" s="658"/>
      <c r="D2" s="658"/>
      <c r="E2" s="658"/>
      <c r="F2" s="658"/>
      <c r="G2" s="658"/>
      <c r="H2" s="658"/>
      <c r="I2" s="658"/>
      <c r="J2" s="658"/>
      <c r="K2" s="658"/>
      <c r="L2" s="658"/>
      <c r="M2" s="658"/>
      <c r="N2" s="658"/>
      <c r="O2" s="658"/>
      <c r="P2" s="658"/>
      <c r="Q2" s="658"/>
      <c r="R2" s="658"/>
      <c r="S2" s="658"/>
      <c r="T2" s="658"/>
      <c r="U2" s="658"/>
      <c r="V2" s="658"/>
      <c r="W2" s="658"/>
      <c r="X2" s="658"/>
      <c r="Y2" s="658"/>
      <c r="Z2" s="658"/>
    </row>
    <row r="3" spans="1:26">
      <c r="A3" s="658"/>
      <c r="B3" s="658"/>
      <c r="C3" s="658"/>
      <c r="D3" s="658"/>
      <c r="E3" s="658"/>
      <c r="F3" s="658"/>
      <c r="G3" s="658"/>
      <c r="H3" s="658"/>
      <c r="I3" s="658"/>
      <c r="J3" s="658"/>
      <c r="K3" s="658"/>
      <c r="L3" s="658"/>
      <c r="M3" s="658"/>
      <c r="N3" s="658"/>
      <c r="O3" s="658"/>
      <c r="P3" s="658"/>
      <c r="Q3" s="658"/>
      <c r="R3" s="658"/>
      <c r="S3" s="658"/>
      <c r="T3" s="658"/>
      <c r="U3" s="658"/>
      <c r="V3" s="658"/>
      <c r="W3" s="658"/>
      <c r="X3" s="658"/>
      <c r="Y3" s="658"/>
      <c r="Z3" s="658"/>
    </row>
    <row r="4" spans="1:26">
      <c r="A4" s="658"/>
      <c r="B4" s="658"/>
      <c r="C4" s="658"/>
      <c r="D4" s="658"/>
      <c r="E4" s="658"/>
      <c r="F4" s="658"/>
      <c r="G4" s="658"/>
      <c r="H4" s="658"/>
      <c r="I4" s="658"/>
      <c r="J4" s="658"/>
      <c r="K4" s="658"/>
      <c r="L4" s="658"/>
      <c r="M4" s="658"/>
      <c r="N4" s="658"/>
      <c r="O4" s="658"/>
      <c r="P4" s="658"/>
      <c r="Q4" s="658"/>
      <c r="R4" s="658"/>
      <c r="S4" s="658"/>
      <c r="T4" s="658"/>
      <c r="U4" s="658"/>
      <c r="V4" s="658"/>
      <c r="W4" s="658"/>
      <c r="X4" s="658"/>
      <c r="Y4" s="658"/>
      <c r="Z4" s="658"/>
    </row>
    <row r="5" spans="1:26">
      <c r="A5" s="658"/>
      <c r="B5" s="658"/>
      <c r="C5" s="658"/>
      <c r="D5" s="658"/>
      <c r="E5" s="658"/>
      <c r="F5" s="658"/>
      <c r="G5" s="658"/>
      <c r="H5" s="658"/>
      <c r="I5" s="658"/>
      <c r="J5" s="658"/>
      <c r="K5" s="658"/>
      <c r="L5" s="658"/>
      <c r="M5" s="658"/>
      <c r="N5" s="658"/>
      <c r="O5" s="658"/>
      <c r="P5" s="658"/>
      <c r="Q5" s="658"/>
      <c r="R5" s="658"/>
      <c r="S5" s="658"/>
      <c r="T5" s="658"/>
      <c r="U5" s="658"/>
      <c r="V5" s="658"/>
      <c r="W5" s="658"/>
      <c r="X5" s="658"/>
      <c r="Y5" s="658"/>
      <c r="Z5" s="658"/>
    </row>
    <row r="6" spans="1:26">
      <c r="A6" s="658"/>
      <c r="B6" s="658"/>
      <c r="C6" s="658"/>
      <c r="D6" s="658"/>
      <c r="E6" s="658"/>
      <c r="F6" s="658"/>
      <c r="G6" s="658"/>
      <c r="H6" s="658"/>
      <c r="I6" s="658"/>
      <c r="J6" s="658"/>
      <c r="K6" s="658"/>
      <c r="L6" s="658"/>
      <c r="M6" s="658"/>
      <c r="N6" s="658"/>
      <c r="O6" s="658"/>
      <c r="P6" s="658"/>
      <c r="Q6" s="658"/>
      <c r="R6" s="658"/>
      <c r="S6" s="658"/>
      <c r="T6" s="658"/>
      <c r="U6" s="658"/>
      <c r="V6" s="658"/>
      <c r="W6" s="658"/>
      <c r="X6" s="658"/>
      <c r="Y6" s="658"/>
      <c r="Z6" s="658"/>
    </row>
    <row r="7" spans="1:26">
      <c r="A7" s="658"/>
      <c r="B7" s="658"/>
      <c r="C7" s="658"/>
      <c r="D7" s="658"/>
      <c r="E7" s="658"/>
      <c r="F7" s="658"/>
      <c r="G7" s="658"/>
      <c r="H7" s="658"/>
      <c r="I7" s="658"/>
      <c r="J7" s="658"/>
      <c r="K7" s="658"/>
      <c r="L7" s="658"/>
      <c r="M7" s="658"/>
      <c r="N7" s="658"/>
      <c r="O7" s="658"/>
      <c r="P7" s="658"/>
      <c r="Q7" s="658"/>
      <c r="R7" s="658"/>
      <c r="S7" s="658"/>
      <c r="T7" s="658"/>
      <c r="U7" s="658"/>
      <c r="V7" s="658"/>
      <c r="W7" s="658"/>
      <c r="X7" s="658"/>
      <c r="Y7" s="658"/>
      <c r="Z7" s="658"/>
    </row>
    <row r="8" spans="1:26">
      <c r="A8" s="658"/>
      <c r="B8" s="658"/>
      <c r="C8" s="658"/>
      <c r="D8" s="658"/>
      <c r="E8" s="658"/>
      <c r="F8" s="658"/>
      <c r="G8" s="658"/>
      <c r="H8" s="658"/>
      <c r="I8" s="658"/>
      <c r="J8" s="658"/>
      <c r="K8" s="658"/>
      <c r="L8" s="658"/>
      <c r="M8" s="658"/>
      <c r="N8" s="658"/>
      <c r="O8" s="658"/>
      <c r="P8" s="658"/>
      <c r="Q8" s="658"/>
      <c r="R8" s="658"/>
      <c r="S8" s="658"/>
      <c r="T8" s="658"/>
      <c r="U8" s="658"/>
      <c r="V8" s="658"/>
      <c r="W8" s="658"/>
      <c r="X8" s="658"/>
      <c r="Y8" s="658"/>
      <c r="Z8" s="658"/>
    </row>
    <row r="9" spans="1:26">
      <c r="A9" s="658"/>
      <c r="B9" s="658"/>
      <c r="C9" s="658"/>
      <c r="D9" s="658"/>
      <c r="E9" s="658"/>
      <c r="F9" s="658"/>
      <c r="G9" s="658"/>
      <c r="H9" s="658"/>
      <c r="I9" s="658"/>
      <c r="J9" s="658"/>
      <c r="K9" s="658"/>
      <c r="L9" s="658"/>
      <c r="M9" s="658"/>
      <c r="N9" s="658"/>
      <c r="O9" s="658"/>
      <c r="P9" s="658"/>
      <c r="Q9" s="658"/>
      <c r="R9" s="658"/>
      <c r="S9" s="658"/>
      <c r="T9" s="658"/>
      <c r="U9" s="658"/>
      <c r="V9" s="658"/>
      <c r="W9" s="658"/>
      <c r="X9" s="658"/>
      <c r="Y9" s="658"/>
      <c r="Z9" s="658"/>
    </row>
    <row r="10" spans="1:26">
      <c r="A10" s="658"/>
      <c r="B10" s="658"/>
      <c r="C10" s="658"/>
      <c r="D10" s="658"/>
      <c r="E10" s="658"/>
      <c r="F10" s="658"/>
      <c r="G10" s="658"/>
      <c r="H10" s="658"/>
      <c r="I10" s="658"/>
      <c r="J10" s="658"/>
      <c r="K10" s="658"/>
      <c r="L10" s="658"/>
      <c r="M10" s="658"/>
      <c r="N10" s="658"/>
      <c r="O10" s="658"/>
      <c r="P10" s="658"/>
      <c r="Q10" s="658"/>
      <c r="R10" s="658"/>
      <c r="S10" s="658"/>
      <c r="T10" s="658"/>
      <c r="U10" s="658"/>
      <c r="V10" s="658"/>
      <c r="W10" s="658"/>
      <c r="X10" s="658"/>
      <c r="Y10" s="658"/>
      <c r="Z10" s="658"/>
    </row>
    <row r="11" spans="1:26">
      <c r="A11" s="658"/>
      <c r="B11" s="658"/>
      <c r="C11" s="658"/>
      <c r="D11" s="658"/>
      <c r="E11" s="658"/>
      <c r="F11" s="658"/>
      <c r="G11" s="658"/>
      <c r="H11" s="658"/>
      <c r="I11" s="658"/>
      <c r="J11" s="658"/>
      <c r="K11" s="658"/>
      <c r="L11" s="658"/>
      <c r="M11" s="658"/>
      <c r="N11" s="658"/>
      <c r="O11" s="658"/>
      <c r="P11" s="658"/>
      <c r="Q11" s="658"/>
      <c r="R11" s="658"/>
      <c r="S11" s="658"/>
      <c r="T11" s="658"/>
      <c r="U11" s="658"/>
      <c r="V11" s="658"/>
      <c r="W11" s="658"/>
      <c r="X11" s="658"/>
      <c r="Y11" s="658"/>
      <c r="Z11" s="658"/>
    </row>
    <row r="12" spans="1:26">
      <c r="A12" s="658"/>
      <c r="B12" s="658"/>
      <c r="C12" s="658"/>
      <c r="D12" s="658"/>
      <c r="E12" s="658"/>
      <c r="F12" s="658"/>
      <c r="G12" s="658"/>
      <c r="H12" s="658"/>
      <c r="I12" s="658"/>
      <c r="J12" s="658"/>
      <c r="K12" s="658"/>
      <c r="L12" s="658"/>
      <c r="M12" s="658"/>
      <c r="N12" s="658"/>
      <c r="O12" s="658"/>
      <c r="P12" s="658"/>
      <c r="Q12" s="658"/>
      <c r="R12" s="658"/>
      <c r="S12" s="658"/>
      <c r="T12" s="658"/>
      <c r="U12" s="658"/>
      <c r="V12" s="658"/>
      <c r="W12" s="658"/>
      <c r="X12" s="658"/>
      <c r="Y12" s="658"/>
      <c r="Z12" s="658"/>
    </row>
    <row r="13" spans="1:26">
      <c r="A13" s="658"/>
      <c r="B13" s="658"/>
      <c r="C13" s="658"/>
      <c r="D13" s="658"/>
      <c r="E13" s="658"/>
      <c r="F13" s="658"/>
      <c r="G13" s="658"/>
      <c r="H13" s="658"/>
      <c r="I13" s="658"/>
      <c r="J13" s="658"/>
      <c r="K13" s="658"/>
      <c r="L13" s="658"/>
      <c r="M13" s="658"/>
      <c r="N13" s="658"/>
      <c r="O13" s="658"/>
      <c r="P13" s="658"/>
      <c r="Q13" s="658"/>
      <c r="R13" s="658"/>
      <c r="S13" s="658"/>
      <c r="T13" s="658"/>
      <c r="U13" s="658"/>
      <c r="V13" s="658"/>
      <c r="W13" s="658"/>
      <c r="X13" s="658"/>
      <c r="Y13" s="658"/>
      <c r="Z13" s="658"/>
    </row>
    <row r="14" spans="1:26">
      <c r="A14" s="658"/>
      <c r="B14" s="658"/>
      <c r="C14" s="658"/>
      <c r="D14" s="658"/>
      <c r="E14" s="658"/>
      <c r="F14" s="658"/>
      <c r="G14" s="658"/>
      <c r="H14" s="658"/>
      <c r="I14" s="658"/>
      <c r="J14" s="658"/>
      <c r="K14" s="658"/>
      <c r="L14" s="658"/>
      <c r="M14" s="658"/>
      <c r="N14" s="658"/>
      <c r="O14" s="658"/>
      <c r="P14" s="658"/>
      <c r="Q14" s="658"/>
      <c r="R14" s="658"/>
      <c r="S14" s="658"/>
      <c r="T14" s="658"/>
      <c r="U14" s="658"/>
      <c r="V14" s="658"/>
      <c r="W14" s="658"/>
      <c r="X14" s="658"/>
      <c r="Y14" s="658"/>
      <c r="Z14" s="658"/>
    </row>
    <row r="15" spans="1:26">
      <c r="A15" s="658"/>
      <c r="B15" s="658"/>
      <c r="C15" s="658"/>
      <c r="D15" s="658"/>
      <c r="E15" s="658"/>
      <c r="F15" s="658"/>
      <c r="G15" s="658"/>
      <c r="H15" s="658"/>
      <c r="I15" s="658"/>
      <c r="J15" s="658"/>
      <c r="K15" s="658"/>
      <c r="L15" s="658"/>
      <c r="M15" s="658"/>
      <c r="N15" s="658"/>
      <c r="O15" s="658"/>
      <c r="P15" s="658"/>
      <c r="Q15" s="658"/>
      <c r="R15" s="658"/>
      <c r="S15" s="658"/>
      <c r="T15" s="658"/>
      <c r="U15" s="658"/>
      <c r="V15" s="658"/>
      <c r="W15" s="658"/>
      <c r="X15" s="658"/>
      <c r="Y15" s="658"/>
      <c r="Z15" s="658"/>
    </row>
    <row r="16" spans="1:26">
      <c r="A16" s="658"/>
      <c r="B16" s="658"/>
      <c r="C16" s="658"/>
      <c r="D16" s="658"/>
      <c r="E16" s="658"/>
      <c r="F16" s="658"/>
      <c r="G16" s="658"/>
      <c r="H16" s="658"/>
      <c r="I16" s="658"/>
      <c r="J16" s="658"/>
      <c r="K16" s="658"/>
      <c r="L16" s="658"/>
      <c r="M16" s="658"/>
      <c r="N16" s="658"/>
      <c r="O16" s="658"/>
      <c r="P16" s="658"/>
      <c r="Q16" s="658"/>
      <c r="R16" s="658"/>
      <c r="S16" s="658"/>
      <c r="T16" s="658"/>
      <c r="U16" s="658"/>
      <c r="V16" s="658"/>
      <c r="W16" s="658"/>
      <c r="X16" s="658"/>
      <c r="Y16" s="658"/>
      <c r="Z16" s="658"/>
    </row>
    <row r="17" spans="1:26">
      <c r="A17" s="658"/>
      <c r="B17" s="658"/>
      <c r="C17" s="658"/>
      <c r="D17" s="658"/>
      <c r="E17" s="658"/>
      <c r="F17" s="658"/>
      <c r="G17" s="658"/>
      <c r="H17" s="658"/>
      <c r="I17" s="658"/>
      <c r="J17" s="658"/>
      <c r="K17" s="658"/>
      <c r="L17" s="658"/>
      <c r="M17" s="658"/>
      <c r="N17" s="658"/>
      <c r="O17" s="658"/>
      <c r="P17" s="658"/>
      <c r="Q17" s="658"/>
      <c r="R17" s="658"/>
      <c r="S17" s="658"/>
      <c r="T17" s="658"/>
      <c r="U17" s="658"/>
      <c r="V17" s="658"/>
      <c r="W17" s="658"/>
      <c r="X17" s="658"/>
      <c r="Y17" s="658"/>
      <c r="Z17" s="658"/>
    </row>
    <row r="18" spans="1:26">
      <c r="A18" s="658"/>
      <c r="B18" s="658"/>
      <c r="C18" s="658"/>
      <c r="D18" s="658"/>
      <c r="E18" s="658"/>
      <c r="F18" s="658"/>
      <c r="G18" s="658"/>
      <c r="H18" s="658"/>
      <c r="I18" s="658"/>
      <c r="J18" s="658"/>
      <c r="K18" s="658"/>
      <c r="L18" s="658"/>
      <c r="M18" s="658"/>
      <c r="N18" s="658"/>
      <c r="O18" s="658"/>
      <c r="P18" s="658"/>
      <c r="Q18" s="658"/>
      <c r="R18" s="658"/>
      <c r="S18" s="658"/>
      <c r="T18" s="658"/>
      <c r="U18" s="658"/>
      <c r="V18" s="658"/>
      <c r="W18" s="658"/>
      <c r="X18" s="658"/>
      <c r="Y18" s="658"/>
      <c r="Z18" s="658"/>
    </row>
    <row r="19" spans="1:26">
      <c r="A19" s="658"/>
      <c r="B19" s="658"/>
      <c r="C19" s="658"/>
      <c r="D19" s="658"/>
      <c r="E19" s="658"/>
      <c r="F19" s="658"/>
      <c r="G19" s="658"/>
      <c r="H19" s="658"/>
      <c r="I19" s="658"/>
      <c r="J19" s="658"/>
      <c r="K19" s="658"/>
      <c r="L19" s="658"/>
      <c r="M19" s="658"/>
      <c r="N19" s="658"/>
      <c r="O19" s="658"/>
      <c r="P19" s="658"/>
      <c r="Q19" s="658"/>
      <c r="R19" s="658"/>
      <c r="S19" s="658"/>
      <c r="T19" s="658"/>
      <c r="U19" s="658"/>
      <c r="V19" s="658"/>
      <c r="W19" s="658"/>
      <c r="X19" s="658"/>
      <c r="Y19" s="658"/>
      <c r="Z19" s="658"/>
    </row>
    <row r="20" spans="1:26">
      <c r="A20" s="658"/>
      <c r="B20" s="658"/>
      <c r="C20" s="658"/>
      <c r="D20" s="658"/>
      <c r="E20" s="658"/>
      <c r="F20" s="658"/>
      <c r="G20" s="658"/>
      <c r="H20" s="658"/>
      <c r="I20" s="658"/>
      <c r="J20" s="658"/>
      <c r="K20" s="658"/>
      <c r="L20" s="658"/>
      <c r="M20" s="658"/>
      <c r="N20" s="658"/>
      <c r="O20" s="658"/>
      <c r="P20" s="658"/>
      <c r="Q20" s="658"/>
      <c r="R20" s="658"/>
      <c r="S20" s="658"/>
      <c r="T20" s="658"/>
      <c r="U20" s="658"/>
      <c r="V20" s="658"/>
      <c r="W20" s="658"/>
      <c r="X20" s="658"/>
      <c r="Y20" s="658"/>
      <c r="Z20" s="658"/>
    </row>
    <row r="21" spans="1:26">
      <c r="A21" s="658"/>
      <c r="B21" s="658"/>
      <c r="C21" s="658"/>
      <c r="D21" s="658"/>
      <c r="E21" s="658"/>
      <c r="F21" s="658"/>
      <c r="G21" s="658"/>
      <c r="H21" s="658"/>
      <c r="I21" s="658"/>
      <c r="J21" s="658"/>
      <c r="K21" s="658"/>
      <c r="L21" s="658"/>
      <c r="M21" s="658"/>
      <c r="N21" s="658"/>
      <c r="O21" s="658"/>
      <c r="P21" s="658"/>
      <c r="Q21" s="658"/>
      <c r="R21" s="658"/>
      <c r="S21" s="658"/>
      <c r="T21" s="658"/>
      <c r="U21" s="658"/>
      <c r="V21" s="658"/>
      <c r="W21" s="658"/>
      <c r="X21" s="658"/>
      <c r="Y21" s="658"/>
      <c r="Z21" s="658"/>
    </row>
    <row r="22" spans="1:26">
      <c r="A22" s="658"/>
      <c r="B22" s="658"/>
      <c r="C22" s="658"/>
      <c r="D22" s="658"/>
      <c r="E22" s="658"/>
      <c r="F22" s="658"/>
      <c r="G22" s="658"/>
      <c r="H22" s="658"/>
      <c r="I22" s="658"/>
      <c r="J22" s="658"/>
      <c r="K22" s="658"/>
      <c r="L22" s="658"/>
      <c r="M22" s="658"/>
      <c r="N22" s="658"/>
      <c r="O22" s="658"/>
      <c r="P22" s="658"/>
      <c r="Q22" s="658"/>
      <c r="R22" s="658"/>
      <c r="S22" s="658"/>
      <c r="T22" s="658"/>
      <c r="U22" s="658"/>
      <c r="V22" s="658"/>
      <c r="W22" s="658"/>
      <c r="X22" s="658"/>
      <c r="Y22" s="658"/>
      <c r="Z22" s="658"/>
    </row>
    <row r="23" spans="1:26">
      <c r="A23" s="658"/>
      <c r="B23" s="658"/>
      <c r="C23" s="658"/>
      <c r="D23" s="658"/>
      <c r="E23" s="658"/>
      <c r="F23" s="658"/>
      <c r="G23" s="658"/>
      <c r="H23" s="658"/>
      <c r="I23" s="658"/>
      <c r="J23" s="658"/>
      <c r="K23" s="658"/>
      <c r="L23" s="658"/>
      <c r="M23" s="658"/>
      <c r="N23" s="658"/>
      <c r="O23" s="658"/>
      <c r="P23" s="658"/>
      <c r="Q23" s="658"/>
      <c r="R23" s="658"/>
      <c r="S23" s="658"/>
      <c r="T23" s="658"/>
      <c r="U23" s="658"/>
      <c r="V23" s="658"/>
      <c r="W23" s="658"/>
      <c r="X23" s="658"/>
      <c r="Y23" s="658"/>
      <c r="Z23" s="658"/>
    </row>
    <row r="24" spans="1:26">
      <c r="A24" s="658"/>
      <c r="B24" s="658"/>
      <c r="C24" s="658"/>
      <c r="D24" s="658"/>
      <c r="E24" s="658"/>
      <c r="F24" s="658"/>
      <c r="G24" s="658"/>
      <c r="H24" s="658"/>
      <c r="I24" s="658"/>
      <c r="J24" s="658"/>
      <c r="K24" s="658"/>
      <c r="L24" s="658"/>
      <c r="M24" s="658"/>
      <c r="N24" s="658"/>
      <c r="O24" s="658"/>
      <c r="P24" s="658"/>
      <c r="Q24" s="658"/>
      <c r="R24" s="658"/>
      <c r="S24" s="658"/>
      <c r="T24" s="658"/>
      <c r="U24" s="658"/>
      <c r="V24" s="658"/>
      <c r="W24" s="658"/>
      <c r="X24" s="658"/>
      <c r="Y24" s="658"/>
      <c r="Z24" s="658"/>
    </row>
    <row r="25" spans="1:26">
      <c r="A25" s="658"/>
      <c r="B25" s="658"/>
      <c r="C25" s="658"/>
      <c r="D25" s="658"/>
      <c r="E25" s="658"/>
      <c r="F25" s="658"/>
      <c r="G25" s="658"/>
      <c r="H25" s="658"/>
      <c r="I25" s="658"/>
      <c r="J25" s="658"/>
      <c r="K25" s="658"/>
      <c r="L25" s="658"/>
      <c r="M25" s="658"/>
      <c r="N25" s="658"/>
      <c r="O25" s="658"/>
      <c r="P25" s="658"/>
      <c r="Q25" s="658"/>
      <c r="R25" s="658"/>
      <c r="S25" s="658"/>
      <c r="T25" s="658"/>
      <c r="U25" s="658"/>
      <c r="V25" s="658"/>
      <c r="W25" s="658"/>
      <c r="X25" s="658"/>
      <c r="Y25" s="658"/>
      <c r="Z25" s="658"/>
    </row>
    <row r="26" spans="1:26">
      <c r="A26" s="658"/>
      <c r="B26" s="658"/>
      <c r="C26" s="658"/>
      <c r="D26" s="658"/>
      <c r="E26" s="658"/>
      <c r="F26" s="658"/>
      <c r="G26" s="658"/>
      <c r="H26" s="658"/>
      <c r="I26" s="658"/>
      <c r="J26" s="658"/>
      <c r="K26" s="658"/>
      <c r="L26" s="658"/>
      <c r="M26" s="658"/>
      <c r="N26" s="658"/>
      <c r="O26" s="658"/>
      <c r="P26" s="658"/>
      <c r="Q26" s="658"/>
      <c r="R26" s="658"/>
      <c r="S26" s="658"/>
      <c r="T26" s="658"/>
      <c r="U26" s="658"/>
      <c r="V26" s="658"/>
      <c r="W26" s="658"/>
      <c r="X26" s="658"/>
      <c r="Y26" s="658"/>
      <c r="Z26" s="658"/>
    </row>
    <row r="27" spans="1:26">
      <c r="A27" s="658"/>
      <c r="B27" s="658"/>
      <c r="C27" s="658"/>
      <c r="D27" s="658"/>
      <c r="E27" s="658"/>
      <c r="F27" s="658"/>
      <c r="G27" s="658"/>
      <c r="H27" s="658"/>
      <c r="I27" s="658"/>
      <c r="J27" s="658"/>
      <c r="K27" s="658"/>
      <c r="L27" s="658"/>
      <c r="M27" s="658"/>
      <c r="N27" s="658"/>
      <c r="O27" s="658"/>
      <c r="P27" s="658"/>
      <c r="Q27" s="658"/>
      <c r="R27" s="658"/>
      <c r="S27" s="658"/>
      <c r="T27" s="658"/>
      <c r="U27" s="658"/>
      <c r="V27" s="658"/>
      <c r="W27" s="658"/>
      <c r="X27" s="658"/>
      <c r="Y27" s="658"/>
      <c r="Z27" s="658"/>
    </row>
    <row r="28" spans="1:26">
      <c r="A28" s="658"/>
      <c r="B28" s="658"/>
      <c r="C28" s="658"/>
      <c r="D28" s="658"/>
      <c r="E28" s="658"/>
      <c r="F28" s="658"/>
      <c r="G28" s="658"/>
      <c r="H28" s="658"/>
      <c r="I28" s="658"/>
      <c r="J28" s="658"/>
      <c r="K28" s="658"/>
      <c r="L28" s="658"/>
      <c r="M28" s="658"/>
      <c r="N28" s="658"/>
      <c r="O28" s="658"/>
      <c r="P28" s="658"/>
      <c r="Q28" s="658"/>
      <c r="R28" s="658"/>
      <c r="S28" s="658"/>
      <c r="T28" s="658"/>
      <c r="U28" s="658"/>
      <c r="V28" s="658"/>
      <c r="W28" s="658"/>
      <c r="X28" s="658"/>
      <c r="Y28" s="658"/>
      <c r="Z28" s="658"/>
    </row>
    <row r="29" spans="1:26">
      <c r="A29" s="658"/>
      <c r="B29" s="658"/>
      <c r="C29" s="658"/>
      <c r="D29" s="658"/>
      <c r="E29" s="658"/>
      <c r="F29" s="658"/>
      <c r="G29" s="658"/>
      <c r="H29" s="658"/>
      <c r="I29" s="658"/>
      <c r="J29" s="658"/>
      <c r="K29" s="658"/>
      <c r="L29" s="658"/>
      <c r="M29" s="658"/>
      <c r="N29" s="658"/>
      <c r="O29" s="658"/>
      <c r="P29" s="658"/>
      <c r="Q29" s="658"/>
      <c r="R29" s="658"/>
      <c r="S29" s="658"/>
      <c r="T29" s="658"/>
      <c r="U29" s="658"/>
      <c r="V29" s="658"/>
      <c r="W29" s="658"/>
      <c r="X29" s="658"/>
      <c r="Y29" s="658"/>
      <c r="Z29" s="658"/>
    </row>
    <row r="30" spans="1:26">
      <c r="A30" s="658"/>
      <c r="B30" s="658"/>
      <c r="C30" s="658"/>
      <c r="D30" s="658"/>
      <c r="E30" s="658"/>
      <c r="F30" s="658"/>
      <c r="G30" s="658"/>
      <c r="H30" s="658"/>
      <c r="I30" s="658"/>
      <c r="J30" s="658"/>
      <c r="K30" s="658"/>
      <c r="L30" s="658"/>
      <c r="M30" s="658"/>
      <c r="N30" s="658"/>
      <c r="O30" s="658"/>
      <c r="P30" s="658"/>
      <c r="Q30" s="658"/>
      <c r="R30" s="658"/>
      <c r="S30" s="658"/>
      <c r="T30" s="658"/>
      <c r="U30" s="658"/>
      <c r="V30" s="658"/>
      <c r="W30" s="658"/>
      <c r="X30" s="658"/>
      <c r="Y30" s="658"/>
      <c r="Z30" s="658"/>
    </row>
    <row r="31" spans="1:26">
      <c r="A31" s="658"/>
      <c r="B31" s="658"/>
      <c r="C31" s="658"/>
      <c r="D31" s="658"/>
      <c r="E31" s="658"/>
      <c r="F31" s="658"/>
      <c r="G31" s="658"/>
      <c r="H31" s="658"/>
      <c r="I31" s="658"/>
      <c r="J31" s="658"/>
      <c r="K31" s="658"/>
      <c r="L31" s="658"/>
      <c r="M31" s="658"/>
      <c r="N31" s="658"/>
      <c r="O31" s="658"/>
      <c r="P31" s="658"/>
      <c r="Q31" s="658"/>
      <c r="R31" s="658"/>
      <c r="S31" s="658"/>
      <c r="T31" s="658"/>
      <c r="U31" s="658"/>
      <c r="V31" s="658"/>
      <c r="W31" s="658"/>
      <c r="X31" s="658"/>
      <c r="Y31" s="658"/>
      <c r="Z31" s="658"/>
    </row>
    <row r="32" spans="1:26">
      <c r="A32" s="658"/>
      <c r="B32" s="658"/>
      <c r="C32" s="658"/>
      <c r="D32" s="658"/>
      <c r="E32" s="658"/>
      <c r="F32" s="658"/>
      <c r="G32" s="658"/>
      <c r="H32" s="658"/>
      <c r="I32" s="658"/>
      <c r="J32" s="658"/>
      <c r="K32" s="658"/>
      <c r="L32" s="658"/>
      <c r="M32" s="658"/>
      <c r="N32" s="658"/>
      <c r="O32" s="658"/>
      <c r="P32" s="658"/>
      <c r="Q32" s="658"/>
      <c r="R32" s="658"/>
      <c r="S32" s="658"/>
      <c r="T32" s="658"/>
      <c r="U32" s="658"/>
      <c r="V32" s="658"/>
      <c r="W32" s="658"/>
      <c r="X32" s="658"/>
      <c r="Y32" s="658"/>
      <c r="Z32" s="658"/>
    </row>
    <row r="33" spans="1:26">
      <c r="A33" s="658"/>
      <c r="B33" s="658"/>
      <c r="C33" s="658"/>
      <c r="D33" s="658"/>
      <c r="E33" s="658"/>
      <c r="F33" s="658"/>
      <c r="G33" s="658"/>
      <c r="H33" s="658"/>
      <c r="I33" s="658"/>
      <c r="J33" s="658"/>
      <c r="K33" s="658"/>
      <c r="L33" s="658"/>
      <c r="M33" s="658"/>
      <c r="N33" s="658"/>
      <c r="O33" s="658"/>
      <c r="P33" s="658"/>
      <c r="Q33" s="658"/>
      <c r="R33" s="658"/>
      <c r="S33" s="658"/>
      <c r="T33" s="658"/>
      <c r="U33" s="658"/>
      <c r="V33" s="658"/>
      <c r="W33" s="658"/>
      <c r="X33" s="658"/>
      <c r="Y33" s="658"/>
      <c r="Z33" s="658"/>
    </row>
    <row r="34" spans="1:26">
      <c r="A34" s="658"/>
      <c r="B34" s="658"/>
      <c r="C34" s="658"/>
      <c r="D34" s="658"/>
      <c r="E34" s="658"/>
      <c r="F34" s="658"/>
      <c r="G34" s="658"/>
      <c r="H34" s="658"/>
      <c r="I34" s="658"/>
      <c r="J34" s="658"/>
      <c r="K34" s="658"/>
      <c r="L34" s="658"/>
      <c r="M34" s="658"/>
      <c r="N34" s="658"/>
      <c r="O34" s="658"/>
      <c r="P34" s="658"/>
      <c r="Q34" s="658"/>
      <c r="R34" s="658"/>
      <c r="S34" s="658"/>
      <c r="T34" s="658"/>
      <c r="U34" s="658"/>
      <c r="V34" s="658"/>
      <c r="W34" s="658"/>
      <c r="X34" s="658"/>
      <c r="Y34" s="658"/>
      <c r="Z34" s="658"/>
    </row>
    <row r="35" spans="1:26">
      <c r="A35" s="658"/>
      <c r="B35" s="658"/>
      <c r="C35" s="658"/>
      <c r="D35" s="658"/>
      <c r="E35" s="658"/>
      <c r="F35" s="658"/>
      <c r="G35" s="658"/>
      <c r="H35" s="658"/>
      <c r="I35" s="658"/>
      <c r="J35" s="658"/>
      <c r="K35" s="658"/>
      <c r="L35" s="658"/>
      <c r="M35" s="658"/>
      <c r="N35" s="658"/>
      <c r="O35" s="658"/>
      <c r="P35" s="658"/>
      <c r="Q35" s="658"/>
      <c r="R35" s="658"/>
      <c r="S35" s="658"/>
      <c r="T35" s="658"/>
      <c r="U35" s="658"/>
      <c r="V35" s="658"/>
      <c r="W35" s="658"/>
      <c r="X35" s="658"/>
      <c r="Y35" s="658"/>
      <c r="Z35" s="658"/>
    </row>
    <row r="36" spans="1:26">
      <c r="A36" s="658"/>
      <c r="B36" s="658"/>
      <c r="C36" s="658"/>
      <c r="D36" s="658"/>
      <c r="E36" s="658"/>
      <c r="F36" s="658"/>
      <c r="G36" s="658"/>
      <c r="H36" s="658"/>
      <c r="I36" s="658"/>
      <c r="J36" s="658"/>
      <c r="K36" s="658"/>
      <c r="L36" s="658"/>
      <c r="M36" s="658"/>
      <c r="N36" s="658"/>
      <c r="O36" s="658"/>
      <c r="P36" s="658"/>
      <c r="Q36" s="658"/>
      <c r="R36" s="658"/>
      <c r="S36" s="658"/>
      <c r="T36" s="658"/>
      <c r="U36" s="658"/>
      <c r="V36" s="658"/>
      <c r="W36" s="658"/>
      <c r="X36" s="658"/>
      <c r="Y36" s="658"/>
      <c r="Z36" s="658"/>
    </row>
    <row r="37" spans="1:26">
      <c r="A37" s="658"/>
      <c r="B37" s="658"/>
      <c r="C37" s="658"/>
      <c r="D37" s="658"/>
      <c r="E37" s="658"/>
      <c r="F37" s="658"/>
      <c r="G37" s="658"/>
      <c r="H37" s="658"/>
      <c r="I37" s="658"/>
      <c r="J37" s="658"/>
      <c r="K37" s="658"/>
      <c r="L37" s="658"/>
      <c r="M37" s="658"/>
      <c r="N37" s="658"/>
      <c r="O37" s="658"/>
      <c r="P37" s="658"/>
      <c r="Q37" s="658"/>
      <c r="R37" s="658"/>
      <c r="S37" s="658"/>
      <c r="T37" s="658"/>
      <c r="U37" s="658"/>
      <c r="V37" s="658"/>
      <c r="W37" s="658"/>
      <c r="X37" s="658"/>
      <c r="Y37" s="658"/>
      <c r="Z37" s="658"/>
    </row>
    <row r="38" spans="1:26">
      <c r="A38" s="658"/>
      <c r="B38" s="658"/>
      <c r="C38" s="658"/>
      <c r="D38" s="658"/>
      <c r="E38" s="658"/>
      <c r="F38" s="658"/>
      <c r="G38" s="658"/>
      <c r="H38" s="658"/>
      <c r="I38" s="658"/>
      <c r="J38" s="658"/>
      <c r="K38" s="658"/>
      <c r="L38" s="658"/>
      <c r="M38" s="658"/>
      <c r="N38" s="658"/>
      <c r="O38" s="658"/>
      <c r="P38" s="658"/>
      <c r="Q38" s="658"/>
      <c r="R38" s="658"/>
      <c r="S38" s="658"/>
      <c r="T38" s="658"/>
      <c r="U38" s="658"/>
      <c r="V38" s="658"/>
      <c r="W38" s="658"/>
      <c r="X38" s="658"/>
      <c r="Y38" s="658"/>
      <c r="Z38" s="658"/>
    </row>
    <row r="39" spans="1:26">
      <c r="A39" s="658"/>
      <c r="B39" s="658"/>
      <c r="C39" s="658"/>
      <c r="D39" s="658"/>
      <c r="E39" s="658"/>
      <c r="F39" s="658"/>
      <c r="G39" s="658"/>
      <c r="H39" s="658"/>
      <c r="I39" s="658"/>
      <c r="J39" s="658"/>
      <c r="K39" s="658"/>
      <c r="L39" s="658"/>
      <c r="M39" s="658"/>
      <c r="N39" s="658"/>
      <c r="O39" s="658"/>
      <c r="P39" s="658"/>
      <c r="Q39" s="658"/>
      <c r="R39" s="658"/>
      <c r="S39" s="658"/>
      <c r="T39" s="658"/>
      <c r="U39" s="658"/>
      <c r="V39" s="658"/>
      <c r="W39" s="658"/>
      <c r="X39" s="658"/>
      <c r="Y39" s="658"/>
      <c r="Z39" s="658"/>
    </row>
    <row r="40" spans="1:26">
      <c r="A40" s="658"/>
      <c r="B40" s="658"/>
      <c r="C40" s="658"/>
      <c r="D40" s="658"/>
      <c r="E40" s="658"/>
      <c r="F40" s="658"/>
      <c r="G40" s="658"/>
      <c r="H40" s="658"/>
      <c r="I40" s="658"/>
      <c r="J40" s="658"/>
      <c r="K40" s="658"/>
      <c r="L40" s="658"/>
      <c r="M40" s="658"/>
      <c r="N40" s="658"/>
      <c r="O40" s="658"/>
      <c r="P40" s="658"/>
      <c r="Q40" s="658"/>
      <c r="R40" s="658"/>
      <c r="S40" s="658"/>
      <c r="T40" s="658"/>
      <c r="U40" s="658"/>
      <c r="V40" s="658"/>
      <c r="W40" s="658"/>
      <c r="X40" s="658"/>
      <c r="Y40" s="658"/>
      <c r="Z40" s="658"/>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R12" sqref="R12"/>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54"/>
      <c r="R2" s="10"/>
      <c r="S2" s="10"/>
      <c r="T2" s="655"/>
      <c r="U2" s="655"/>
      <c r="V2" s="655"/>
      <c r="W2" s="655"/>
      <c r="X2" s="655"/>
      <c r="Y2" s="655"/>
      <c r="Z2" s="10"/>
    </row>
    <row r="3" spans="1:26" s="11" customFormat="1" ht="29.25" customHeight="1">
      <c r="A3" s="644"/>
      <c r="B3" s="644"/>
      <c r="C3" s="644"/>
      <c r="D3" s="644"/>
      <c r="E3" s="7"/>
      <c r="F3" s="8"/>
      <c r="G3" s="8"/>
      <c r="H3" s="8"/>
      <c r="I3" s="8"/>
      <c r="J3" s="8"/>
      <c r="K3" s="8"/>
      <c r="L3" s="8"/>
      <c r="M3" s="8"/>
      <c r="N3" s="6"/>
      <c r="O3" s="9"/>
      <c r="P3" s="9"/>
      <c r="Q3" s="1054" t="s">
        <v>2833</v>
      </c>
      <c r="R3" s="1054"/>
      <c r="S3" s="1054"/>
      <c r="T3" s="1054"/>
      <c r="U3" s="1054"/>
      <c r="V3" s="1054"/>
      <c r="W3" s="1054"/>
      <c r="X3" s="648"/>
      <c r="Y3" s="648"/>
      <c r="Z3" s="10"/>
    </row>
    <row r="4" spans="1:26" s="11" customFormat="1" ht="30" customHeight="1">
      <c r="A4" s="1055"/>
      <c r="B4" s="1055"/>
      <c r="C4" s="1055"/>
      <c r="D4" s="1055"/>
      <c r="E4" s="12"/>
      <c r="F4" s="6"/>
      <c r="G4" s="6"/>
      <c r="H4" s="6"/>
      <c r="I4" s="6"/>
      <c r="J4" s="6"/>
      <c r="K4" s="6"/>
      <c r="L4" s="6"/>
      <c r="M4" s="6"/>
      <c r="N4" s="6"/>
      <c r="O4" s="9"/>
      <c r="P4" s="9"/>
      <c r="Q4" s="1054"/>
      <c r="R4" s="1054"/>
      <c r="S4" s="1054"/>
      <c r="T4" s="1054"/>
      <c r="U4" s="1054"/>
      <c r="V4" s="1054"/>
      <c r="W4" s="1054"/>
      <c r="X4" s="648"/>
      <c r="Y4" s="648"/>
      <c r="Z4" s="10"/>
    </row>
    <row r="5" spans="1:26" s="11" customFormat="1" ht="22.5" customHeight="1">
      <c r="A5" s="1056"/>
      <c r="B5" s="1056"/>
      <c r="C5" s="1056"/>
      <c r="D5" s="1056"/>
      <c r="E5" s="12"/>
      <c r="F5" s="6"/>
      <c r="G5" s="6"/>
      <c r="H5" s="6"/>
      <c r="I5" s="6"/>
      <c r="J5" s="6"/>
      <c r="K5" s="6"/>
      <c r="L5" s="6"/>
      <c r="M5" s="6"/>
      <c r="N5" s="6"/>
      <c r="O5" s="9"/>
      <c r="P5" s="9"/>
      <c r="Q5" s="648"/>
      <c r="R5" s="648"/>
      <c r="S5" s="648"/>
      <c r="T5" s="648"/>
      <c r="U5" s="648"/>
      <c r="V5" s="648"/>
      <c r="W5" s="648"/>
      <c r="X5" s="648"/>
      <c r="Y5" s="648"/>
      <c r="Z5" s="10"/>
    </row>
    <row r="6" spans="1:26" s="11" customFormat="1" ht="22.5" customHeight="1">
      <c r="A6" s="644"/>
      <c r="B6" s="644"/>
      <c r="C6" s="644"/>
      <c r="D6" s="644"/>
      <c r="E6" s="12"/>
      <c r="F6" s="6"/>
      <c r="G6" s="6"/>
      <c r="H6" s="6"/>
      <c r="I6" s="6"/>
      <c r="J6" s="6"/>
      <c r="K6" s="6"/>
      <c r="L6" s="6"/>
      <c r="M6" s="6"/>
      <c r="N6" s="6"/>
      <c r="O6" s="9"/>
      <c r="P6" s="9"/>
      <c r="Q6" s="648"/>
      <c r="R6" s="648"/>
      <c r="S6" s="648"/>
      <c r="T6" s="648"/>
      <c r="U6" s="648"/>
      <c r="V6" s="648"/>
      <c r="W6" s="648"/>
      <c r="X6" s="648"/>
      <c r="Y6" s="648"/>
      <c r="Z6" s="10"/>
    </row>
    <row r="7" spans="1:26" s="11" customFormat="1" ht="22.5" customHeight="1">
      <c r="A7" s="1056"/>
      <c r="B7" s="1056"/>
      <c r="C7" s="1056"/>
      <c r="D7" s="1056"/>
      <c r="E7" s="12"/>
      <c r="F7" s="6"/>
      <c r="G7" s="6"/>
      <c r="H7" s="6"/>
      <c r="I7" s="6"/>
      <c r="J7" s="6"/>
      <c r="K7" s="6"/>
      <c r="L7" s="6"/>
      <c r="M7" s="6"/>
      <c r="N7" s="6"/>
      <c r="O7" s="9"/>
      <c r="P7" s="9"/>
      <c r="Q7" s="649" t="s">
        <v>4244</v>
      </c>
      <c r="R7" s="648"/>
      <c r="S7" s="10"/>
      <c r="T7" s="10"/>
      <c r="U7" s="10"/>
      <c r="V7" s="648"/>
      <c r="W7" s="648"/>
      <c r="X7" s="648"/>
      <c r="Y7" s="648"/>
      <c r="Z7" s="10"/>
    </row>
    <row r="8" spans="1:26" s="11" customFormat="1" ht="20.25" customHeight="1">
      <c r="A8" s="644"/>
      <c r="B8" s="644"/>
      <c r="C8" s="644"/>
      <c r="D8" s="644"/>
      <c r="E8" s="13"/>
      <c r="F8" s="6"/>
      <c r="G8" s="6"/>
      <c r="H8" s="6"/>
      <c r="I8" s="6"/>
      <c r="J8" s="6"/>
      <c r="K8" s="6"/>
      <c r="L8" s="6"/>
      <c r="M8" s="6"/>
      <c r="N8" s="6"/>
      <c r="O8" s="9"/>
      <c r="P8" s="9"/>
      <c r="Q8" s="315" t="s">
        <v>4390</v>
      </c>
      <c r="R8" s="315" t="s">
        <v>4393</v>
      </c>
      <c r="S8" s="290"/>
      <c r="T8" s="315"/>
      <c r="U8" s="244"/>
      <c r="V8" s="10"/>
      <c r="W8" s="10"/>
      <c r="X8" s="648"/>
      <c r="Y8" s="648"/>
      <c r="Z8" s="10"/>
    </row>
    <row r="9" spans="1:26" s="11" customFormat="1" ht="22.5" customHeight="1">
      <c r="A9" s="1057"/>
      <c r="B9" s="1057"/>
      <c r="C9" s="1057"/>
      <c r="D9" s="1057"/>
      <c r="E9" s="13"/>
      <c r="F9" s="6"/>
      <c r="G9" s="6"/>
      <c r="H9" s="6"/>
      <c r="I9" s="6"/>
      <c r="J9" s="6"/>
      <c r="K9" s="6"/>
      <c r="L9" s="6"/>
      <c r="M9" s="6"/>
      <c r="N9" s="6"/>
      <c r="O9" s="9"/>
      <c r="P9" s="9"/>
      <c r="Q9" s="357" t="s">
        <v>4391</v>
      </c>
      <c r="R9" s="315" t="s">
        <v>4392</v>
      </c>
      <c r="S9" s="357"/>
      <c r="T9" s="315"/>
      <c r="U9" s="243"/>
      <c r="V9" s="242"/>
      <c r="W9" s="313"/>
      <c r="X9" s="10"/>
      <c r="Y9" s="10"/>
      <c r="Z9" s="10"/>
    </row>
    <row r="10" spans="1:26" s="11" customFormat="1" ht="22.5" customHeight="1">
      <c r="A10" s="14"/>
      <c r="B10" s="14"/>
      <c r="C10" s="14"/>
      <c r="D10" s="14"/>
      <c r="E10" s="14"/>
      <c r="F10" s="14"/>
      <c r="G10" s="14"/>
      <c r="H10" s="14"/>
      <c r="I10" s="14"/>
      <c r="J10" s="14"/>
      <c r="K10" s="14"/>
      <c r="L10" s="14"/>
      <c r="M10" s="14"/>
      <c r="N10" s="14"/>
      <c r="O10" s="14"/>
      <c r="P10" s="9"/>
      <c r="Q10" s="357"/>
      <c r="R10" s="315"/>
      <c r="S10" s="315"/>
      <c r="T10" s="357"/>
      <c r="U10" s="244"/>
      <c r="V10" s="244"/>
      <c r="W10" s="374"/>
      <c r="X10" s="314"/>
      <c r="Y10" s="314"/>
      <c r="Z10" s="10"/>
    </row>
    <row r="11" spans="1:26" s="11" customFormat="1" ht="22.5" customHeight="1">
      <c r="A11" s="1053"/>
      <c r="B11" s="1053"/>
      <c r="C11" s="1053"/>
      <c r="D11" s="1053"/>
      <c r="E11" s="1053"/>
      <c r="F11" s="1053"/>
      <c r="G11" s="1053"/>
      <c r="H11" s="1053"/>
      <c r="I11" s="1053"/>
      <c r="J11" s="1053"/>
      <c r="K11" s="9"/>
      <c r="L11" s="9"/>
      <c r="M11" s="9"/>
      <c r="N11" s="9"/>
      <c r="O11" s="9"/>
      <c r="P11" s="9"/>
      <c r="Q11" s="357"/>
      <c r="R11" s="315"/>
      <c r="S11" s="315"/>
      <c r="T11" s="357"/>
      <c r="U11" s="314"/>
      <c r="V11" s="242"/>
      <c r="W11" s="313"/>
      <c r="X11" s="374"/>
      <c r="Y11" s="313"/>
      <c r="Z11" s="225"/>
    </row>
    <row r="12" spans="1:26" s="11" customFormat="1" ht="22.5" customHeight="1">
      <c r="A12" s="1053"/>
      <c r="B12" s="1053"/>
      <c r="C12" s="1053"/>
      <c r="D12" s="1053"/>
      <c r="E12" s="1053"/>
      <c r="F12" s="1053"/>
      <c r="G12" s="1053"/>
      <c r="H12" s="1053"/>
      <c r="I12" s="1053"/>
      <c r="J12" s="1053"/>
      <c r="K12" s="9"/>
      <c r="L12" s="9"/>
      <c r="M12" s="9"/>
      <c r="N12" s="9"/>
      <c r="O12" s="9"/>
      <c r="P12" s="9"/>
      <c r="Q12" s="357"/>
      <c r="R12" s="315"/>
      <c r="S12" s="315"/>
      <c r="T12" s="357"/>
      <c r="U12" s="357"/>
      <c r="V12" s="314"/>
      <c r="W12" s="313"/>
      <c r="X12" s="374"/>
      <c r="Y12" s="374"/>
      <c r="Z12" s="650"/>
    </row>
    <row r="13" spans="1:26" s="11" customFormat="1" ht="23.1" customHeight="1">
      <c r="A13" s="1053"/>
      <c r="B13" s="1053"/>
      <c r="C13" s="1053"/>
      <c r="D13" s="1053"/>
      <c r="E13" s="1053"/>
      <c r="F13" s="1053"/>
      <c r="G13" s="1053"/>
      <c r="H13" s="1053"/>
      <c r="I13" s="1053"/>
      <c r="J13" s="1053"/>
      <c r="K13" s="9"/>
      <c r="L13" s="9"/>
      <c r="M13" s="9"/>
      <c r="N13" s="9"/>
      <c r="O13" s="9"/>
      <c r="P13" s="9"/>
      <c r="Q13" s="357"/>
      <c r="R13" s="357"/>
      <c r="S13" s="357"/>
      <c r="T13" s="313"/>
      <c r="U13" s="10"/>
      <c r="V13" s="373"/>
      <c r="W13" s="313"/>
      <c r="X13" s="374"/>
      <c r="Y13" s="313"/>
      <c r="Z13" s="650"/>
    </row>
    <row r="14" spans="1:26" s="11" customFormat="1" ht="22.5" customHeight="1">
      <c r="A14" s="1058"/>
      <c r="B14" s="1058"/>
      <c r="C14" s="1058"/>
      <c r="D14" s="1058"/>
      <c r="E14" s="1058"/>
      <c r="F14" s="1053"/>
      <c r="G14" s="1053"/>
      <c r="H14" s="1053"/>
      <c r="I14" s="1053"/>
      <c r="J14" s="1053"/>
      <c r="K14" s="9"/>
      <c r="L14" s="9"/>
      <c r="M14" s="9"/>
      <c r="N14" s="9"/>
      <c r="O14" s="188"/>
      <c r="P14" s="188"/>
      <c r="Q14" s="357"/>
      <c r="R14" s="357"/>
      <c r="S14" s="313"/>
      <c r="T14" s="313"/>
      <c r="U14" s="357"/>
      <c r="V14" s="232"/>
      <c r="W14" s="374"/>
      <c r="X14" s="374"/>
      <c r="Y14" s="313"/>
      <c r="Z14" s="650"/>
    </row>
    <row r="15" spans="1:26" s="11" customFormat="1" ht="23.1" customHeight="1">
      <c r="A15" s="1053"/>
      <c r="B15" s="1053"/>
      <c r="C15" s="1053"/>
      <c r="D15" s="1053"/>
      <c r="E15" s="1053"/>
      <c r="F15" s="1053"/>
      <c r="G15" s="1053"/>
      <c r="H15" s="1053"/>
      <c r="I15" s="1053"/>
      <c r="J15" s="1053"/>
      <c r="K15" s="9"/>
      <c r="L15" s="9"/>
      <c r="M15" s="9"/>
      <c r="N15" s="9"/>
      <c r="O15" s="9"/>
      <c r="P15" s="9"/>
      <c r="Q15" s="357"/>
      <c r="R15" s="357"/>
      <c r="S15" s="313"/>
      <c r="T15" s="313"/>
      <c r="U15" s="357"/>
      <c r="V15" s="232"/>
      <c r="W15" s="313"/>
      <c r="X15" s="374"/>
      <c r="Y15" s="313"/>
      <c r="Z15" s="651"/>
    </row>
    <row r="16" spans="1:26" s="11" customFormat="1" ht="23.1" customHeight="1">
      <c r="A16" s="1053"/>
      <c r="B16" s="1053"/>
      <c r="C16" s="1053"/>
      <c r="D16" s="1053"/>
      <c r="E16" s="1053"/>
      <c r="F16" s="1053"/>
      <c r="G16" s="1053"/>
      <c r="H16" s="1053"/>
      <c r="I16" s="1053"/>
      <c r="J16" s="1053"/>
      <c r="K16" s="9"/>
      <c r="L16" s="9"/>
      <c r="M16" s="9"/>
      <c r="N16" s="9"/>
      <c r="O16" s="9"/>
      <c r="P16" s="9"/>
      <c r="Q16" s="357"/>
      <c r="R16" s="357"/>
      <c r="S16" s="313"/>
      <c r="T16" s="313"/>
      <c r="U16" s="314"/>
      <c r="V16" s="232"/>
      <c r="W16" s="313"/>
      <c r="X16" s="374"/>
      <c r="Y16" s="313"/>
      <c r="Z16" s="651"/>
    </row>
    <row r="17" spans="1:26" s="11" customFormat="1" ht="23.1" customHeight="1">
      <c r="A17" s="1053"/>
      <c r="B17" s="1053"/>
      <c r="C17" s="1053"/>
      <c r="D17" s="1053"/>
      <c r="E17" s="1053"/>
      <c r="F17" s="1053"/>
      <c r="G17" s="1053"/>
      <c r="H17" s="1053"/>
      <c r="I17" s="1053"/>
      <c r="J17" s="1053"/>
      <c r="K17" s="9"/>
      <c r="L17" s="9"/>
      <c r="M17" s="9"/>
      <c r="N17" s="9"/>
      <c r="O17" s="9"/>
      <c r="P17" s="9"/>
      <c r="Q17" s="315"/>
      <c r="R17" s="357"/>
      <c r="S17" s="313"/>
      <c r="T17" s="314"/>
      <c r="U17" s="315"/>
      <c r="V17" s="232"/>
      <c r="W17" s="259"/>
      <c r="X17" s="374"/>
      <c r="Y17" s="313"/>
      <c r="Z17" s="651"/>
    </row>
    <row r="18" spans="1:26" s="11" customFormat="1" ht="23.1" customHeight="1">
      <c r="A18" s="1053"/>
      <c r="B18" s="1053"/>
      <c r="C18" s="1053"/>
      <c r="D18" s="1053"/>
      <c r="E18" s="1053"/>
      <c r="F18" s="1053"/>
      <c r="G18" s="1053"/>
      <c r="H18" s="1053"/>
      <c r="I18" s="1053"/>
      <c r="J18" s="1053"/>
      <c r="K18" s="9"/>
      <c r="L18" s="9"/>
      <c r="M18" s="9"/>
      <c r="N18" s="9"/>
      <c r="O18" s="9"/>
      <c r="P18" s="9"/>
      <c r="Q18" s="315"/>
      <c r="R18" s="314"/>
      <c r="S18" s="314"/>
      <c r="T18" s="357"/>
      <c r="U18" s="357"/>
      <c r="V18" s="232"/>
      <c r="W18" s="259"/>
      <c r="X18" s="374"/>
      <c r="Y18" s="313"/>
      <c r="Z18" s="651"/>
    </row>
    <row r="19" spans="1:26" ht="20.25" customHeight="1">
      <c r="A19" s="9"/>
      <c r="B19" s="9"/>
      <c r="C19" s="9"/>
      <c r="D19" s="9"/>
      <c r="E19" s="9"/>
      <c r="F19" s="9"/>
      <c r="G19" s="9"/>
      <c r="H19" s="9"/>
      <c r="I19" s="9"/>
      <c r="J19" s="9"/>
      <c r="K19" s="3"/>
      <c r="L19" s="3"/>
      <c r="M19" s="3"/>
      <c r="N19" s="3"/>
      <c r="O19" s="3"/>
      <c r="P19" s="3"/>
      <c r="Q19" s="315"/>
      <c r="R19" s="314"/>
      <c r="S19" s="314"/>
      <c r="T19" s="362"/>
      <c r="U19" s="314"/>
      <c r="V19" s="232"/>
      <c r="W19" s="313"/>
      <c r="X19" s="258"/>
      <c r="Y19" s="313"/>
      <c r="Z19" s="651"/>
    </row>
    <row r="20" spans="1:26" ht="21.75" customHeight="1">
      <c r="A20" s="9"/>
      <c r="B20" s="9"/>
      <c r="C20" s="9"/>
      <c r="D20" s="9"/>
      <c r="E20" s="9"/>
      <c r="F20" s="9"/>
      <c r="G20" s="9"/>
      <c r="H20" s="9"/>
      <c r="I20" s="9"/>
      <c r="J20" s="9"/>
      <c r="K20" s="3"/>
      <c r="L20" s="3"/>
      <c r="M20" s="3"/>
      <c r="N20" s="3"/>
      <c r="O20" s="3"/>
      <c r="P20" s="3"/>
      <c r="Q20" s="315"/>
      <c r="R20" s="314"/>
      <c r="S20" s="314"/>
      <c r="T20" s="357"/>
      <c r="U20" s="357"/>
      <c r="V20" s="652"/>
      <c r="W20" s="313"/>
      <c r="X20" s="313"/>
      <c r="Y20" s="313"/>
      <c r="Z20" s="651"/>
    </row>
    <row r="21" spans="1:26" ht="21.75" customHeight="1">
      <c r="A21" s="9"/>
      <c r="B21" s="9"/>
      <c r="C21" s="9"/>
      <c r="D21" s="9"/>
      <c r="E21" s="9"/>
      <c r="F21" s="9"/>
      <c r="G21" s="9"/>
      <c r="H21" s="9"/>
      <c r="I21" s="9"/>
      <c r="J21" s="9"/>
      <c r="K21" s="3"/>
      <c r="L21" s="3"/>
      <c r="M21" s="3"/>
      <c r="N21" s="3"/>
      <c r="O21" s="3"/>
      <c r="P21" s="3"/>
      <c r="Q21" s="315"/>
      <c r="R21" s="315"/>
      <c r="S21" s="362"/>
      <c r="T21" s="357"/>
      <c r="U21" s="357"/>
      <c r="V21" s="652"/>
      <c r="W21" s="313"/>
      <c r="X21" s="313"/>
      <c r="Y21" s="313"/>
      <c r="Z21" s="651"/>
    </row>
    <row r="22" spans="1:26" ht="21.75" customHeight="1">
      <c r="A22" s="9"/>
      <c r="B22" s="9"/>
      <c r="C22" s="9"/>
      <c r="D22" s="9"/>
      <c r="E22" s="9"/>
      <c r="F22" s="9"/>
      <c r="G22" s="9"/>
      <c r="H22" s="9"/>
      <c r="I22" s="9"/>
      <c r="J22" s="9"/>
      <c r="K22" s="3"/>
      <c r="L22" s="3"/>
      <c r="M22" s="3"/>
      <c r="N22" s="3"/>
      <c r="O22" s="3"/>
      <c r="P22" s="3"/>
      <c r="Q22" s="315"/>
      <c r="R22" s="315"/>
      <c r="S22" s="357"/>
      <c r="T22" s="357"/>
      <c r="U22" s="357"/>
      <c r="V22" s="652"/>
      <c r="W22" s="357"/>
      <c r="X22" s="313"/>
      <c r="Y22" s="313"/>
      <c r="Z22" s="651"/>
    </row>
    <row r="23" spans="1:26" ht="21.75" customHeight="1">
      <c r="A23" s="9"/>
      <c r="B23" s="9"/>
      <c r="C23" s="9"/>
      <c r="D23" s="9"/>
      <c r="E23" s="16"/>
      <c r="F23" s="17" t="s">
        <v>2834</v>
      </c>
      <c r="G23" s="16"/>
      <c r="H23" s="16"/>
      <c r="I23" s="223" t="s">
        <v>2835</v>
      </c>
      <c r="J23" s="16"/>
      <c r="K23" s="16"/>
      <c r="L23" s="224" t="s">
        <v>2836</v>
      </c>
      <c r="M23" s="18"/>
      <c r="N23" s="3"/>
      <c r="O23" s="209"/>
      <c r="P23" s="209"/>
      <c r="Q23" s="314"/>
      <c r="R23" s="315"/>
      <c r="S23" s="357"/>
      <c r="T23" s="357"/>
      <c r="U23" s="357"/>
      <c r="V23" s="357"/>
      <c r="W23" s="357"/>
      <c r="X23" s="313"/>
      <c r="Y23" s="313"/>
      <c r="Z23" s="242"/>
    </row>
    <row r="24" spans="1:26" ht="21.75" customHeight="1">
      <c r="A24" s="9"/>
      <c r="B24" s="9"/>
      <c r="C24" s="9"/>
      <c r="D24" s="9"/>
      <c r="E24" s="16"/>
      <c r="F24" s="17" t="s">
        <v>2837</v>
      </c>
      <c r="G24" s="16"/>
      <c r="H24" s="16"/>
      <c r="I24" s="17" t="s">
        <v>2838</v>
      </c>
      <c r="J24" s="16"/>
      <c r="K24" s="16"/>
      <c r="L24" s="17" t="s">
        <v>2839</v>
      </c>
      <c r="M24" s="18"/>
      <c r="N24" s="3"/>
      <c r="O24" s="209"/>
      <c r="P24" s="209"/>
      <c r="Q24" s="315"/>
      <c r="R24" s="315"/>
      <c r="S24" s="357"/>
      <c r="T24" s="357"/>
      <c r="U24" s="357"/>
      <c r="V24" s="357"/>
      <c r="W24" s="313"/>
      <c r="X24" s="313"/>
      <c r="Y24" s="313"/>
      <c r="Z24" s="242"/>
    </row>
    <row r="25" spans="1:26" ht="21.75" customHeight="1">
      <c r="A25" s="9"/>
      <c r="B25" s="9"/>
      <c r="C25" s="9"/>
      <c r="D25" s="9"/>
      <c r="E25" s="16"/>
      <c r="F25" s="17"/>
      <c r="G25" s="16"/>
      <c r="H25" s="16"/>
      <c r="I25" s="17"/>
      <c r="J25" s="16"/>
      <c r="K25" s="16"/>
      <c r="L25" s="17"/>
      <c r="M25" s="18"/>
      <c r="N25" s="3"/>
      <c r="O25" s="209"/>
      <c r="P25" s="209"/>
      <c r="Q25" s="315"/>
      <c r="R25" s="357"/>
      <c r="S25" s="357"/>
      <c r="T25" s="357"/>
      <c r="U25" s="357"/>
      <c r="V25" s="652"/>
      <c r="W25" s="313"/>
      <c r="X25" s="313"/>
      <c r="Y25" s="313"/>
      <c r="Z25" s="242"/>
    </row>
    <row r="26" spans="1:26" ht="21.75" customHeight="1">
      <c r="A26" s="9"/>
      <c r="B26" s="9"/>
      <c r="C26" s="9"/>
      <c r="D26" s="9"/>
      <c r="E26" s="9"/>
      <c r="F26" s="9"/>
      <c r="G26" s="9"/>
      <c r="H26" s="9"/>
      <c r="I26" s="9"/>
      <c r="J26" s="9"/>
      <c r="K26" s="3"/>
      <c r="L26" s="3"/>
      <c r="M26" s="3"/>
      <c r="N26" s="3"/>
      <c r="O26" s="209"/>
      <c r="P26" s="209"/>
      <c r="Q26" s="242"/>
      <c r="R26" s="357"/>
      <c r="S26" s="374"/>
      <c r="T26" s="313"/>
      <c r="U26" s="313"/>
      <c r="V26" s="652"/>
      <c r="W26" s="313"/>
      <c r="X26" s="313"/>
      <c r="Y26" s="313"/>
      <c r="Z26" s="10"/>
    </row>
    <row r="27" spans="1:26" ht="21.75" customHeight="1">
      <c r="A27" s="19"/>
      <c r="B27" s="19"/>
      <c r="C27" s="19"/>
      <c r="D27" s="19"/>
      <c r="E27" s="19"/>
      <c r="F27" s="19"/>
      <c r="G27" s="19"/>
      <c r="H27" s="19"/>
      <c r="I27" s="19"/>
      <c r="J27" s="19"/>
      <c r="K27" s="19"/>
      <c r="L27" s="19"/>
      <c r="M27" s="19"/>
      <c r="N27" s="3"/>
      <c r="O27" s="3"/>
      <c r="P27" s="3"/>
      <c r="Q27" s="242"/>
      <c r="R27" s="313"/>
      <c r="S27" s="374"/>
      <c r="T27" s="313"/>
      <c r="U27" s="244"/>
      <c r="V27" s="313"/>
      <c r="W27" s="313"/>
      <c r="X27" s="313"/>
      <c r="Y27" s="653"/>
      <c r="Z27" s="10"/>
    </row>
    <row r="28" spans="1:26" ht="14.25" customHeight="1">
      <c r="A28" s="207"/>
      <c r="B28" s="207"/>
      <c r="C28" s="207"/>
      <c r="D28" s="207"/>
      <c r="E28" s="207"/>
      <c r="F28" s="207"/>
      <c r="G28" s="207"/>
      <c r="H28" s="207"/>
      <c r="I28" s="207"/>
      <c r="J28" s="207"/>
      <c r="K28" s="207"/>
      <c r="L28" s="207"/>
      <c r="O28" s="15"/>
      <c r="P28" s="15"/>
      <c r="Q28" s="15"/>
      <c r="R28" s="15"/>
      <c r="S28" s="15"/>
      <c r="T28" s="15"/>
    </row>
    <row r="29" spans="1:26" ht="14.25" customHeight="1">
      <c r="A29" s="207"/>
      <c r="B29" s="207"/>
      <c r="C29" s="207"/>
      <c r="D29" s="207"/>
      <c r="E29" s="207"/>
      <c r="F29" s="207"/>
      <c r="G29" s="207"/>
      <c r="H29" s="207"/>
      <c r="I29" s="207"/>
      <c r="J29" s="207"/>
      <c r="K29" s="207"/>
      <c r="L29" s="207"/>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7"/>
      <c r="R67" s="15"/>
      <c r="S67" s="15"/>
    </row>
    <row r="68" spans="17:19">
      <c r="Q68" s="207"/>
      <c r="R68" s="15"/>
      <c r="S68" s="15"/>
    </row>
    <row r="69" spans="17:19">
      <c r="Q69" s="207"/>
      <c r="R69" s="15"/>
      <c r="S69" s="15"/>
    </row>
    <row r="70" spans="17:19">
      <c r="Q70" s="207"/>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3c8HdjvoPvK15+18xkqBFUp1lNR06OEINLYT9ggwqH9B+crNikbeoiZELbBv36LpwfSWpyV7OYi06JLfNSQXDg==" saltValue="vINquzu86UxLZZzHLzAD7w==" spinCount="100000"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1"/>
  <sheetViews>
    <sheetView topLeftCell="A2" zoomScale="85" zoomScaleNormal="85" workbookViewId="0">
      <selection activeCell="T6" sqref="T6"/>
    </sheetView>
  </sheetViews>
  <sheetFormatPr defaultColWidth="9" defaultRowHeight="13.5"/>
  <cols>
    <col min="1" max="1" width="40" style="216" customWidth="1"/>
    <col min="2" max="2" width="25.875" style="90" customWidth="1"/>
    <col min="3" max="4" width="5.625" style="90" customWidth="1"/>
    <col min="5" max="5" width="22.25" style="90" customWidth="1"/>
    <col min="6" max="6" width="63.375" style="216" customWidth="1"/>
    <col min="7" max="7" width="14.375" style="216" customWidth="1"/>
    <col min="8" max="8" width="8.75" style="216" bestFit="1" customWidth="1"/>
    <col min="9" max="9" width="6.875" style="617" hidden="1" customWidth="1"/>
    <col min="10" max="10" width="21.875" style="624" hidden="1" customWidth="1"/>
    <col min="11" max="12" width="7.125" style="624"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6" hidden="1" customWidth="1"/>
    <col min="20" max="23" width="9" style="216" customWidth="1"/>
    <col min="24" max="16384" width="9" style="216"/>
  </cols>
  <sheetData>
    <row r="1" spans="1:18" ht="13.5" hidden="1" customHeight="1">
      <c r="A1" s="21"/>
      <c r="B1" s="22"/>
      <c r="C1" s="22"/>
      <c r="D1" s="22"/>
      <c r="E1" s="22"/>
      <c r="F1" s="21"/>
      <c r="G1" s="21"/>
      <c r="H1" s="21"/>
      <c r="J1" s="623"/>
    </row>
    <row r="2" spans="1:18">
      <c r="A2" s="222"/>
      <c r="B2" s="22"/>
      <c r="C2" s="22"/>
      <c r="D2" s="22"/>
      <c r="E2" s="22"/>
      <c r="F2" s="1118"/>
      <c r="G2" s="1118"/>
      <c r="H2" s="1118"/>
      <c r="I2" s="618"/>
      <c r="J2" s="625"/>
      <c r="K2" s="625"/>
      <c r="L2" s="625"/>
    </row>
    <row r="3" spans="1:18">
      <c r="A3" s="21"/>
      <c r="B3" s="22"/>
      <c r="C3" s="22"/>
      <c r="D3" s="22"/>
      <c r="E3" s="22"/>
      <c r="F3" s="1118"/>
      <c r="G3" s="1118"/>
      <c r="H3" s="1118"/>
      <c r="I3" s="618"/>
      <c r="J3" s="625"/>
      <c r="K3" s="625"/>
      <c r="L3" s="625"/>
    </row>
    <row r="4" spans="1:18">
      <c r="A4" s="21"/>
      <c r="B4" s="22"/>
      <c r="C4" s="22"/>
      <c r="D4" s="22"/>
      <c r="E4" s="22"/>
      <c r="F4" s="1118"/>
      <c r="G4" s="1118"/>
      <c r="H4" s="1118"/>
      <c r="I4" s="618"/>
      <c r="J4" s="625"/>
      <c r="K4" s="625"/>
      <c r="L4" s="625"/>
    </row>
    <row r="5" spans="1:18" ht="15" customHeight="1">
      <c r="A5" s="21"/>
      <c r="B5" s="22"/>
      <c r="C5" s="22"/>
      <c r="D5" s="22"/>
      <c r="E5" s="22"/>
      <c r="F5" s="1119" t="s">
        <v>2795</v>
      </c>
      <c r="G5" s="1119"/>
      <c r="H5" s="1119"/>
      <c r="I5" s="619"/>
      <c r="J5" s="631"/>
      <c r="K5" s="631"/>
      <c r="L5" s="631"/>
    </row>
    <row r="6" spans="1:18" ht="67.5">
      <c r="A6" s="603" t="s">
        <v>3051</v>
      </c>
      <c r="B6" s="22"/>
      <c r="C6" s="22"/>
      <c r="D6" s="22"/>
      <c r="E6" s="23"/>
      <c r="F6" s="1120" t="s">
        <v>2796</v>
      </c>
      <c r="G6" s="1120"/>
      <c r="H6" s="1120"/>
      <c r="I6" s="620"/>
      <c r="J6" s="620"/>
      <c r="K6" s="620"/>
      <c r="L6" s="620"/>
    </row>
    <row r="7" spans="1:18" ht="8.25" customHeight="1" thickBot="1">
      <c r="A7" s="21"/>
      <c r="B7" s="22"/>
      <c r="C7" s="22"/>
      <c r="D7" s="22"/>
      <c r="E7" s="22"/>
      <c r="F7" s="21"/>
      <c r="G7" s="21"/>
      <c r="H7" s="21"/>
    </row>
    <row r="8" spans="1:18" ht="19.5" customHeight="1">
      <c r="A8" s="638"/>
      <c r="B8" s="639"/>
      <c r="C8" s="639"/>
      <c r="D8" s="639"/>
      <c r="E8" s="639" t="s">
        <v>0</v>
      </c>
      <c r="F8" s="639"/>
      <c r="G8" s="639"/>
      <c r="H8" s="640"/>
      <c r="I8" s="621" t="s">
        <v>3465</v>
      </c>
      <c r="J8" s="630" t="s">
        <v>3264</v>
      </c>
      <c r="K8" s="218" t="s">
        <v>3207</v>
      </c>
      <c r="L8" s="218" t="s">
        <v>3208</v>
      </c>
      <c r="M8" s="73" t="s">
        <v>3079</v>
      </c>
      <c r="N8" s="73" t="s">
        <v>3176</v>
      </c>
      <c r="O8" s="73" t="s">
        <v>3177</v>
      </c>
      <c r="P8" s="73" t="s">
        <v>3178</v>
      </c>
      <c r="Q8" s="73" t="s">
        <v>3155</v>
      </c>
      <c r="R8" s="613"/>
    </row>
    <row r="9" spans="1:18" ht="19.5" customHeight="1">
      <c r="A9" s="179" t="s">
        <v>1</v>
      </c>
      <c r="B9" s="233" t="s">
        <v>2</v>
      </c>
      <c r="C9" s="1082" t="s">
        <v>3</v>
      </c>
      <c r="D9" s="1121"/>
      <c r="E9" s="1082"/>
      <c r="F9" s="24" t="s">
        <v>4</v>
      </c>
      <c r="G9" s="24" t="s">
        <v>5</v>
      </c>
      <c r="H9" s="25" t="s">
        <v>6</v>
      </c>
      <c r="I9" s="621" t="s">
        <v>3466</v>
      </c>
      <c r="J9" s="218"/>
    </row>
    <row r="10" spans="1:18" s="29" customFormat="1" ht="19.5" customHeight="1">
      <c r="A10" s="208" t="s">
        <v>263</v>
      </c>
      <c r="B10" s="217" t="s">
        <v>443</v>
      </c>
      <c r="C10" s="1123" t="s">
        <v>631</v>
      </c>
      <c r="D10" s="1124"/>
      <c r="E10" s="1125"/>
      <c r="F10" s="203" t="s">
        <v>632</v>
      </c>
      <c r="G10" s="196" t="s">
        <v>8</v>
      </c>
      <c r="H10" s="197">
        <v>3</v>
      </c>
      <c r="I10" s="621" t="s">
        <v>3465</v>
      </c>
      <c r="J10" s="218"/>
      <c r="K10" s="218"/>
      <c r="L10" s="218"/>
      <c r="M10" s="615"/>
      <c r="N10" s="40"/>
      <c r="O10" s="40"/>
      <c r="Q10" s="40"/>
    </row>
    <row r="11" spans="1:18" s="29" customFormat="1" ht="19.5" customHeight="1">
      <c r="A11" s="208" t="s">
        <v>264</v>
      </c>
      <c r="B11" s="217" t="s">
        <v>7</v>
      </c>
      <c r="C11" s="1123" t="s">
        <v>58</v>
      </c>
      <c r="D11" s="1124"/>
      <c r="E11" s="1125"/>
      <c r="F11" s="203" t="s">
        <v>671</v>
      </c>
      <c r="G11" s="196" t="s">
        <v>8</v>
      </c>
      <c r="H11" s="197">
        <v>3</v>
      </c>
      <c r="I11" s="621" t="s">
        <v>3466</v>
      </c>
      <c r="J11" s="218"/>
      <c r="K11" s="218"/>
      <c r="L11" s="218"/>
      <c r="M11" s="615"/>
      <c r="N11" s="40"/>
      <c r="O11" s="40"/>
      <c r="Q11" s="40"/>
    </row>
    <row r="12" spans="1:18" s="29" customFormat="1" ht="19.5" customHeight="1">
      <c r="A12" s="208" t="s">
        <v>265</v>
      </c>
      <c r="B12" s="217" t="s">
        <v>443</v>
      </c>
      <c r="C12" s="1123" t="s">
        <v>633</v>
      </c>
      <c r="D12" s="1124"/>
      <c r="E12" s="1125"/>
      <c r="F12" s="203" t="s">
        <v>679</v>
      </c>
      <c r="G12" s="196" t="s">
        <v>8</v>
      </c>
      <c r="H12" s="197">
        <v>3</v>
      </c>
      <c r="I12" s="621" t="s">
        <v>3467</v>
      </c>
      <c r="J12" s="218"/>
      <c r="K12" s="218"/>
      <c r="L12" s="218"/>
      <c r="M12" s="615"/>
      <c r="N12" s="40"/>
      <c r="O12" s="40"/>
      <c r="Q12" s="40"/>
    </row>
    <row r="13" spans="1:18" s="29" customFormat="1" ht="19.5" customHeight="1">
      <c r="A13" s="208" t="s">
        <v>9</v>
      </c>
      <c r="B13" s="217" t="s">
        <v>443</v>
      </c>
      <c r="C13" s="1123" t="s">
        <v>633</v>
      </c>
      <c r="D13" s="1124"/>
      <c r="E13" s="1125"/>
      <c r="F13" s="203" t="s">
        <v>634</v>
      </c>
      <c r="G13" s="196" t="s">
        <v>8</v>
      </c>
      <c r="H13" s="197">
        <v>3</v>
      </c>
      <c r="I13" s="621" t="s">
        <v>3467</v>
      </c>
      <c r="J13" s="218"/>
      <c r="K13" s="218"/>
      <c r="L13" s="218"/>
      <c r="M13" s="615"/>
      <c r="N13" s="40"/>
      <c r="O13" s="40"/>
      <c r="Q13" s="40"/>
    </row>
    <row r="14" spans="1:18" s="29" customFormat="1" ht="19.5" customHeight="1">
      <c r="A14" s="208" t="s">
        <v>10</v>
      </c>
      <c r="B14" s="217" t="s">
        <v>443</v>
      </c>
      <c r="C14" s="1123" t="s">
        <v>633</v>
      </c>
      <c r="D14" s="1124"/>
      <c r="E14" s="1125"/>
      <c r="F14" s="181" t="s">
        <v>680</v>
      </c>
      <c r="G14" s="196" t="s">
        <v>8</v>
      </c>
      <c r="H14" s="197">
        <v>3</v>
      </c>
      <c r="I14" s="621" t="s">
        <v>3466</v>
      </c>
      <c r="J14" s="218"/>
      <c r="K14" s="218"/>
      <c r="L14" s="218"/>
      <c r="M14" s="615"/>
      <c r="N14" s="40"/>
      <c r="O14" s="40"/>
      <c r="Q14" s="40"/>
    </row>
    <row r="15" spans="1:18" s="29" customFormat="1" ht="19.5" customHeight="1">
      <c r="A15" s="208" t="s">
        <v>11</v>
      </c>
      <c r="B15" s="217" t="s">
        <v>2844</v>
      </c>
      <c r="C15" s="1123" t="s">
        <v>633</v>
      </c>
      <c r="D15" s="1124"/>
      <c r="E15" s="1125"/>
      <c r="F15" s="181" t="s">
        <v>680</v>
      </c>
      <c r="G15" s="196" t="s">
        <v>8</v>
      </c>
      <c r="H15" s="197">
        <v>3</v>
      </c>
      <c r="I15" s="621" t="s">
        <v>3467</v>
      </c>
      <c r="J15" s="218"/>
      <c r="K15" s="218"/>
      <c r="L15" s="218"/>
      <c r="M15" s="615"/>
      <c r="N15" s="40"/>
      <c r="O15" s="40"/>
      <c r="Q15" s="40"/>
    </row>
    <row r="16" spans="1:18" s="29" customFormat="1" ht="19.5" customHeight="1">
      <c r="A16" s="208" t="s">
        <v>14</v>
      </c>
      <c r="B16" s="377" t="s">
        <v>2904</v>
      </c>
      <c r="C16" s="1123" t="s">
        <v>635</v>
      </c>
      <c r="D16" s="1124"/>
      <c r="E16" s="1125"/>
      <c r="F16" s="203" t="s">
        <v>672</v>
      </c>
      <c r="G16" s="196" t="s">
        <v>8</v>
      </c>
      <c r="H16" s="197" t="s">
        <v>2432</v>
      </c>
      <c r="I16" s="621" t="s">
        <v>3466</v>
      </c>
      <c r="J16" s="218"/>
      <c r="K16" s="218"/>
      <c r="L16" s="218"/>
      <c r="M16" s="615"/>
      <c r="N16" s="40"/>
      <c r="O16" s="40"/>
      <c r="Q16" s="40"/>
    </row>
    <row r="17" spans="1:18" s="30" customFormat="1" ht="19.5" customHeight="1">
      <c r="A17" s="1142" t="s">
        <v>446</v>
      </c>
      <c r="B17" s="1143"/>
      <c r="C17" s="1143"/>
      <c r="D17" s="1143"/>
      <c r="E17" s="1143"/>
      <c r="F17" s="1143"/>
      <c r="G17" s="1143"/>
      <c r="H17" s="1144"/>
      <c r="I17" s="621" t="s">
        <v>3467</v>
      </c>
      <c r="J17" s="218"/>
      <c r="K17" s="218"/>
      <c r="L17" s="218"/>
      <c r="M17" s="28"/>
      <c r="N17" s="40"/>
      <c r="O17" s="40"/>
      <c r="Q17" s="40"/>
    </row>
    <row r="18" spans="1:18" s="29" customFormat="1" ht="19.5" customHeight="1">
      <c r="A18" s="208" t="s">
        <v>12</v>
      </c>
      <c r="B18" s="217" t="s">
        <v>4105</v>
      </c>
      <c r="C18" s="1123" t="s">
        <v>635</v>
      </c>
      <c r="D18" s="1124"/>
      <c r="E18" s="1125"/>
      <c r="F18" s="203" t="s">
        <v>672</v>
      </c>
      <c r="G18" s="240" t="s">
        <v>13</v>
      </c>
      <c r="H18" s="197">
        <v>5</v>
      </c>
      <c r="I18" s="621" t="s">
        <v>3466</v>
      </c>
      <c r="J18" s="218"/>
      <c r="K18" s="218"/>
      <c r="L18" s="218"/>
      <c r="M18" s="40"/>
      <c r="N18" s="40"/>
      <c r="O18" s="40"/>
      <c r="Q18" s="40"/>
    </row>
    <row r="19" spans="1:18" s="29" customFormat="1" ht="19.5" customHeight="1">
      <c r="A19" s="208" t="s">
        <v>4102</v>
      </c>
      <c r="B19" s="823" t="s">
        <v>4106</v>
      </c>
      <c r="C19" s="1123" t="s">
        <v>101</v>
      </c>
      <c r="D19" s="1124"/>
      <c r="E19" s="1125"/>
      <c r="F19" s="203" t="s">
        <v>4103</v>
      </c>
      <c r="G19" s="196" t="s">
        <v>8</v>
      </c>
      <c r="H19" s="197" t="s">
        <v>4104</v>
      </c>
      <c r="I19" s="621"/>
      <c r="J19" s="218"/>
      <c r="K19" s="218"/>
      <c r="L19" s="218"/>
      <c r="M19" s="815"/>
      <c r="N19" s="40"/>
      <c r="O19" s="40"/>
      <c r="Q19" s="40"/>
    </row>
    <row r="20" spans="1:18" s="29" customFormat="1" ht="19.5" customHeight="1">
      <c r="A20" s="1129" t="s">
        <v>2159</v>
      </c>
      <c r="B20" s="1130"/>
      <c r="C20" s="1130"/>
      <c r="D20" s="1130"/>
      <c r="E20" s="1130"/>
      <c r="F20" s="1130"/>
      <c r="G20" s="1130"/>
      <c r="H20" s="1131"/>
      <c r="I20" s="621" t="s">
        <v>3467</v>
      </c>
      <c r="J20" s="218"/>
      <c r="K20" s="218"/>
      <c r="L20" s="218"/>
      <c r="M20" s="40"/>
      <c r="N20" s="40"/>
      <c r="O20" s="40"/>
      <c r="Q20" s="40"/>
    </row>
    <row r="21" spans="1:18" s="29" customFormat="1" ht="19.5" customHeight="1">
      <c r="A21" s="1107" t="s">
        <v>2469</v>
      </c>
      <c r="B21" s="1108"/>
      <c r="C21" s="1108"/>
      <c r="D21" s="1108"/>
      <c r="E21" s="1108"/>
      <c r="F21" s="1108"/>
      <c r="G21" s="1108"/>
      <c r="H21" s="1109"/>
      <c r="I21" s="621" t="s">
        <v>3467</v>
      </c>
      <c r="J21" s="218"/>
      <c r="K21" s="218"/>
      <c r="L21" s="218"/>
      <c r="M21" s="40"/>
      <c r="N21" s="40"/>
      <c r="O21" s="40"/>
      <c r="Q21" s="40"/>
    </row>
    <row r="22" spans="1:18" s="29" customFormat="1" ht="19.5" customHeight="1">
      <c r="A22" s="261" t="s">
        <v>563</v>
      </c>
      <c r="B22" s="262"/>
      <c r="C22" s="262"/>
      <c r="D22" s="262"/>
      <c r="E22" s="262"/>
      <c r="F22" s="262"/>
      <c r="G22" s="262"/>
      <c r="H22" s="263"/>
      <c r="I22" s="621" t="s">
        <v>3465</v>
      </c>
      <c r="J22" s="218"/>
      <c r="K22" s="218"/>
      <c r="L22" s="218"/>
      <c r="M22" s="40"/>
      <c r="N22" s="40"/>
      <c r="O22" s="40"/>
      <c r="Q22" s="40"/>
    </row>
    <row r="23" spans="1:18" s="29" customFormat="1" ht="19.5" customHeight="1">
      <c r="A23" s="213" t="s">
        <v>339</v>
      </c>
      <c r="B23" s="218"/>
      <c r="C23" s="218"/>
      <c r="D23" s="218"/>
      <c r="E23" s="218"/>
      <c r="F23" s="218"/>
      <c r="G23" s="219"/>
      <c r="H23" s="220"/>
      <c r="I23" s="621" t="s">
        <v>3465</v>
      </c>
      <c r="J23" s="218"/>
      <c r="K23" s="218"/>
      <c r="L23" s="218"/>
      <c r="M23" s="40"/>
      <c r="N23" s="40"/>
      <c r="O23" s="40"/>
      <c r="Q23" s="40"/>
    </row>
    <row r="24" spans="1:18" s="29" customFormat="1" ht="19.5" customHeight="1">
      <c r="A24" s="1077" t="s">
        <v>2905</v>
      </c>
      <c r="B24" s="1078"/>
      <c r="C24" s="1078"/>
      <c r="D24" s="1078"/>
      <c r="E24" s="1078"/>
      <c r="F24" s="1078"/>
      <c r="G24" s="1078"/>
      <c r="H24" s="1079"/>
      <c r="I24" s="621" t="s">
        <v>3465</v>
      </c>
      <c r="J24" s="218"/>
      <c r="K24" s="218"/>
      <c r="L24" s="218"/>
      <c r="M24" s="40"/>
      <c r="N24" s="40"/>
      <c r="O24" s="40"/>
      <c r="Q24" s="40"/>
    </row>
    <row r="25" spans="1:18" s="30" customFormat="1" ht="19.5" customHeight="1" thickBot="1">
      <c r="A25" s="1126" t="s">
        <v>2472</v>
      </c>
      <c r="B25" s="1090"/>
      <c r="C25" s="1090"/>
      <c r="D25" s="1090"/>
      <c r="E25" s="1090"/>
      <c r="F25" s="1090"/>
      <c r="G25" s="1090"/>
      <c r="H25" s="1091"/>
      <c r="I25" s="621" t="s">
        <v>3465</v>
      </c>
      <c r="J25" s="218"/>
      <c r="K25" s="218"/>
      <c r="L25" s="218"/>
      <c r="M25" s="28"/>
      <c r="N25" s="40"/>
      <c r="O25" s="40"/>
      <c r="Q25" s="40"/>
    </row>
    <row r="26" spans="1:18" s="33" customFormat="1" ht="19.5" customHeight="1">
      <c r="A26" s="1127"/>
      <c r="B26" s="1128"/>
      <c r="C26" s="1128"/>
      <c r="D26" s="1128"/>
      <c r="E26" s="1128"/>
      <c r="F26" s="1128"/>
      <c r="G26" s="31"/>
      <c r="H26" s="32"/>
      <c r="I26" s="621" t="s">
        <v>3466</v>
      </c>
      <c r="J26" s="218"/>
      <c r="K26" s="218"/>
      <c r="L26" s="218"/>
      <c r="M26" s="39"/>
      <c r="N26" s="40"/>
      <c r="O26" s="40"/>
      <c r="Q26" s="40"/>
    </row>
    <row r="27" spans="1:18" ht="19.5" customHeight="1">
      <c r="A27" s="179" t="s">
        <v>15</v>
      </c>
      <c r="B27" s="233" t="s">
        <v>2</v>
      </c>
      <c r="C27" s="1082" t="s">
        <v>3</v>
      </c>
      <c r="D27" s="1082"/>
      <c r="E27" s="1082"/>
      <c r="F27" s="24" t="s">
        <v>4</v>
      </c>
      <c r="G27" s="24" t="s">
        <v>5</v>
      </c>
      <c r="H27" s="25" t="s">
        <v>6</v>
      </c>
      <c r="I27" s="621" t="s">
        <v>3465</v>
      </c>
      <c r="J27" s="630" t="s">
        <v>3264</v>
      </c>
      <c r="K27" s="218" t="s">
        <v>3207</v>
      </c>
      <c r="L27" s="218" t="s">
        <v>3208</v>
      </c>
      <c r="M27" s="73" t="s">
        <v>3079</v>
      </c>
      <c r="N27" s="73" t="s">
        <v>3176</v>
      </c>
      <c r="O27" s="73" t="s">
        <v>3177</v>
      </c>
      <c r="P27" s="73" t="s">
        <v>3178</v>
      </c>
      <c r="Q27" s="73" t="s">
        <v>3155</v>
      </c>
      <c r="R27" s="613"/>
    </row>
    <row r="28" spans="1:18" s="29" customFormat="1" ht="19.5" customHeight="1">
      <c r="A28" s="195" t="s">
        <v>540</v>
      </c>
      <c r="B28" s="194" t="s">
        <v>557</v>
      </c>
      <c r="C28" s="1059" t="s">
        <v>22</v>
      </c>
      <c r="D28" s="1060"/>
      <c r="E28" s="1061"/>
      <c r="F28" s="181" t="s">
        <v>681</v>
      </c>
      <c r="G28" s="196" t="s">
        <v>8</v>
      </c>
      <c r="H28" s="197">
        <v>3</v>
      </c>
      <c r="I28" s="616" t="str">
        <f t="shared" ref="I28:I31" si="0">IF(J28="","",IF(J28="SYSTEM PRICE","",IF(B28=J28,"-","check")))</f>
        <v>-</v>
      </c>
      <c r="J28" s="218" t="str">
        <f>"USD "&amp;IF(K28&lt;0,"( "&amp;-K28&amp;" )",K28)&amp;" / "&amp;IF(L28&lt;0,"( "&amp;-L28&amp;" )",L28)</f>
        <v>USD ( 60 ) / ( 50 )</v>
      </c>
      <c r="K28" s="218">
        <f>LOOKUP(1,0/($M28&amp;$N28&amp;$O28&amp;$P28&amp;$Q28=全球运价!$B$7:$B$1366&amp;全球运价!$C$7:$C$1366&amp;全球运价!$S$7:$S$1366&amp;全球运价!$L$7:$L$1366&amp;全球运价!$P$7:$P$1366),全球运价!D$7:D$1366)</f>
        <v>-60</v>
      </c>
      <c r="L28" s="218">
        <f>LOOKUP(1,0/($M28&amp;$N28&amp;$O28&amp;$P28&amp;$Q28=全球运价!$B$7:$B$1366&amp;全球运价!$C$7:$C$1366&amp;全球运价!$S$7:$S$1366&amp;全球运价!$L$7:$L$1366&amp;全球运价!$P$7:$P$1366),全球运价!E$7:E$1366)</f>
        <v>-50</v>
      </c>
      <c r="M28" s="608" t="s">
        <v>3209</v>
      </c>
      <c r="N28" s="40" t="s">
        <v>3209</v>
      </c>
      <c r="O28" s="40" t="s">
        <v>3210</v>
      </c>
      <c r="P28" s="29" t="s">
        <v>3211</v>
      </c>
      <c r="Q28" s="40" t="s">
        <v>3212</v>
      </c>
    </row>
    <row r="29" spans="1:18" s="29" customFormat="1" ht="19.5" customHeight="1">
      <c r="A29" s="195" t="s">
        <v>543</v>
      </c>
      <c r="B29" s="690" t="s">
        <v>558</v>
      </c>
      <c r="C29" s="1059" t="s">
        <v>22</v>
      </c>
      <c r="D29" s="1060"/>
      <c r="E29" s="1061"/>
      <c r="F29" s="181" t="s">
        <v>681</v>
      </c>
      <c r="G29" s="196" t="s">
        <v>8</v>
      </c>
      <c r="H29" s="197">
        <v>3</v>
      </c>
      <c r="I29" s="616" t="str">
        <f t="shared" si="0"/>
        <v>-</v>
      </c>
      <c r="J29" s="218" t="str">
        <f t="shared" ref="J29:J31" si="1">"USD "&amp;IF(K29&lt;0,"( "&amp;-K29&amp;" )",K29)&amp;" / "&amp;IF(L29&lt;0,"( "&amp;-L29&amp;" )",L29)</f>
        <v>USD ( 70 ) / ( 60 )</v>
      </c>
      <c r="K29" s="218">
        <f>LOOKUP(1,0/($M29&amp;$N29&amp;$O29&amp;$P29&amp;$Q29=全球运价!$B$7:$B$1366&amp;全球运价!$C$7:$C$1366&amp;全球运价!$S$7:$S$1366&amp;全球运价!$L$7:$L$1366&amp;全球运价!$P$7:$P$1366),全球运价!D$7:D$1366)</f>
        <v>-70</v>
      </c>
      <c r="L29" s="218">
        <f>LOOKUP(1,0/($M29&amp;$N29&amp;$O29&amp;$P29&amp;$Q29=全球运价!$B$7:$B$1366&amp;全球运价!$C$7:$C$1366&amp;全球运价!$S$7:$S$1366&amp;全球运价!$L$7:$L$1366&amp;全球运价!$P$7:$P$1366),全球运价!E$7:E$1366)</f>
        <v>-60</v>
      </c>
      <c r="M29" s="608" t="s">
        <v>3080</v>
      </c>
      <c r="N29" s="40" t="s">
        <v>3080</v>
      </c>
      <c r="O29" s="40" t="s">
        <v>3107</v>
      </c>
      <c r="P29" s="29" t="s">
        <v>3083</v>
      </c>
      <c r="Q29" s="40" t="s">
        <v>3157</v>
      </c>
    </row>
    <row r="30" spans="1:18" s="29" customFormat="1" ht="19.5" customHeight="1">
      <c r="A30" s="195" t="s">
        <v>544</v>
      </c>
      <c r="B30" s="690" t="s">
        <v>556</v>
      </c>
      <c r="C30" s="1059" t="s">
        <v>16</v>
      </c>
      <c r="D30" s="1060"/>
      <c r="E30" s="1061"/>
      <c r="F30" s="181" t="s">
        <v>682</v>
      </c>
      <c r="G30" s="196" t="s">
        <v>8</v>
      </c>
      <c r="H30" s="197">
        <v>2</v>
      </c>
      <c r="I30" s="616" t="str">
        <f t="shared" si="0"/>
        <v>-</v>
      </c>
      <c r="J30" s="218" t="str">
        <f t="shared" si="1"/>
        <v>USD ( 42 ) / ( 32 )</v>
      </c>
      <c r="K30" s="218">
        <f>LOOKUP(1,0/($M30&amp;$N30&amp;$O30&amp;$P30&amp;$Q30=全球运价!$B$7:$B$1366&amp;全球运价!$C$7:$C$1366&amp;全球运价!$S$7:$S$1366&amp;全球运价!$L$7:$L$1366&amp;全球运价!$P$7:$P$1366),全球运价!D$7:D$1366)</f>
        <v>-42</v>
      </c>
      <c r="L30" s="218">
        <f>LOOKUP(1,0/($M30&amp;$N30&amp;$O30&amp;$P30&amp;$Q30=全球运价!$B$7:$B$1366&amp;全球运价!$C$7:$C$1366&amp;全球运价!$S$7:$S$1366&amp;全球运价!$L$7:$L$1366&amp;全球运价!$P$7:$P$1366),全球运价!E$7:E$1366)</f>
        <v>-32</v>
      </c>
      <c r="M30" s="608" t="s">
        <v>3082</v>
      </c>
      <c r="N30" s="40" t="s">
        <v>3082</v>
      </c>
      <c r="O30" s="40" t="s">
        <v>3107</v>
      </c>
      <c r="P30" s="29" t="s">
        <v>3083</v>
      </c>
      <c r="Q30" s="40" t="s">
        <v>3156</v>
      </c>
    </row>
    <row r="31" spans="1:18" s="29" customFormat="1" ht="19.5" customHeight="1">
      <c r="A31" s="195" t="s">
        <v>541</v>
      </c>
      <c r="B31" s="194" t="s">
        <v>2730</v>
      </c>
      <c r="C31" s="1059" t="s">
        <v>16</v>
      </c>
      <c r="D31" s="1060"/>
      <c r="E31" s="1061"/>
      <c r="F31" s="181" t="s">
        <v>682</v>
      </c>
      <c r="G31" s="196" t="s">
        <v>8</v>
      </c>
      <c r="H31" s="197">
        <v>2</v>
      </c>
      <c r="I31" s="616" t="str">
        <f t="shared" si="0"/>
        <v>-</v>
      </c>
      <c r="J31" s="218" t="str">
        <f t="shared" si="1"/>
        <v>USD ( 52 ) / ( 42 )</v>
      </c>
      <c r="K31" s="218">
        <f>LOOKUP(1,0/($M31&amp;$N31&amp;$O31&amp;$P31&amp;$Q31=全球运价!$B$7:$B$1366&amp;全球运价!$C$7:$C$1366&amp;全球运价!$S$7:$S$1366&amp;全球运价!$L$7:$L$1366&amp;全球运价!$P$7:$P$1366),全球运价!D$7:D$1366)</f>
        <v>-52</v>
      </c>
      <c r="L31" s="218">
        <f>LOOKUP(1,0/($M31&amp;$N31&amp;$O31&amp;$P31&amp;$Q31=全球运价!$B$7:$B$1366&amp;全球运价!$C$7:$C$1366&amp;全球运价!$S$7:$S$1366&amp;全球运价!$L$7:$L$1366&amp;全球运价!$P$7:$P$1366),全球运价!E$7:E$1366)</f>
        <v>-42</v>
      </c>
      <c r="M31" s="608" t="s">
        <v>3082</v>
      </c>
      <c r="N31" s="40" t="s">
        <v>3082</v>
      </c>
      <c r="O31" s="40" t="s">
        <v>3107</v>
      </c>
      <c r="P31" s="29" t="s">
        <v>3083</v>
      </c>
      <c r="Q31" s="40" t="s">
        <v>3157</v>
      </c>
    </row>
    <row r="32" spans="1:18" s="29" customFormat="1" ht="19.5" customHeight="1">
      <c r="A32" s="1129"/>
      <c r="B32" s="1130"/>
      <c r="C32" s="1130"/>
      <c r="D32" s="1130"/>
      <c r="E32" s="1130"/>
      <c r="F32" s="1130"/>
      <c r="G32" s="1130"/>
      <c r="H32" s="1131"/>
      <c r="I32" s="621" t="s">
        <v>3465</v>
      </c>
      <c r="J32" s="218"/>
      <c r="K32" s="218"/>
      <c r="L32" s="218"/>
      <c r="M32" s="608"/>
      <c r="N32" s="40"/>
      <c r="O32" s="40"/>
      <c r="Q32" s="40"/>
    </row>
    <row r="33" spans="1:18" s="29" customFormat="1" ht="19.5" customHeight="1">
      <c r="A33" s="1129" t="s">
        <v>2357</v>
      </c>
      <c r="B33" s="1130"/>
      <c r="C33" s="1130"/>
      <c r="D33" s="1130"/>
      <c r="E33" s="1130"/>
      <c r="F33" s="1130"/>
      <c r="G33" s="1130"/>
      <c r="H33" s="1131"/>
      <c r="I33" s="616" t="str">
        <f t="shared" ref="I33:I65" si="2">IF(J33="","",IF(J33="SYSTEM PRICE","",IF(B33=J33,"-","check")))</f>
        <v/>
      </c>
      <c r="J33" s="218"/>
      <c r="K33" s="218"/>
      <c r="L33" s="218"/>
      <c r="M33" s="40"/>
      <c r="N33" s="40"/>
      <c r="O33" s="40"/>
      <c r="Q33" s="40"/>
    </row>
    <row r="34" spans="1:18" s="29" customFormat="1" ht="19.5" customHeight="1">
      <c r="A34" s="1107" t="s">
        <v>564</v>
      </c>
      <c r="B34" s="1108"/>
      <c r="C34" s="1108"/>
      <c r="D34" s="1108"/>
      <c r="E34" s="1108"/>
      <c r="F34" s="1108"/>
      <c r="G34" s="1108"/>
      <c r="H34" s="1109"/>
      <c r="I34" s="616" t="str">
        <f t="shared" si="2"/>
        <v/>
      </c>
      <c r="J34" s="218"/>
      <c r="K34" s="218"/>
      <c r="L34" s="218"/>
      <c r="M34" s="40"/>
      <c r="N34" s="40"/>
      <c r="O34" s="40"/>
      <c r="Q34" s="40"/>
    </row>
    <row r="35" spans="1:18" s="29" customFormat="1" ht="19.5" customHeight="1">
      <c r="A35" s="1145" t="s">
        <v>338</v>
      </c>
      <c r="B35" s="1146"/>
      <c r="C35" s="1146"/>
      <c r="D35" s="1146"/>
      <c r="E35" s="1146"/>
      <c r="F35" s="1146"/>
      <c r="G35" s="1146"/>
      <c r="H35" s="1147"/>
      <c r="I35" s="616" t="str">
        <f t="shared" si="2"/>
        <v/>
      </c>
      <c r="J35" s="218"/>
      <c r="K35" s="218"/>
      <c r="L35" s="218"/>
      <c r="M35" s="40"/>
      <c r="N35" s="40"/>
      <c r="O35" s="40"/>
      <c r="Q35" s="40"/>
    </row>
    <row r="36" spans="1:18" s="29" customFormat="1" ht="19.5" customHeight="1">
      <c r="A36" s="1077" t="s">
        <v>337</v>
      </c>
      <c r="B36" s="1078"/>
      <c r="C36" s="1078"/>
      <c r="D36" s="1078"/>
      <c r="E36" s="1078"/>
      <c r="F36" s="1078"/>
      <c r="G36" s="1078"/>
      <c r="H36" s="1079"/>
      <c r="I36" s="616" t="str">
        <f t="shared" si="2"/>
        <v/>
      </c>
      <c r="J36" s="218"/>
      <c r="K36" s="218"/>
      <c r="L36" s="218"/>
      <c r="M36" s="40"/>
      <c r="N36" s="40"/>
      <c r="O36" s="40"/>
      <c r="Q36" s="40"/>
    </row>
    <row r="37" spans="1:18" s="33" customFormat="1" ht="19.5" customHeight="1">
      <c r="A37" s="34" t="s">
        <v>17</v>
      </c>
      <c r="B37" s="31"/>
      <c r="C37" s="31"/>
      <c r="D37" s="31"/>
      <c r="E37" s="31"/>
      <c r="F37" s="31"/>
      <c r="G37" s="31"/>
      <c r="H37" s="35"/>
      <c r="I37" s="616" t="str">
        <f t="shared" si="2"/>
        <v/>
      </c>
      <c r="J37" s="218"/>
      <c r="K37" s="218"/>
      <c r="L37" s="218"/>
      <c r="M37" s="39"/>
      <c r="N37" s="40"/>
      <c r="O37" s="40"/>
      <c r="Q37" s="40"/>
    </row>
    <row r="38" spans="1:18" s="33" customFormat="1" ht="19.5" customHeight="1" thickBot="1">
      <c r="A38" s="1148" t="s">
        <v>297</v>
      </c>
      <c r="B38" s="1149"/>
      <c r="C38" s="1149"/>
      <c r="D38" s="1149"/>
      <c r="E38" s="1149"/>
      <c r="F38" s="1149"/>
      <c r="G38" s="36"/>
      <c r="H38" s="37"/>
      <c r="I38" s="616" t="str">
        <f t="shared" si="2"/>
        <v/>
      </c>
      <c r="J38" s="218"/>
      <c r="K38" s="218"/>
      <c r="L38" s="218"/>
      <c r="M38" s="39"/>
      <c r="N38" s="40"/>
      <c r="O38" s="40"/>
      <c r="Q38" s="40"/>
    </row>
    <row r="39" spans="1:18" s="33" customFormat="1" ht="19.5" customHeight="1">
      <c r="A39" s="1127"/>
      <c r="B39" s="1128"/>
      <c r="C39" s="1128"/>
      <c r="D39" s="1128"/>
      <c r="E39" s="1128"/>
      <c r="F39" s="1128"/>
      <c r="G39" s="31"/>
      <c r="H39" s="32"/>
      <c r="I39" s="616" t="str">
        <f t="shared" si="2"/>
        <v/>
      </c>
      <c r="J39" s="218"/>
      <c r="K39" s="218"/>
      <c r="L39" s="218"/>
      <c r="M39" s="39"/>
      <c r="N39" s="40"/>
      <c r="O39" s="40"/>
      <c r="Q39" s="40"/>
    </row>
    <row r="40" spans="1:18" ht="19.5" customHeight="1">
      <c r="A40" s="179" t="s">
        <v>18</v>
      </c>
      <c r="B40" s="233" t="s">
        <v>2</v>
      </c>
      <c r="C40" s="1082" t="s">
        <v>3</v>
      </c>
      <c r="D40" s="1082"/>
      <c r="E40" s="1082"/>
      <c r="F40" s="24" t="s">
        <v>4</v>
      </c>
      <c r="G40" s="24" t="s">
        <v>5</v>
      </c>
      <c r="H40" s="25" t="s">
        <v>6</v>
      </c>
      <c r="I40" s="616" t="str">
        <f t="shared" si="2"/>
        <v/>
      </c>
      <c r="J40" s="630" t="s">
        <v>3264</v>
      </c>
      <c r="K40" s="218" t="s">
        <v>3207</v>
      </c>
      <c r="L40" s="218" t="s">
        <v>3208</v>
      </c>
      <c r="M40" s="73" t="s">
        <v>3079</v>
      </c>
      <c r="N40" s="73" t="s">
        <v>3176</v>
      </c>
      <c r="O40" s="73" t="s">
        <v>3177</v>
      </c>
      <c r="P40" s="73" t="s">
        <v>3178</v>
      </c>
      <c r="Q40" s="73" t="s">
        <v>3155</v>
      </c>
      <c r="R40" s="613"/>
    </row>
    <row r="41" spans="1:18" s="29" customFormat="1" ht="19.5" customHeight="1">
      <c r="A41" s="159" t="s">
        <v>4364</v>
      </c>
      <c r="B41" s="1036" t="s">
        <v>4127</v>
      </c>
      <c r="C41" s="1074" t="s">
        <v>19</v>
      </c>
      <c r="D41" s="1075"/>
      <c r="E41" s="1076"/>
      <c r="F41" s="181" t="s">
        <v>688</v>
      </c>
      <c r="G41" s="160" t="s">
        <v>8</v>
      </c>
      <c r="H41" s="161">
        <v>3</v>
      </c>
      <c r="I41" s="616" t="str">
        <f t="shared" si="2"/>
        <v>-</v>
      </c>
      <c r="J41" s="218" t="str">
        <f t="shared" ref="J41:J43" si="3">"USD "&amp;IF(K41&lt;0,"( "&amp;-K41&amp;" )",K41)&amp;" / "&amp;IF(L41&lt;0,"( "&amp;-L41&amp;" )",L41)</f>
        <v>USD 10 / 12</v>
      </c>
      <c r="K41" s="218">
        <f>LOOKUP(1,0/($M41&amp;$N41&amp;$O41&amp;$P41&amp;$Q41=全球运价!$B$7:$B$1366&amp;全球运价!$C$7:$C$1366&amp;全球运价!$S$7:$S$1366&amp;全球运价!$L$7:$L$1366&amp;全球运价!$P$7:$P$1366),全球运价!D$7:D$1366)</f>
        <v>10</v>
      </c>
      <c r="L41" s="218">
        <f>LOOKUP(1,0/($M41&amp;$N41&amp;$O41&amp;$P41&amp;$Q41=全球运价!$B$7:$B$1366&amp;全球运价!$C$7:$C$1366&amp;全球运价!$S$7:$S$1366&amp;全球运价!$L$7:$L$1366&amp;全球运价!$P$7:$P$1366),全球运价!E$7:E$1366)</f>
        <v>12</v>
      </c>
      <c r="M41" s="609" t="s">
        <v>1312</v>
      </c>
      <c r="N41" s="40" t="s">
        <v>1312</v>
      </c>
      <c r="O41" s="40" t="s">
        <v>3107</v>
      </c>
      <c r="P41" s="29" t="s">
        <v>972</v>
      </c>
      <c r="Q41" s="40" t="s">
        <v>3158</v>
      </c>
    </row>
    <row r="42" spans="1:18" s="29" customFormat="1" ht="19.5" customHeight="1">
      <c r="A42" s="159" t="s">
        <v>4366</v>
      </c>
      <c r="B42" s="1036" t="s">
        <v>4367</v>
      </c>
      <c r="C42" s="1059" t="s">
        <v>643</v>
      </c>
      <c r="D42" s="1060"/>
      <c r="E42" s="1061"/>
      <c r="F42" s="181" t="s">
        <v>689</v>
      </c>
      <c r="G42" s="160" t="s">
        <v>8</v>
      </c>
      <c r="H42" s="161" t="s">
        <v>20</v>
      </c>
      <c r="I42" s="616" t="str">
        <f t="shared" si="2"/>
        <v>-</v>
      </c>
      <c r="J42" s="218" t="str">
        <f t="shared" si="3"/>
        <v>USD 5 / 8</v>
      </c>
      <c r="K42" s="218">
        <f>LOOKUP(1,0/($M42&amp;$N42&amp;$O42&amp;$P42&amp;$Q42=全球运价!$B$7:$B$1366&amp;全球运价!$C$7:$C$1366&amp;全球运价!$S$7:$S$1366&amp;全球运价!$L$7:$L$1366&amp;全球运价!$P$7:$P$1366),全球运价!D$7:D$1366)</f>
        <v>5</v>
      </c>
      <c r="L42" s="218">
        <f>LOOKUP(1,0/($M42&amp;$N42&amp;$O42&amp;$P42&amp;$Q42=全球运价!$B$7:$B$1366&amp;全球运价!$C$7:$C$1366&amp;全球运价!$S$7:$S$1366&amp;全球运价!$L$7:$L$1366&amp;全球运价!$P$7:$P$1366),全球运价!E$7:E$1366)</f>
        <v>8</v>
      </c>
      <c r="M42" s="609" t="s">
        <v>1318</v>
      </c>
      <c r="N42" s="40" t="s">
        <v>1318</v>
      </c>
      <c r="O42" s="40" t="s">
        <v>3107</v>
      </c>
      <c r="P42" s="29" t="s">
        <v>972</v>
      </c>
      <c r="Q42" s="40" t="s">
        <v>3158</v>
      </c>
    </row>
    <row r="43" spans="1:18" s="29" customFormat="1" ht="19.5" customHeight="1">
      <c r="A43" s="264" t="s">
        <v>4365</v>
      </c>
      <c r="B43" s="1037" t="s">
        <v>4127</v>
      </c>
      <c r="C43" s="1122" t="s">
        <v>19</v>
      </c>
      <c r="D43" s="1122"/>
      <c r="E43" s="1122"/>
      <c r="F43" s="181" t="s">
        <v>689</v>
      </c>
      <c r="G43" s="160" t="s">
        <v>8</v>
      </c>
      <c r="H43" s="161">
        <v>3</v>
      </c>
      <c r="I43" s="616" t="str">
        <f t="shared" si="2"/>
        <v>-</v>
      </c>
      <c r="J43" s="218" t="str">
        <f t="shared" si="3"/>
        <v>USD 10 / 12</v>
      </c>
      <c r="K43" s="218">
        <f>LOOKUP(1,0/($M43&amp;$N43&amp;$O43&amp;$P43&amp;$Q43=全球运价!$B$7:$B$1366&amp;全球运价!$C$7:$C$1366&amp;全球运价!$S$7:$S$1366&amp;全球运价!$L$7:$L$1366&amp;全球运价!$P$7:$P$1366),全球运价!D$7:D$1366)</f>
        <v>10</v>
      </c>
      <c r="L43" s="218">
        <f>LOOKUP(1,0/($M43&amp;$N43&amp;$O43&amp;$P43&amp;$Q43=全球运价!$B$7:$B$1366&amp;全球运价!$C$7:$C$1366&amp;全球运价!$S$7:$S$1366&amp;全球运价!$L$7:$L$1366&amp;全球运价!$P$7:$P$1366),全球运价!E$7:E$1366)</f>
        <v>12</v>
      </c>
      <c r="M43" s="609" t="s">
        <v>1611</v>
      </c>
      <c r="N43" s="40" t="s">
        <v>1611</v>
      </c>
      <c r="O43" s="40" t="s">
        <v>3107</v>
      </c>
      <c r="P43" s="29" t="s">
        <v>972</v>
      </c>
      <c r="Q43" s="40" t="s">
        <v>3158</v>
      </c>
    </row>
    <row r="44" spans="1:18" s="29" customFormat="1" ht="19.5" customHeight="1">
      <c r="A44" s="1129" t="s">
        <v>2358</v>
      </c>
      <c r="B44" s="1130"/>
      <c r="C44" s="1130"/>
      <c r="D44" s="1130"/>
      <c r="E44" s="1130"/>
      <c r="F44" s="1130"/>
      <c r="G44" s="1130"/>
      <c r="H44" s="1131"/>
      <c r="I44" s="616" t="str">
        <f t="shared" si="2"/>
        <v/>
      </c>
      <c r="J44" s="218"/>
      <c r="K44" s="218"/>
      <c r="L44" s="218"/>
      <c r="M44" s="40"/>
      <c r="N44" s="40"/>
      <c r="O44" s="40"/>
      <c r="Q44" s="40"/>
    </row>
    <row r="45" spans="1:18" s="29" customFormat="1" ht="19.5" customHeight="1">
      <c r="A45" s="1107" t="s">
        <v>565</v>
      </c>
      <c r="B45" s="1108"/>
      <c r="C45" s="1108"/>
      <c r="D45" s="1108"/>
      <c r="E45" s="1108"/>
      <c r="F45" s="1108"/>
      <c r="G45" s="1108"/>
      <c r="H45" s="1109"/>
      <c r="I45" s="616" t="str">
        <f t="shared" si="2"/>
        <v/>
      </c>
      <c r="J45" s="218"/>
      <c r="K45" s="218"/>
      <c r="L45" s="218"/>
      <c r="M45" s="40"/>
      <c r="N45" s="40"/>
      <c r="O45" s="40"/>
      <c r="Q45" s="40"/>
    </row>
    <row r="46" spans="1:18" s="29" customFormat="1" ht="19.5" customHeight="1" thickBot="1">
      <c r="A46" s="1083" t="s">
        <v>521</v>
      </c>
      <c r="B46" s="1084"/>
      <c r="C46" s="1084"/>
      <c r="D46" s="1084"/>
      <c r="E46" s="1084"/>
      <c r="F46" s="1084"/>
      <c r="G46" s="1084"/>
      <c r="H46" s="1085"/>
      <c r="I46" s="616" t="str">
        <f t="shared" si="2"/>
        <v/>
      </c>
      <c r="J46" s="218"/>
      <c r="K46" s="218"/>
      <c r="L46" s="218"/>
      <c r="M46" s="40"/>
      <c r="N46" s="40"/>
      <c r="O46" s="40"/>
      <c r="Q46" s="40"/>
    </row>
    <row r="47" spans="1:18" s="33" customFormat="1" ht="19.5" customHeight="1">
      <c r="A47" s="1127"/>
      <c r="B47" s="1128"/>
      <c r="C47" s="1128"/>
      <c r="D47" s="1128"/>
      <c r="E47" s="1128"/>
      <c r="F47" s="1128"/>
      <c r="G47" s="31"/>
      <c r="H47" s="32"/>
      <c r="I47" s="616" t="str">
        <f t="shared" si="2"/>
        <v/>
      </c>
      <c r="J47" s="218"/>
      <c r="K47" s="218"/>
      <c r="L47" s="218"/>
      <c r="M47" s="39"/>
      <c r="N47" s="40"/>
      <c r="O47" s="40"/>
      <c r="Q47" s="40"/>
    </row>
    <row r="48" spans="1:18" ht="19.5" customHeight="1">
      <c r="A48" s="179" t="s">
        <v>21</v>
      </c>
      <c r="B48" s="233" t="s">
        <v>2</v>
      </c>
      <c r="C48" s="1082" t="s">
        <v>3</v>
      </c>
      <c r="D48" s="1082"/>
      <c r="E48" s="1082"/>
      <c r="F48" s="24" t="s">
        <v>4</v>
      </c>
      <c r="G48" s="24" t="s">
        <v>5</v>
      </c>
      <c r="H48" s="25" t="s">
        <v>6</v>
      </c>
      <c r="I48" s="616" t="str">
        <f t="shared" si="2"/>
        <v/>
      </c>
      <c r="J48" s="630" t="s">
        <v>3264</v>
      </c>
      <c r="K48" s="218" t="s">
        <v>3207</v>
      </c>
      <c r="L48" s="218" t="s">
        <v>3208</v>
      </c>
      <c r="M48" s="73" t="s">
        <v>3079</v>
      </c>
      <c r="N48" s="73" t="s">
        <v>3176</v>
      </c>
      <c r="O48" s="73" t="s">
        <v>3177</v>
      </c>
      <c r="P48" s="73" t="s">
        <v>3178</v>
      </c>
      <c r="Q48" s="73" t="s">
        <v>3155</v>
      </c>
      <c r="R48" s="613"/>
    </row>
    <row r="49" spans="1:17" s="29" customFormat="1" ht="19.5" customHeight="1">
      <c r="A49" s="191" t="s">
        <v>2378</v>
      </c>
      <c r="B49" s="719" t="s">
        <v>3223</v>
      </c>
      <c r="C49" s="1059" t="s">
        <v>3403</v>
      </c>
      <c r="D49" s="1060"/>
      <c r="E49" s="1061"/>
      <c r="F49" s="353" t="s">
        <v>3547</v>
      </c>
      <c r="G49" s="196" t="s">
        <v>8</v>
      </c>
      <c r="H49" s="198">
        <v>2</v>
      </c>
      <c r="I49" s="616" t="str">
        <f t="shared" si="2"/>
        <v>-</v>
      </c>
      <c r="J49" s="218" t="str">
        <f t="shared" ref="J49:J53" si="4">"USD "&amp;IF(K49&lt;0,"( "&amp;-K49&amp;" )",K49)&amp;" / "&amp;IF(L49&lt;0,"( "&amp;-L49&amp;" )",L49)</f>
        <v>USD ( 154 ) / ( 154 )</v>
      </c>
      <c r="K49" s="218">
        <f>LOOKUP(1,0/($M49&amp;$N49&amp;$O49&amp;$P49&amp;$Q49=全球运价!$B$7:$B$1366&amp;全球运价!$C$7:$C$1366&amp;全球运价!$S$7:$S$1366&amp;全球运价!$L$7:$L$1366&amp;全球运价!$P$7:$P$1366),全球运价!D$7:D$1366)</f>
        <v>-154</v>
      </c>
      <c r="L49" s="218">
        <f>LOOKUP(1,0/($M49&amp;$N49&amp;$O49&amp;$P49&amp;$Q49=全球运价!$B$7:$B$1366&amp;全球运价!$C$7:$C$1366&amp;全球运价!$S$7:$S$1366&amp;全球运价!$L$7:$L$1366&amp;全球运价!$P$7:$P$1366),全球运价!E$7:E$1366)</f>
        <v>-154</v>
      </c>
      <c r="M49" s="615" t="s">
        <v>3085</v>
      </c>
      <c r="N49" s="40" t="s">
        <v>3085</v>
      </c>
      <c r="O49" s="40" t="s">
        <v>3107</v>
      </c>
      <c r="P49" s="29" t="s">
        <v>3084</v>
      </c>
      <c r="Q49" s="40" t="s">
        <v>3157</v>
      </c>
    </row>
    <row r="50" spans="1:17" s="29" customFormat="1" ht="19.5" customHeight="1">
      <c r="A50" s="191" t="s">
        <v>2379</v>
      </c>
      <c r="B50" s="719" t="s">
        <v>3224</v>
      </c>
      <c r="C50" s="1059" t="s">
        <v>3403</v>
      </c>
      <c r="D50" s="1060"/>
      <c r="E50" s="1061"/>
      <c r="F50" s="353" t="s">
        <v>3548</v>
      </c>
      <c r="G50" s="196" t="s">
        <v>8</v>
      </c>
      <c r="H50" s="198">
        <v>2</v>
      </c>
      <c r="I50" s="616" t="str">
        <f t="shared" si="2"/>
        <v>-</v>
      </c>
      <c r="J50" s="218" t="str">
        <f t="shared" si="4"/>
        <v>USD ( 81 ) / ( 81 )</v>
      </c>
      <c r="K50" s="218">
        <f>LOOKUP(1,0/($M50&amp;$N50&amp;$O50&amp;$P50&amp;$Q50=全球运价!$B$7:$B$1366&amp;全球运价!$C$7:$C$1366&amp;全球运价!$S$7:$S$1366&amp;全球运价!$L$7:$L$1366&amp;全球运价!$P$7:$P$1366),全球运价!D$7:D$1366)</f>
        <v>-81</v>
      </c>
      <c r="L50" s="218">
        <f>LOOKUP(1,0/($M50&amp;$N50&amp;$O50&amp;$P50&amp;$Q50=全球运价!$B$7:$B$1366&amp;全球运价!$C$7:$C$1366&amp;全球运价!$S$7:$S$1366&amp;全球运价!$L$7:$L$1366&amp;全球运价!$P$7:$P$1366),全球运价!E$7:E$1366)</f>
        <v>-81</v>
      </c>
      <c r="M50" s="615" t="s">
        <v>3085</v>
      </c>
      <c r="N50" s="40" t="s">
        <v>3085</v>
      </c>
      <c r="O50" s="40" t="s">
        <v>3107</v>
      </c>
      <c r="P50" s="29" t="s">
        <v>3084</v>
      </c>
      <c r="Q50" s="40" t="s">
        <v>3159</v>
      </c>
    </row>
    <row r="51" spans="1:17" s="29" customFormat="1" ht="19.5" customHeight="1">
      <c r="A51" s="191" t="s">
        <v>2162</v>
      </c>
      <c r="B51" s="719" t="s">
        <v>554</v>
      </c>
      <c r="C51" s="1059" t="s">
        <v>3403</v>
      </c>
      <c r="D51" s="1060"/>
      <c r="E51" s="1061"/>
      <c r="F51" s="353" t="s">
        <v>3548</v>
      </c>
      <c r="G51" s="196" t="s">
        <v>8</v>
      </c>
      <c r="H51" s="198">
        <v>2</v>
      </c>
      <c r="I51" s="616" t="str">
        <f t="shared" si="2"/>
        <v>-</v>
      </c>
      <c r="J51" s="218" t="str">
        <f t="shared" si="4"/>
        <v>USD ( 76 ) / ( 76 )</v>
      </c>
      <c r="K51" s="218">
        <f>LOOKUP(1,0/($M51&amp;$N51&amp;$O51&amp;$P51&amp;$Q51=全球运价!$B$7:$B$1366&amp;全球运价!$C$7:$C$1366&amp;全球运价!$S$7:$S$1366&amp;全球运价!$L$7:$L$1366&amp;全球运价!$P$7:$P$1366),全球运价!D$7:D$1366)</f>
        <v>-76</v>
      </c>
      <c r="L51" s="218">
        <f>LOOKUP(1,0/($M51&amp;$N51&amp;$O51&amp;$P51&amp;$Q51=全球运价!$B$7:$B$1366&amp;全球运价!$C$7:$C$1366&amp;全球运价!$S$7:$S$1366&amp;全球运价!$L$7:$L$1366&amp;全球运价!$P$7:$P$1366),全球运价!E$7:E$1366)</f>
        <v>-76</v>
      </c>
      <c r="M51" s="615" t="s">
        <v>3085</v>
      </c>
      <c r="N51" s="40" t="s">
        <v>3085</v>
      </c>
      <c r="O51" s="40" t="s">
        <v>3107</v>
      </c>
      <c r="P51" s="29" t="s">
        <v>3084</v>
      </c>
      <c r="Q51" s="40" t="s">
        <v>3160</v>
      </c>
    </row>
    <row r="52" spans="1:17" s="29" customFormat="1" ht="19.5" customHeight="1">
      <c r="A52" s="191" t="s">
        <v>2160</v>
      </c>
      <c r="B52" s="719" t="s">
        <v>2161</v>
      </c>
      <c r="C52" s="1059" t="s">
        <v>3403</v>
      </c>
      <c r="D52" s="1060"/>
      <c r="E52" s="1061"/>
      <c r="F52" s="353" t="s">
        <v>3548</v>
      </c>
      <c r="G52" s="196" t="s">
        <v>8</v>
      </c>
      <c r="H52" s="198">
        <v>2</v>
      </c>
      <c r="I52" s="616" t="str">
        <f t="shared" si="2"/>
        <v>-</v>
      </c>
      <c r="J52" s="218" t="str">
        <f t="shared" si="4"/>
        <v>USD ( 42 ) / ( 42 )</v>
      </c>
      <c r="K52" s="218">
        <f>LOOKUP(1,0/($M52&amp;$N52&amp;$O52&amp;$P52&amp;$Q52=全球运价!$B$7:$B$1366&amp;全球运价!$C$7:$C$1366&amp;全球运价!$S$7:$S$1366&amp;全球运价!$L$7:$L$1366&amp;全球运价!$P$7:$P$1366),全球运价!D$7:D$1366)</f>
        <v>-42</v>
      </c>
      <c r="L52" s="218">
        <f>LOOKUP(1,0/($M52&amp;$N52&amp;$O52&amp;$P52&amp;$Q52=全球运价!$B$7:$B$1366&amp;全球运价!$C$7:$C$1366&amp;全球运价!$S$7:$S$1366&amp;全球运价!$L$7:$L$1366&amp;全球运价!$P$7:$P$1366),全球运价!E$7:E$1366)</f>
        <v>-42</v>
      </c>
      <c r="M52" s="615" t="s">
        <v>3085</v>
      </c>
      <c r="N52" s="40" t="s">
        <v>3085</v>
      </c>
      <c r="O52" s="40" t="s">
        <v>3107</v>
      </c>
      <c r="P52" s="29" t="s">
        <v>3084</v>
      </c>
      <c r="Q52" s="40" t="s">
        <v>3161</v>
      </c>
    </row>
    <row r="53" spans="1:17" s="29" customFormat="1" ht="19.5" customHeight="1">
      <c r="A53" s="191" t="s">
        <v>2163</v>
      </c>
      <c r="B53" s="719" t="s">
        <v>3225</v>
      </c>
      <c r="C53" s="1059" t="s">
        <v>3403</v>
      </c>
      <c r="D53" s="1060"/>
      <c r="E53" s="1061"/>
      <c r="F53" s="353" t="s">
        <v>3548</v>
      </c>
      <c r="G53" s="196" t="s">
        <v>8</v>
      </c>
      <c r="H53" s="198">
        <v>2</v>
      </c>
      <c r="I53" s="616" t="str">
        <f t="shared" si="2"/>
        <v>-</v>
      </c>
      <c r="J53" s="218" t="str">
        <f t="shared" si="4"/>
        <v>USD ( 23 ) / ( 23 )</v>
      </c>
      <c r="K53" s="218">
        <f>LOOKUP(1,0/($M53&amp;$N53&amp;$O53&amp;$P53&amp;$Q53=全球运价!$B$7:$B$1366&amp;全球运价!$C$7:$C$1366&amp;全球运价!$S$7:$S$1366&amp;全球运价!$L$7:$L$1366&amp;全球运价!$P$7:$P$1366),全球运价!D$7:D$1366)</f>
        <v>-23</v>
      </c>
      <c r="L53" s="218">
        <f>LOOKUP(1,0/($M53&amp;$N53&amp;$O53&amp;$P53&amp;$Q53=全球运价!$B$7:$B$1366&amp;全球运价!$C$7:$C$1366&amp;全球运价!$S$7:$S$1366&amp;全球运价!$L$7:$L$1366&amp;全球运价!$P$7:$P$1366),全球运价!E$7:E$1366)</f>
        <v>-23</v>
      </c>
      <c r="M53" s="615" t="s">
        <v>3085</v>
      </c>
      <c r="N53" s="40" t="s">
        <v>3085</v>
      </c>
      <c r="O53" s="40" t="s">
        <v>3107</v>
      </c>
      <c r="P53" s="29" t="s">
        <v>3084</v>
      </c>
      <c r="Q53" s="40" t="s">
        <v>3162</v>
      </c>
    </row>
    <row r="54" spans="1:17" s="30" customFormat="1" ht="19.5" customHeight="1">
      <c r="A54" s="1153" t="s">
        <v>3404</v>
      </c>
      <c r="B54" s="1154"/>
      <c r="C54" s="1154"/>
      <c r="D54" s="1154"/>
      <c r="E54" s="1154"/>
      <c r="F54" s="1154"/>
      <c r="G54" s="1154"/>
      <c r="H54" s="1155"/>
      <c r="I54" s="616" t="str">
        <f t="shared" si="2"/>
        <v/>
      </c>
      <c r="J54" s="218"/>
      <c r="K54" s="218"/>
      <c r="L54" s="218"/>
      <c r="M54" s="28"/>
      <c r="N54" s="40"/>
      <c r="O54" s="40"/>
      <c r="Q54" s="40"/>
    </row>
    <row r="55" spans="1:17" s="29" customFormat="1" ht="19.5" customHeight="1">
      <c r="A55" s="191" t="s">
        <v>545</v>
      </c>
      <c r="B55" s="719" t="s">
        <v>3226</v>
      </c>
      <c r="C55" s="1059" t="s">
        <v>3403</v>
      </c>
      <c r="D55" s="1060"/>
      <c r="E55" s="1061"/>
      <c r="F55" s="353" t="s">
        <v>3548</v>
      </c>
      <c r="G55" s="196" t="s">
        <v>8</v>
      </c>
      <c r="H55" s="198">
        <v>2</v>
      </c>
      <c r="I55" s="616" t="str">
        <f t="shared" si="2"/>
        <v>-</v>
      </c>
      <c r="J55" s="218" t="str">
        <f t="shared" ref="J55:J59" si="5">"USD "&amp;IF(K55&lt;0,"( "&amp;-K55&amp;" )",K55)&amp;" / "&amp;IF(L55&lt;0,"( "&amp;-L55&amp;" )",L55)</f>
        <v>USD ( 110 ) / ( 110 )</v>
      </c>
      <c r="K55" s="218">
        <f>LOOKUP(1,0/($M55&amp;$N55&amp;$O55&amp;$P55&amp;$Q55=全球运价!$B$7:$B$1366&amp;全球运价!$C$7:$C$1366&amp;全球运价!$S$7:$S$1366&amp;全球运价!$L$7:$L$1366&amp;全球运价!$P$7:$P$1366),全球运价!D$7:D$1366)</f>
        <v>-110</v>
      </c>
      <c r="L55" s="218">
        <f>LOOKUP(1,0/($M55&amp;$N55&amp;$O55&amp;$P55&amp;$Q55=全球运价!$B$7:$B$1366&amp;全球运价!$C$7:$C$1366&amp;全球运价!$S$7:$S$1366&amp;全球运价!$L$7:$L$1366&amp;全球运价!$P$7:$P$1366),全球运价!E$7:E$1366)</f>
        <v>-110</v>
      </c>
      <c r="M55" s="615" t="s">
        <v>3085</v>
      </c>
      <c r="N55" s="40" t="s">
        <v>3085</v>
      </c>
      <c r="O55" s="40" t="s">
        <v>3107</v>
      </c>
      <c r="P55" s="29" t="s">
        <v>3086</v>
      </c>
      <c r="Q55" s="40" t="s">
        <v>3163</v>
      </c>
    </row>
    <row r="56" spans="1:17" s="29" customFormat="1" ht="19.5" customHeight="1">
      <c r="A56" s="191" t="s">
        <v>546</v>
      </c>
      <c r="B56" s="719" t="s">
        <v>3227</v>
      </c>
      <c r="C56" s="1059" t="s">
        <v>3403</v>
      </c>
      <c r="D56" s="1060"/>
      <c r="E56" s="1061"/>
      <c r="F56" s="353" t="s">
        <v>3548</v>
      </c>
      <c r="G56" s="196" t="s">
        <v>8</v>
      </c>
      <c r="H56" s="198">
        <v>2</v>
      </c>
      <c r="I56" s="616" t="str">
        <f t="shared" si="2"/>
        <v>-</v>
      </c>
      <c r="J56" s="218" t="str">
        <f t="shared" si="5"/>
        <v>USD ( 65 ) / ( 65 )</v>
      </c>
      <c r="K56" s="218">
        <f>LOOKUP(1,0/($M56&amp;$N56&amp;$O56&amp;$P56&amp;$Q56=全球运价!$B$7:$B$1366&amp;全球运价!$C$7:$C$1366&amp;全球运价!$S$7:$S$1366&amp;全球运价!$L$7:$L$1366&amp;全球运价!$P$7:$P$1366),全球运价!D$7:D$1366)</f>
        <v>-65</v>
      </c>
      <c r="L56" s="218">
        <f>LOOKUP(1,0/($M56&amp;$N56&amp;$O56&amp;$P56&amp;$Q56=全球运价!$B$7:$B$1366&amp;全球运价!$C$7:$C$1366&amp;全球运价!$S$7:$S$1366&amp;全球运价!$L$7:$L$1366&amp;全球运价!$P$7:$P$1366),全球运价!E$7:E$1366)</f>
        <v>-65</v>
      </c>
      <c r="M56" s="615" t="s">
        <v>3085</v>
      </c>
      <c r="N56" s="40" t="s">
        <v>3085</v>
      </c>
      <c r="O56" s="40" t="s">
        <v>3107</v>
      </c>
      <c r="P56" s="29" t="s">
        <v>3086</v>
      </c>
      <c r="Q56" s="40" t="s">
        <v>3164</v>
      </c>
    </row>
    <row r="57" spans="1:17" s="29" customFormat="1" ht="19.5" customHeight="1">
      <c r="A57" s="191" t="s">
        <v>2164</v>
      </c>
      <c r="B57" s="719" t="s">
        <v>2649</v>
      </c>
      <c r="C57" s="1059" t="s">
        <v>3403</v>
      </c>
      <c r="D57" s="1060"/>
      <c r="E57" s="1061"/>
      <c r="F57" s="353" t="s">
        <v>3548</v>
      </c>
      <c r="G57" s="196" t="s">
        <v>8</v>
      </c>
      <c r="H57" s="198">
        <v>2</v>
      </c>
      <c r="I57" s="616" t="str">
        <f t="shared" si="2"/>
        <v>-</v>
      </c>
      <c r="J57" s="218" t="str">
        <f t="shared" si="5"/>
        <v>USD ( 55 ) / ( 55 )</v>
      </c>
      <c r="K57" s="218">
        <f>LOOKUP(1,0/($M57&amp;$N57&amp;$O57&amp;$P57&amp;$Q57=全球运价!$B$7:$B$1366&amp;全球运价!$C$7:$C$1366&amp;全球运价!$S$7:$S$1366&amp;全球运价!$L$7:$L$1366&amp;全球运价!$P$7:$P$1366),全球运价!D$7:D$1366)</f>
        <v>-55</v>
      </c>
      <c r="L57" s="218">
        <f>LOOKUP(1,0/($M57&amp;$N57&amp;$O57&amp;$P57&amp;$Q57=全球运价!$B$7:$B$1366&amp;全球运价!$C$7:$C$1366&amp;全球运价!$S$7:$S$1366&amp;全球运价!$L$7:$L$1366&amp;全球运价!$P$7:$P$1366),全球运价!E$7:E$1366)</f>
        <v>-55</v>
      </c>
      <c r="M57" s="615" t="s">
        <v>3085</v>
      </c>
      <c r="N57" s="40" t="s">
        <v>3085</v>
      </c>
      <c r="O57" s="40" t="s">
        <v>3107</v>
      </c>
      <c r="P57" s="29" t="s">
        <v>3086</v>
      </c>
      <c r="Q57" s="40" t="s">
        <v>3165</v>
      </c>
    </row>
    <row r="58" spans="1:17" s="29" customFormat="1" ht="19.5" customHeight="1">
      <c r="A58" s="191" t="s">
        <v>2165</v>
      </c>
      <c r="B58" s="719" t="s">
        <v>2166</v>
      </c>
      <c r="C58" s="1059" t="s">
        <v>3403</v>
      </c>
      <c r="D58" s="1060"/>
      <c r="E58" s="1061"/>
      <c r="F58" s="353" t="s">
        <v>3548</v>
      </c>
      <c r="G58" s="196" t="s">
        <v>8</v>
      </c>
      <c r="H58" s="198">
        <v>2</v>
      </c>
      <c r="I58" s="616" t="str">
        <f t="shared" si="2"/>
        <v>-</v>
      </c>
      <c r="J58" s="218" t="str">
        <f t="shared" si="5"/>
        <v>USD ( 35 ) / ( 35 )</v>
      </c>
      <c r="K58" s="218">
        <f>LOOKUP(1,0/($M58&amp;$N58&amp;$O58&amp;$P58&amp;$Q58=全球运价!$B$7:$B$1366&amp;全球运价!$C$7:$C$1366&amp;全球运价!$S$7:$S$1366&amp;全球运价!$L$7:$L$1366&amp;全球运价!$P$7:$P$1366),全球运价!D$7:D$1366)</f>
        <v>-35</v>
      </c>
      <c r="L58" s="218">
        <f>LOOKUP(1,0/($M58&amp;$N58&amp;$O58&amp;$P58&amp;$Q58=全球运价!$B$7:$B$1366&amp;全球运价!$C$7:$C$1366&amp;全球运价!$S$7:$S$1366&amp;全球运价!$L$7:$L$1366&amp;全球运价!$P$7:$P$1366),全球运价!E$7:E$1366)</f>
        <v>-35</v>
      </c>
      <c r="M58" s="615" t="s">
        <v>3085</v>
      </c>
      <c r="N58" s="40" t="s">
        <v>3085</v>
      </c>
      <c r="O58" s="40" t="s">
        <v>3107</v>
      </c>
      <c r="P58" s="29" t="s">
        <v>3086</v>
      </c>
      <c r="Q58" s="40" t="s">
        <v>3161</v>
      </c>
    </row>
    <row r="59" spans="1:17" s="29" customFormat="1" ht="19.5" customHeight="1">
      <c r="A59" s="191" t="s">
        <v>548</v>
      </c>
      <c r="B59" s="741" t="s">
        <v>553</v>
      </c>
      <c r="C59" s="1059" t="s">
        <v>3403</v>
      </c>
      <c r="D59" s="1060"/>
      <c r="E59" s="1061"/>
      <c r="F59" s="353" t="s">
        <v>3548</v>
      </c>
      <c r="G59" s="196" t="s">
        <v>8</v>
      </c>
      <c r="H59" s="198">
        <v>2</v>
      </c>
      <c r="I59" s="616" t="str">
        <f t="shared" si="2"/>
        <v>-</v>
      </c>
      <c r="J59" s="218" t="str">
        <f t="shared" si="5"/>
        <v>USD ( 18 ) / ( 18 )</v>
      </c>
      <c r="K59" s="218">
        <f>LOOKUP(1,0/($M59&amp;$N59&amp;$O59&amp;$P59&amp;$Q59=全球运价!$B$7:$B$1366&amp;全球运价!$C$7:$C$1366&amp;全球运价!$S$7:$S$1366&amp;全球运价!$L$7:$L$1366&amp;全球运价!$P$7:$P$1366),全球运价!D$7:D$1366)</f>
        <v>-18</v>
      </c>
      <c r="L59" s="218">
        <f>LOOKUP(1,0/($M59&amp;$N59&amp;$O59&amp;$P59&amp;$Q59=全球运价!$B$7:$B$1366&amp;全球运价!$C$7:$C$1366&amp;全球运价!$S$7:$S$1366&amp;全球运价!$L$7:$L$1366&amp;全球运价!$P$7:$P$1366),全球运价!E$7:E$1366)</f>
        <v>-18</v>
      </c>
      <c r="M59" s="615" t="s">
        <v>3085</v>
      </c>
      <c r="N59" s="40" t="s">
        <v>3085</v>
      </c>
      <c r="O59" s="40" t="s">
        <v>3107</v>
      </c>
      <c r="P59" s="29" t="s">
        <v>3086</v>
      </c>
      <c r="Q59" s="40" t="s">
        <v>3162</v>
      </c>
    </row>
    <row r="60" spans="1:17" s="30" customFormat="1" ht="19.5" customHeight="1">
      <c r="A60" s="1150" t="s">
        <v>3405</v>
      </c>
      <c r="B60" s="1151"/>
      <c r="C60" s="1151"/>
      <c r="D60" s="1151"/>
      <c r="E60" s="1151"/>
      <c r="F60" s="1151"/>
      <c r="G60" s="1151"/>
      <c r="H60" s="1152"/>
      <c r="I60" s="616" t="str">
        <f t="shared" si="2"/>
        <v/>
      </c>
      <c r="J60" s="218"/>
      <c r="K60" s="218"/>
      <c r="L60" s="218"/>
      <c r="M60" s="28"/>
      <c r="N60" s="40"/>
      <c r="O60" s="40"/>
      <c r="Q60" s="40"/>
    </row>
    <row r="61" spans="1:17" s="40" customFormat="1" ht="19.5" customHeight="1">
      <c r="A61" s="190" t="s">
        <v>664</v>
      </c>
      <c r="B61" s="738" t="s">
        <v>2578</v>
      </c>
      <c r="C61" s="1059" t="s">
        <v>3403</v>
      </c>
      <c r="D61" s="1060"/>
      <c r="E61" s="1061"/>
      <c r="F61" s="353" t="s">
        <v>3548</v>
      </c>
      <c r="G61" s="740" t="s">
        <v>23</v>
      </c>
      <c r="H61" s="200">
        <v>25</v>
      </c>
      <c r="I61" s="616" t="str">
        <f t="shared" si="2"/>
        <v>-</v>
      </c>
      <c r="J61" s="218" t="str">
        <f t="shared" ref="J61:J65" si="6">"USD "&amp;IF(K61&lt;0,"( "&amp;-K61&amp;" )",K61)&amp;" / "&amp;IF(L61&lt;0,"( "&amp;-L61&amp;" )",L61)</f>
        <v>USD 35 / 40</v>
      </c>
      <c r="K61" s="218">
        <f>LOOKUP(1,0/($M61&amp;$N61&amp;$O61&amp;$P61&amp;$Q61=全球运价!$B$7:$B$1366&amp;全球运价!$C$7:$C$1366&amp;全球运价!$S$7:$S$1366&amp;全球运价!$L$7:$L$1366&amp;全球运价!$P$7:$P$1366),全球运价!D$7:D$1366)</f>
        <v>35</v>
      </c>
      <c r="L61" s="218">
        <f>LOOKUP(1,0/($M61&amp;$N61&amp;$O61&amp;$P61&amp;$Q61=全球运价!$B$7:$B$1366&amp;全球运价!$C$7:$C$1366&amp;全球运价!$S$7:$S$1366&amp;全球运价!$L$7:$L$1366&amp;全球运价!$P$7:$P$1366),全球运价!E$7:E$1366)</f>
        <v>40</v>
      </c>
      <c r="M61" s="608" t="s">
        <v>1154</v>
      </c>
      <c r="N61" s="40" t="s">
        <v>1155</v>
      </c>
      <c r="O61" s="40" t="s">
        <v>3107</v>
      </c>
      <c r="P61" s="29" t="s">
        <v>972</v>
      </c>
      <c r="Q61" s="40" t="s">
        <v>3166</v>
      </c>
    </row>
    <row r="62" spans="1:17" s="40" customFormat="1" ht="19.5" customHeight="1">
      <c r="A62" s="190" t="s">
        <v>2478</v>
      </c>
      <c r="B62" s="779" t="s">
        <v>3927</v>
      </c>
      <c r="C62" s="1068" t="s">
        <v>3283</v>
      </c>
      <c r="D62" s="1095"/>
      <c r="E62" s="1069"/>
      <c r="F62" s="742" t="s">
        <v>2355</v>
      </c>
      <c r="G62" s="196" t="s">
        <v>8</v>
      </c>
      <c r="H62" s="200">
        <v>10</v>
      </c>
      <c r="I62" s="616" t="str">
        <f t="shared" si="2"/>
        <v>-</v>
      </c>
      <c r="J62" s="218" t="str">
        <f t="shared" si="6"/>
        <v>USD 13 / 18</v>
      </c>
      <c r="K62" s="218">
        <f>LOOKUP(1,0/($M62&amp;$N62&amp;$O62&amp;$P62&amp;$Q62=全球运价!$B$7:$B$1366&amp;全球运价!$C$7:$C$1366&amp;全球运价!$S$7:$S$1366&amp;全球运价!$L$7:$L$1366&amp;全球运价!$P$7:$P$1366),全球运价!D$7:D$1366)</f>
        <v>13</v>
      </c>
      <c r="L62" s="218">
        <f>LOOKUP(1,0/($M62&amp;$N62&amp;$O62&amp;$P62&amp;$Q62=全球运价!$B$7:$B$1366&amp;全球运价!$C$7:$C$1366&amp;全球运价!$S$7:$S$1366&amp;全球运价!$L$7:$L$1366&amp;全球运价!$P$7:$P$1366),全球运价!E$7:E$1366)</f>
        <v>18</v>
      </c>
      <c r="M62" s="608" t="s">
        <v>3087</v>
      </c>
      <c r="N62" s="40" t="s">
        <v>1154</v>
      </c>
      <c r="O62" s="40" t="s">
        <v>3107</v>
      </c>
      <c r="P62" s="29" t="s">
        <v>972</v>
      </c>
      <c r="Q62" s="40" t="s">
        <v>3166</v>
      </c>
    </row>
    <row r="63" spans="1:17" s="29" customFormat="1" ht="19.5" customHeight="1">
      <c r="A63" s="195" t="s">
        <v>2434</v>
      </c>
      <c r="B63" s="741" t="s">
        <v>2473</v>
      </c>
      <c r="C63" s="1059" t="s">
        <v>3403</v>
      </c>
      <c r="D63" s="1060"/>
      <c r="E63" s="1061"/>
      <c r="F63" s="353" t="s">
        <v>3548</v>
      </c>
      <c r="G63" s="742" t="s">
        <v>23</v>
      </c>
      <c r="H63" s="198">
        <v>25</v>
      </c>
      <c r="I63" s="616" t="str">
        <f t="shared" si="2"/>
        <v>-</v>
      </c>
      <c r="J63" s="218" t="str">
        <f t="shared" si="6"/>
        <v>USD 150 / 155</v>
      </c>
      <c r="K63" s="218">
        <f>LOOKUP(1,0/($M63&amp;$N63&amp;$O63&amp;$P63&amp;$Q63=全球运价!$B$7:$B$1366&amp;全球运价!$C$7:$C$1366&amp;全球运价!$S$7:$S$1366&amp;全球运价!$L$7:$L$1366&amp;全球运价!$P$7:$P$1366),全球运价!D$7:D$1366)</f>
        <v>150</v>
      </c>
      <c r="L63" s="218">
        <f>LOOKUP(1,0/($M63&amp;$N63&amp;$O63&amp;$P63&amp;$Q63=全球运价!$B$7:$B$1366&amp;全球运价!$C$7:$C$1366&amp;全球运价!$S$7:$S$1366&amp;全球运价!$L$7:$L$1366&amp;全球运价!$P$7:$P$1366),全球运价!E$7:E$1366)</f>
        <v>155</v>
      </c>
      <c r="M63" s="608" t="s">
        <v>3088</v>
      </c>
      <c r="N63" s="40" t="s">
        <v>1155</v>
      </c>
      <c r="O63" s="40" t="s">
        <v>3107</v>
      </c>
      <c r="P63" s="29" t="s">
        <v>972</v>
      </c>
      <c r="Q63" s="40" t="s">
        <v>3166</v>
      </c>
    </row>
    <row r="64" spans="1:17" s="29" customFormat="1" ht="19.5" customHeight="1">
      <c r="A64" s="195" t="s">
        <v>24</v>
      </c>
      <c r="B64" s="719" t="s">
        <v>3228</v>
      </c>
      <c r="C64" s="1059" t="s">
        <v>3403</v>
      </c>
      <c r="D64" s="1060"/>
      <c r="E64" s="1061"/>
      <c r="F64" s="353" t="s">
        <v>3548</v>
      </c>
      <c r="G64" s="720" t="s">
        <v>23</v>
      </c>
      <c r="H64" s="198">
        <v>8</v>
      </c>
      <c r="I64" s="616" t="str">
        <f t="shared" si="2"/>
        <v>-</v>
      </c>
      <c r="J64" s="218" t="str">
        <f t="shared" si="6"/>
        <v>USD 46 / 51</v>
      </c>
      <c r="K64" s="218">
        <f>LOOKUP(1,0/($M64&amp;$N64&amp;$O64&amp;$P64&amp;$Q64=全球运价!$B$7:$B$1366&amp;全球运价!$C$7:$C$1366&amp;全球运价!$S$7:$S$1366&amp;全球运价!$L$7:$L$1366&amp;全球运价!$P$7:$P$1366),全球运价!D$7:D$1366)</f>
        <v>46</v>
      </c>
      <c r="L64" s="218">
        <f>LOOKUP(1,0/($M64&amp;$N64&amp;$O64&amp;$P64&amp;$Q64=全球运价!$B$7:$B$1366&amp;全球运价!$C$7:$C$1366&amp;全球运价!$S$7:$S$1366&amp;全球运价!$L$7:$L$1366&amp;全球运价!$P$7:$P$1366),全球运价!E$7:E$1366)</f>
        <v>51</v>
      </c>
      <c r="M64" s="608" t="s">
        <v>1386</v>
      </c>
      <c r="N64" s="40" t="s">
        <v>1155</v>
      </c>
      <c r="O64" s="40" t="s">
        <v>3107</v>
      </c>
      <c r="P64" s="29" t="s">
        <v>972</v>
      </c>
      <c r="Q64" s="40" t="s">
        <v>3166</v>
      </c>
    </row>
    <row r="65" spans="1:18" s="29" customFormat="1" ht="19.5" customHeight="1">
      <c r="A65" s="195" t="s">
        <v>2580</v>
      </c>
      <c r="B65" s="719" t="s">
        <v>2579</v>
      </c>
      <c r="C65" s="1059" t="s">
        <v>3403</v>
      </c>
      <c r="D65" s="1060"/>
      <c r="E65" s="1061"/>
      <c r="F65" s="353" t="s">
        <v>3548</v>
      </c>
      <c r="G65" s="720" t="s">
        <v>23</v>
      </c>
      <c r="H65" s="198">
        <v>25</v>
      </c>
      <c r="I65" s="616" t="str">
        <f t="shared" si="2"/>
        <v>-</v>
      </c>
      <c r="J65" s="218" t="str">
        <f t="shared" si="6"/>
        <v>USD 200 / 205</v>
      </c>
      <c r="K65" s="218">
        <f>LOOKUP(1,0/($M65&amp;$N65&amp;$O65&amp;$P65&amp;$Q65=全球运价!$B$7:$B$1366&amp;全球运价!$C$7:$C$1366&amp;全球运价!$S$7:$S$1366&amp;全球运价!$L$7:$L$1366&amp;全球运价!$P$7:$P$1366),全球运价!D$7:D$1366)</f>
        <v>200</v>
      </c>
      <c r="L65" s="218">
        <f>LOOKUP(1,0/($M65&amp;$N65&amp;$O65&amp;$P65&amp;$Q65=全球运价!$B$7:$B$1366&amp;全球运价!$C$7:$C$1366&amp;全球运价!$S$7:$S$1366&amp;全球运价!$L$7:$L$1366&amp;全球运价!$P$7:$P$1366),全球运价!E$7:E$1366)</f>
        <v>205</v>
      </c>
      <c r="M65" s="608" t="s">
        <v>3089</v>
      </c>
      <c r="N65" s="40" t="s">
        <v>1155</v>
      </c>
      <c r="O65" s="40" t="s">
        <v>3107</v>
      </c>
      <c r="P65" s="29" t="s">
        <v>972</v>
      </c>
      <c r="Q65" s="40" t="s">
        <v>3166</v>
      </c>
    </row>
    <row r="66" spans="1:18" s="201" customFormat="1" ht="19.5" customHeight="1">
      <c r="A66" s="1062" t="s">
        <v>3928</v>
      </c>
      <c r="B66" s="1063"/>
      <c r="C66" s="1063"/>
      <c r="D66" s="1063"/>
      <c r="E66" s="1063"/>
      <c r="F66" s="1063"/>
      <c r="G66" s="1063"/>
      <c r="H66" s="1064"/>
      <c r="I66" s="616"/>
      <c r="J66" s="218"/>
      <c r="K66" s="218"/>
      <c r="L66" s="218"/>
      <c r="M66" s="40"/>
      <c r="N66" s="40"/>
      <c r="O66" s="40"/>
      <c r="P66" s="40"/>
      <c r="Q66" s="40"/>
    </row>
    <row r="67" spans="1:18" s="29" customFormat="1" ht="19.5" customHeight="1">
      <c r="A67" s="1115" t="s">
        <v>2167</v>
      </c>
      <c r="B67" s="1116"/>
      <c r="C67" s="1116"/>
      <c r="D67" s="1116"/>
      <c r="E67" s="1116"/>
      <c r="F67" s="1116"/>
      <c r="G67" s="1116"/>
      <c r="H67" s="1117"/>
      <c r="I67" s="616" t="str">
        <f t="shared" ref="I67:I83" si="7">IF(J67="","",IF(J67="SYSTEM PRICE","",IF(B67=J67,"-","check")))</f>
        <v/>
      </c>
      <c r="J67" s="218"/>
      <c r="K67" s="218"/>
      <c r="L67" s="218"/>
      <c r="M67" s="40"/>
      <c r="N67" s="40"/>
      <c r="O67" s="40"/>
      <c r="Q67" s="40"/>
    </row>
    <row r="68" spans="1:18" s="29" customFormat="1" ht="19.5" customHeight="1">
      <c r="A68" s="1132" t="s">
        <v>567</v>
      </c>
      <c r="B68" s="1133"/>
      <c r="C68" s="1133"/>
      <c r="D68" s="1133"/>
      <c r="E68" s="1133"/>
      <c r="F68" s="1133"/>
      <c r="G68" s="1133"/>
      <c r="H68" s="1134"/>
      <c r="I68" s="616" t="str">
        <f t="shared" si="7"/>
        <v/>
      </c>
      <c r="J68" s="218"/>
      <c r="K68" s="218"/>
      <c r="L68" s="218"/>
      <c r="M68" s="40"/>
      <c r="N68" s="40"/>
      <c r="O68" s="40"/>
      <c r="Q68" s="40"/>
    </row>
    <row r="69" spans="1:18" s="30" customFormat="1" ht="19.5" customHeight="1" thickBot="1">
      <c r="A69" s="1148" t="s">
        <v>25</v>
      </c>
      <c r="B69" s="1149"/>
      <c r="C69" s="1149"/>
      <c r="D69" s="1149"/>
      <c r="E69" s="1149"/>
      <c r="F69" s="1149"/>
      <c r="G69" s="36"/>
      <c r="H69" s="37"/>
      <c r="I69" s="616" t="str">
        <f t="shared" si="7"/>
        <v/>
      </c>
      <c r="J69" s="218"/>
      <c r="K69" s="218"/>
      <c r="L69" s="218"/>
      <c r="M69" s="28"/>
      <c r="N69" s="40"/>
      <c r="O69" s="40"/>
      <c r="Q69" s="40"/>
    </row>
    <row r="70" spans="1:18" s="33" customFormat="1" ht="19.5" customHeight="1">
      <c r="A70" s="1136"/>
      <c r="B70" s="1137"/>
      <c r="C70" s="1137"/>
      <c r="D70" s="1137"/>
      <c r="E70" s="1137"/>
      <c r="F70" s="1137"/>
      <c r="G70" s="1137"/>
      <c r="H70" s="1138"/>
      <c r="I70" s="616" t="str">
        <f t="shared" si="7"/>
        <v/>
      </c>
      <c r="J70" s="218"/>
      <c r="K70" s="218"/>
      <c r="L70" s="218"/>
      <c r="M70" s="39"/>
      <c r="N70" s="40"/>
      <c r="O70" s="40"/>
      <c r="Q70" s="40"/>
    </row>
    <row r="71" spans="1:18" ht="19.5" customHeight="1">
      <c r="A71" s="179" t="s">
        <v>26</v>
      </c>
      <c r="B71" s="233" t="s">
        <v>2</v>
      </c>
      <c r="C71" s="1082" t="s">
        <v>3</v>
      </c>
      <c r="D71" s="1082"/>
      <c r="E71" s="1082"/>
      <c r="F71" s="24" t="s">
        <v>4</v>
      </c>
      <c r="G71" s="24" t="s">
        <v>5</v>
      </c>
      <c r="H71" s="25" t="s">
        <v>6</v>
      </c>
      <c r="I71" s="616" t="str">
        <f t="shared" si="7"/>
        <v/>
      </c>
      <c r="J71" s="630" t="s">
        <v>3264</v>
      </c>
      <c r="K71" s="218" t="s">
        <v>3207</v>
      </c>
      <c r="L71" s="218" t="s">
        <v>3208</v>
      </c>
      <c r="M71" s="73" t="s">
        <v>3079</v>
      </c>
      <c r="N71" s="73" t="s">
        <v>3176</v>
      </c>
      <c r="O71" s="73" t="s">
        <v>3177</v>
      </c>
      <c r="P71" s="73" t="s">
        <v>3178</v>
      </c>
      <c r="Q71" s="73" t="s">
        <v>3155</v>
      </c>
      <c r="R71" s="613"/>
    </row>
    <row r="72" spans="1:18" s="40" customFormat="1" ht="19.5" customHeight="1">
      <c r="A72" s="189" t="s">
        <v>2758</v>
      </c>
      <c r="B72" s="768" t="s">
        <v>3551</v>
      </c>
      <c r="C72" s="1068" t="s">
        <v>964</v>
      </c>
      <c r="D72" s="1095"/>
      <c r="E72" s="1069"/>
      <c r="F72" s="183" t="s">
        <v>965</v>
      </c>
      <c r="G72" s="164" t="s">
        <v>8</v>
      </c>
      <c r="H72" s="226" t="s">
        <v>630</v>
      </c>
      <c r="I72" s="616" t="str">
        <f t="shared" si="7"/>
        <v>-</v>
      </c>
      <c r="J72" s="218" t="str">
        <f t="shared" ref="J72:J83" si="8">"USD "&amp;IF(K72&lt;0,"( "&amp;-K72&amp;" )",K72)&amp;" / "&amp;IF(L72&lt;0,"( "&amp;-L72&amp;" )",L72)</f>
        <v>USD ( 43 ) / ( 38 )</v>
      </c>
      <c r="K72" s="218">
        <f>LOOKUP(1,0/($M72&amp;$N72&amp;$O72&amp;$P72&amp;$Q72=全球运价!$B$7:$B$1366&amp;全球运价!$C$7:$C$1366&amp;全球运价!$S$7:$S$1366&amp;全球运价!$L$7:$L$1366&amp;全球运价!$P$7:$P$1366),全球运价!D$7:D$1366)</f>
        <v>-43</v>
      </c>
      <c r="L72" s="218">
        <f>LOOKUP(1,0/($M72&amp;$N72&amp;$O72&amp;$P72&amp;$Q72=全球运价!$B$7:$B$1366&amp;全球运价!$C$7:$C$1366&amp;全球运价!$S$7:$S$1366&amp;全球运价!$L$7:$L$1366&amp;全球运价!$P$7:$P$1366),全球运价!E$7:E$1366)</f>
        <v>-38</v>
      </c>
      <c r="M72" s="615" t="s">
        <v>3090</v>
      </c>
      <c r="N72" s="40" t="s">
        <v>1606</v>
      </c>
      <c r="O72" s="40" t="s">
        <v>3107</v>
      </c>
      <c r="P72" s="29" t="s">
        <v>3084</v>
      </c>
      <c r="Q72" s="40" t="s">
        <v>3167</v>
      </c>
    </row>
    <row r="73" spans="1:18" s="40" customFormat="1" ht="19.5" customHeight="1">
      <c r="A73" s="189" t="s">
        <v>2702</v>
      </c>
      <c r="B73" s="768" t="s">
        <v>3846</v>
      </c>
      <c r="C73" s="1068" t="s">
        <v>964</v>
      </c>
      <c r="D73" s="1095"/>
      <c r="E73" s="1069"/>
      <c r="F73" s="183" t="s">
        <v>965</v>
      </c>
      <c r="G73" s="164" t="s">
        <v>8</v>
      </c>
      <c r="H73" s="226" t="s">
        <v>630</v>
      </c>
      <c r="I73" s="616" t="str">
        <f t="shared" si="7"/>
        <v>-</v>
      </c>
      <c r="J73" s="218" t="str">
        <f t="shared" si="8"/>
        <v>USD ( 3 ) / 2</v>
      </c>
      <c r="K73" s="218">
        <f>LOOKUP(1,0/($M73&amp;$N73&amp;$O73&amp;$P73&amp;$Q73=全球运价!$B$7:$B$1366&amp;全球运价!$C$7:$C$1366&amp;全球运价!$S$7:$S$1366&amp;全球运价!$L$7:$L$1366&amp;全球运价!$P$7:$P$1366),全球运价!D$7:D$1366)</f>
        <v>-3</v>
      </c>
      <c r="L73" s="218">
        <f>LOOKUP(1,0/($M73&amp;$N73&amp;$O73&amp;$P73&amp;$Q73=全球运价!$B$7:$B$1366&amp;全球运价!$C$7:$C$1366&amp;全球运价!$S$7:$S$1366&amp;全球运价!$L$7:$L$1366&amp;全球运价!$P$7:$P$1366),全球运价!E$7:E$1366)</f>
        <v>2</v>
      </c>
      <c r="M73" s="615" t="s">
        <v>1606</v>
      </c>
      <c r="N73" s="40" t="s">
        <v>1606</v>
      </c>
      <c r="O73" s="40" t="s">
        <v>3107</v>
      </c>
      <c r="P73" s="29" t="s">
        <v>3086</v>
      </c>
      <c r="Q73" s="40" t="s">
        <v>3168</v>
      </c>
    </row>
    <row r="74" spans="1:18" s="40" customFormat="1" ht="19.5" customHeight="1">
      <c r="A74" s="189" t="s">
        <v>27</v>
      </c>
      <c r="B74" s="768" t="s">
        <v>3551</v>
      </c>
      <c r="C74" s="1068" t="s">
        <v>966</v>
      </c>
      <c r="D74" s="1095"/>
      <c r="E74" s="1069"/>
      <c r="F74" s="183" t="s">
        <v>967</v>
      </c>
      <c r="G74" s="164" t="s">
        <v>8</v>
      </c>
      <c r="H74" s="226" t="s">
        <v>630</v>
      </c>
      <c r="I74" s="616" t="str">
        <f t="shared" si="7"/>
        <v>-</v>
      </c>
      <c r="J74" s="218" t="str">
        <f t="shared" si="8"/>
        <v>USD ( 43 ) / ( 38 )</v>
      </c>
      <c r="K74" s="218">
        <f>LOOKUP(1,0/($M74&amp;$N74&amp;$O74&amp;$P74&amp;$Q74=全球运价!$B$7:$B$1366&amp;全球运价!$C$7:$C$1366&amp;全球运价!$S$7:$S$1366&amp;全球运价!$L$7:$L$1366&amp;全球运价!$P$7:$P$1366),全球运价!D$7:D$1366)</f>
        <v>-43</v>
      </c>
      <c r="L74" s="218">
        <f>LOOKUP(1,0/($M74&amp;$N74&amp;$O74&amp;$P74&amp;$Q74=全球运价!$B$7:$B$1366&amp;全球运价!$C$7:$C$1366&amp;全球运价!$S$7:$S$1366&amp;全球运价!$L$7:$L$1366&amp;全球运价!$P$7:$P$1366),全球运价!E$7:E$1366)</f>
        <v>-38</v>
      </c>
      <c r="M74" s="615" t="s">
        <v>1411</v>
      </c>
      <c r="N74" s="40" t="s">
        <v>1411</v>
      </c>
      <c r="O74" s="40" t="s">
        <v>3107</v>
      </c>
      <c r="P74" s="29" t="s">
        <v>3084</v>
      </c>
      <c r="Q74" s="40" t="s">
        <v>3168</v>
      </c>
    </row>
    <row r="75" spans="1:18" s="40" customFormat="1" ht="19.5" customHeight="1">
      <c r="A75" s="189" t="s">
        <v>28</v>
      </c>
      <c r="B75" s="768" t="s">
        <v>3846</v>
      </c>
      <c r="C75" s="1068" t="s">
        <v>966</v>
      </c>
      <c r="D75" s="1095"/>
      <c r="E75" s="1069"/>
      <c r="F75" s="354" t="s">
        <v>967</v>
      </c>
      <c r="G75" s="164" t="s">
        <v>8</v>
      </c>
      <c r="H75" s="226" t="s">
        <v>630</v>
      </c>
      <c r="I75" s="616" t="str">
        <f t="shared" si="7"/>
        <v>-</v>
      </c>
      <c r="J75" s="218" t="str">
        <f t="shared" si="8"/>
        <v>USD ( 3 ) / 2</v>
      </c>
      <c r="K75" s="218">
        <f>LOOKUP(1,0/($M75&amp;$N75&amp;$O75&amp;$P75&amp;$Q75=全球运价!$B$7:$B$1366&amp;全球运价!$C$7:$C$1366&amp;全球运价!$S$7:$S$1366&amp;全球运价!$L$7:$L$1366&amp;全球运价!$P$7:$P$1366),全球运价!D$7:D$1366)</f>
        <v>-3</v>
      </c>
      <c r="L75" s="218">
        <f>LOOKUP(1,0/($M75&amp;$N75&amp;$O75&amp;$P75&amp;$Q75=全球运价!$B$7:$B$1366&amp;全球运价!$C$7:$C$1366&amp;全球运价!$S$7:$S$1366&amp;全球运价!$L$7:$L$1366&amp;全球运价!$P$7:$P$1366),全球运价!E$7:E$1366)</f>
        <v>2</v>
      </c>
      <c r="M75" s="615" t="s">
        <v>1411</v>
      </c>
      <c r="N75" s="40" t="s">
        <v>1411</v>
      </c>
      <c r="O75" s="40" t="s">
        <v>3107</v>
      </c>
      <c r="P75" s="29" t="s">
        <v>3086</v>
      </c>
      <c r="Q75" s="40" t="s">
        <v>3168</v>
      </c>
    </row>
    <row r="76" spans="1:18" s="40" customFormat="1" ht="19.5" customHeight="1">
      <c r="A76" s="189" t="s">
        <v>2803</v>
      </c>
      <c r="B76" s="768" t="s">
        <v>3847</v>
      </c>
      <c r="C76" s="1068" t="s">
        <v>2535</v>
      </c>
      <c r="D76" s="1095"/>
      <c r="E76" s="1069"/>
      <c r="F76" s="354" t="s">
        <v>2536</v>
      </c>
      <c r="G76" s="164" t="s">
        <v>8</v>
      </c>
      <c r="H76" s="226" t="s">
        <v>2804</v>
      </c>
      <c r="I76" s="616" t="str">
        <f t="shared" si="7"/>
        <v>-</v>
      </c>
      <c r="J76" s="218" t="str">
        <f t="shared" si="8"/>
        <v>USD ( 41 ) / ( 36 )</v>
      </c>
      <c r="K76" s="218">
        <f>LOOKUP(1,0/($M76&amp;$N76&amp;$O76&amp;$P76&amp;$Q76=全球运价!$B$7:$B$1366&amp;全球运价!$C$7:$C$1366&amp;全球运价!$S$7:$S$1366&amp;全球运价!$L$7:$L$1366&amp;全球运价!$P$7:$P$1366),全球运价!D$7:D$1366)</f>
        <v>-41</v>
      </c>
      <c r="L76" s="218">
        <f>LOOKUP(1,0/($M76&amp;$N76&amp;$O76&amp;$P76&amp;$Q76=全球运价!$B$7:$B$1366&amp;全球运价!$C$7:$C$1366&amp;全球运价!$S$7:$S$1366&amp;全球运价!$L$7:$L$1366&amp;全球运价!$P$7:$P$1366),全球运价!E$7:E$1366)</f>
        <v>-36</v>
      </c>
      <c r="M76" s="615" t="s">
        <v>1121</v>
      </c>
      <c r="N76" s="40" t="s">
        <v>1121</v>
      </c>
      <c r="O76" s="40" t="s">
        <v>3107</v>
      </c>
      <c r="P76" s="29" t="s">
        <v>3084</v>
      </c>
      <c r="Q76" s="40" t="s">
        <v>3168</v>
      </c>
    </row>
    <row r="77" spans="1:18" s="40" customFormat="1" ht="19.5" customHeight="1">
      <c r="A77" s="189" t="s">
        <v>666</v>
      </c>
      <c r="B77" s="768" t="s">
        <v>3561</v>
      </c>
      <c r="C77" s="1068" t="s">
        <v>2535</v>
      </c>
      <c r="D77" s="1095"/>
      <c r="E77" s="1069"/>
      <c r="F77" s="354" t="s">
        <v>2536</v>
      </c>
      <c r="G77" s="164" t="s">
        <v>8</v>
      </c>
      <c r="H77" s="226" t="s">
        <v>2804</v>
      </c>
      <c r="I77" s="616" t="str">
        <f t="shared" si="7"/>
        <v>-</v>
      </c>
      <c r="J77" s="218" t="str">
        <f t="shared" si="8"/>
        <v>USD ( 1 ) / 4</v>
      </c>
      <c r="K77" s="218">
        <f>LOOKUP(1,0/($M77&amp;$N77&amp;$O77&amp;$P77&amp;$Q77=全球运价!$B$7:$B$1366&amp;全球运价!$C$7:$C$1366&amp;全球运价!$S$7:$S$1366&amp;全球运价!$L$7:$L$1366&amp;全球运价!$P$7:$P$1366),全球运价!D$7:D$1366)</f>
        <v>-1</v>
      </c>
      <c r="L77" s="218">
        <f>LOOKUP(1,0/($M77&amp;$N77&amp;$O77&amp;$P77&amp;$Q77=全球运价!$B$7:$B$1366&amp;全球运价!$C$7:$C$1366&amp;全球运价!$S$7:$S$1366&amp;全球运价!$L$7:$L$1366&amp;全球运价!$P$7:$P$1366),全球运价!E$7:E$1366)</f>
        <v>4</v>
      </c>
      <c r="M77" s="615" t="s">
        <v>1121</v>
      </c>
      <c r="N77" s="40" t="s">
        <v>1121</v>
      </c>
      <c r="O77" s="40" t="s">
        <v>3107</v>
      </c>
      <c r="P77" s="29" t="s">
        <v>3086</v>
      </c>
      <c r="Q77" s="40" t="s">
        <v>3168</v>
      </c>
    </row>
    <row r="78" spans="1:18" s="40" customFormat="1" ht="19.5" customHeight="1">
      <c r="A78" s="189" t="s">
        <v>2703</v>
      </c>
      <c r="B78" s="748" t="s">
        <v>3265</v>
      </c>
      <c r="C78" s="1068" t="s">
        <v>2373</v>
      </c>
      <c r="D78" s="1095"/>
      <c r="E78" s="1069"/>
      <c r="F78" s="354" t="s">
        <v>2375</v>
      </c>
      <c r="G78" s="164" t="s">
        <v>8</v>
      </c>
      <c r="H78" s="200">
        <v>33</v>
      </c>
      <c r="I78" s="616" t="str">
        <f t="shared" si="7"/>
        <v>-</v>
      </c>
      <c r="J78" s="218" t="str">
        <f t="shared" si="8"/>
        <v>USD ( 14 ) / ( 9 )</v>
      </c>
      <c r="K78" s="218">
        <f>LOOKUP(1,0/($M78&amp;$N78&amp;$O78&amp;$P78&amp;$Q78=全球运价!$B$7:$B$1366&amp;全球运价!$C$7:$C$1366&amp;全球运价!$S$7:$S$1366&amp;全球运价!$L$7:$L$1366&amp;全球运价!$P$7:$P$1366),全球运价!D$7:D$1366)</f>
        <v>-14</v>
      </c>
      <c r="L78" s="218">
        <f>LOOKUP(1,0/($M78&amp;$N78&amp;$O78&amp;$P78&amp;$Q78=全球运价!$B$7:$B$1366&amp;全球运价!$C$7:$C$1366&amp;全球运价!$S$7:$S$1366&amp;全球运价!$L$7:$L$1366&amp;全球运价!$P$7:$P$1366),全球运价!E$7:E$1366)</f>
        <v>-9</v>
      </c>
      <c r="M78" s="40" t="s">
        <v>996</v>
      </c>
      <c r="N78" s="40" t="s">
        <v>996</v>
      </c>
      <c r="O78" s="40" t="s">
        <v>3107</v>
      </c>
      <c r="P78" s="29" t="s">
        <v>3084</v>
      </c>
      <c r="Q78" s="40" t="s">
        <v>3166</v>
      </c>
    </row>
    <row r="79" spans="1:18" s="40" customFormat="1" ht="19.5" customHeight="1">
      <c r="A79" s="189" t="s">
        <v>29</v>
      </c>
      <c r="B79" s="614" t="s">
        <v>3266</v>
      </c>
      <c r="C79" s="1068" t="s">
        <v>2374</v>
      </c>
      <c r="D79" s="1095"/>
      <c r="E79" s="1069"/>
      <c r="F79" s="344" t="s">
        <v>2376</v>
      </c>
      <c r="G79" s="164" t="s">
        <v>8</v>
      </c>
      <c r="H79" s="200">
        <v>33</v>
      </c>
      <c r="I79" s="616" t="str">
        <f t="shared" si="7"/>
        <v>-</v>
      </c>
      <c r="J79" s="218" t="str">
        <f t="shared" si="8"/>
        <v>USD 16 / 21</v>
      </c>
      <c r="K79" s="218">
        <f>LOOKUP(1,0/($M79&amp;$N79&amp;$O79&amp;$P79&amp;$Q79=全球运价!$B$7:$B$1366&amp;全球运价!$C$7:$C$1366&amp;全球运价!$S$7:$S$1366&amp;全球运价!$L$7:$L$1366&amp;全球运价!$P$7:$P$1366),全球运价!D$7:D$1366)</f>
        <v>16</v>
      </c>
      <c r="L79" s="218">
        <f>LOOKUP(1,0/($M79&amp;$N79&amp;$O79&amp;$P79&amp;$Q79=全球运价!$B$7:$B$1366&amp;全球运价!$C$7:$C$1366&amp;全球运价!$S$7:$S$1366&amp;全球运价!$L$7:$L$1366&amp;全球运价!$P$7:$P$1366),全球运价!E$7:E$1366)</f>
        <v>21</v>
      </c>
      <c r="M79" s="40" t="s">
        <v>996</v>
      </c>
      <c r="N79" s="40" t="s">
        <v>996</v>
      </c>
      <c r="O79" s="40" t="s">
        <v>3107</v>
      </c>
      <c r="P79" s="29" t="s">
        <v>3086</v>
      </c>
      <c r="Q79" s="40" t="s">
        <v>3166</v>
      </c>
    </row>
    <row r="80" spans="1:18" s="40" customFormat="1" ht="19.5" customHeight="1">
      <c r="A80" s="189" t="s">
        <v>2704</v>
      </c>
      <c r="B80" s="614" t="s">
        <v>3242</v>
      </c>
      <c r="C80" s="1068" t="s">
        <v>2423</v>
      </c>
      <c r="D80" s="1095"/>
      <c r="E80" s="1069"/>
      <c r="F80" s="344" t="s">
        <v>2424</v>
      </c>
      <c r="G80" s="164" t="s">
        <v>8</v>
      </c>
      <c r="H80" s="166">
        <v>25</v>
      </c>
      <c r="I80" s="616" t="str">
        <f t="shared" si="7"/>
        <v>-</v>
      </c>
      <c r="J80" s="218" t="str">
        <f t="shared" si="8"/>
        <v>USD ( 35 ) / ( 30 )</v>
      </c>
      <c r="K80" s="218">
        <f>LOOKUP(1,0/($M80&amp;$N80&amp;$O80&amp;$P80&amp;$Q80=全球运价!$B$7:$B$1366&amp;全球运价!$C$7:$C$1366&amp;全球运价!$S$7:$S$1366&amp;全球运价!$L$7:$L$1366&amp;全球运价!$P$7:$P$1366),全球运价!D$7:D$1366)</f>
        <v>-35</v>
      </c>
      <c r="L80" s="218">
        <f>LOOKUP(1,0/($M80&amp;$N80&amp;$O80&amp;$P80&amp;$Q80=全球运价!$B$7:$B$1366&amp;全球运价!$C$7:$C$1366&amp;全球运价!$S$7:$S$1366&amp;全球运价!$L$7:$L$1366&amp;全球运价!$P$7:$P$1366),全球运价!E$7:E$1366)</f>
        <v>-30</v>
      </c>
      <c r="M80" s="615" t="s">
        <v>1235</v>
      </c>
      <c r="N80" s="40" t="s">
        <v>1235</v>
      </c>
      <c r="O80" s="40" t="s">
        <v>3107</v>
      </c>
      <c r="P80" s="29" t="s">
        <v>3084</v>
      </c>
      <c r="Q80" s="40" t="s">
        <v>3166</v>
      </c>
    </row>
    <row r="81" spans="1:18" s="40" customFormat="1" ht="19.5" customHeight="1">
      <c r="A81" s="367" t="s">
        <v>2635</v>
      </c>
      <c r="B81" s="614" t="s">
        <v>3255</v>
      </c>
      <c r="C81" s="1068" t="s">
        <v>2423</v>
      </c>
      <c r="D81" s="1095"/>
      <c r="E81" s="1069"/>
      <c r="F81" s="344" t="s">
        <v>2424</v>
      </c>
      <c r="G81" s="164" t="s">
        <v>8</v>
      </c>
      <c r="H81" s="168">
        <v>25</v>
      </c>
      <c r="I81" s="616" t="str">
        <f t="shared" si="7"/>
        <v>-</v>
      </c>
      <c r="J81" s="218" t="str">
        <f t="shared" si="8"/>
        <v>USD ( 5 ) / 0</v>
      </c>
      <c r="K81" s="218">
        <f>LOOKUP(1,0/($M81&amp;$N81&amp;$O81&amp;$P81&amp;$Q81=全球运价!$B$7:$B$1366&amp;全球运价!$C$7:$C$1366&amp;全球运价!$S$7:$S$1366&amp;全球运价!$L$7:$L$1366&amp;全球运价!$P$7:$P$1366),全球运价!D$7:D$1366)</f>
        <v>-5</v>
      </c>
      <c r="L81" s="218">
        <f>LOOKUP(1,0/($M81&amp;$N81&amp;$O81&amp;$P81&amp;$Q81=全球运价!$B$7:$B$1366&amp;全球运价!$C$7:$C$1366&amp;全球运价!$S$7:$S$1366&amp;全球运价!$L$7:$L$1366&amp;全球运价!$P$7:$P$1366),全球运价!E$7:E$1366)</f>
        <v>0</v>
      </c>
      <c r="M81" s="615" t="s">
        <v>1235</v>
      </c>
      <c r="N81" s="40" t="s">
        <v>1235</v>
      </c>
      <c r="O81" s="40" t="s">
        <v>3107</v>
      </c>
      <c r="P81" s="29" t="s">
        <v>3086</v>
      </c>
      <c r="Q81" s="40" t="s">
        <v>3166</v>
      </c>
    </row>
    <row r="82" spans="1:18" s="40" customFormat="1" ht="19.5" customHeight="1">
      <c r="A82" s="167" t="s">
        <v>330</v>
      </c>
      <c r="B82" s="614" t="s">
        <v>3242</v>
      </c>
      <c r="C82" s="1104" t="s">
        <v>2126</v>
      </c>
      <c r="D82" s="1105"/>
      <c r="E82" s="1106"/>
      <c r="F82" s="183" t="s">
        <v>357</v>
      </c>
      <c r="G82" s="164" t="s">
        <v>2636</v>
      </c>
      <c r="H82" s="168">
        <v>25</v>
      </c>
      <c r="I82" s="616" t="str">
        <f t="shared" si="7"/>
        <v>-</v>
      </c>
      <c r="J82" s="218" t="str">
        <f t="shared" si="8"/>
        <v>USD ( 35 ) / ( 30 )</v>
      </c>
      <c r="K82" s="218">
        <f>LOOKUP(1,0/($M82&amp;$N82&amp;$O82&amp;$P82&amp;$Q82=全球运价!$B$7:$B$1366&amp;全球运价!$C$7:$C$1366&amp;全球运价!$S$7:$S$1366&amp;全球运价!$L$7:$L$1366&amp;全球运价!$P$7:$P$1366),全球运价!D$7:D$1366)</f>
        <v>-35</v>
      </c>
      <c r="L82" s="218">
        <f>LOOKUP(1,0/($M82&amp;$N82&amp;$O82&amp;$P82&amp;$Q82=全球运价!$B$7:$B$1366&amp;全球运价!$C$7:$C$1366&amp;全球运价!$S$7:$S$1366&amp;全球运价!$L$7:$L$1366&amp;全球运价!$P$7:$P$1366),全球运价!E$7:E$1366)</f>
        <v>-30</v>
      </c>
      <c r="M82" s="607" t="s">
        <v>1488</v>
      </c>
      <c r="N82" s="40" t="s">
        <v>1235</v>
      </c>
      <c r="O82" s="40" t="s">
        <v>3107</v>
      </c>
      <c r="P82" s="29" t="s">
        <v>3084</v>
      </c>
      <c r="Q82" s="40" t="s">
        <v>3166</v>
      </c>
    </row>
    <row r="83" spans="1:18" s="40" customFormat="1" ht="19.5" customHeight="1">
      <c r="A83" s="173" t="s">
        <v>30</v>
      </c>
      <c r="B83" s="614" t="s">
        <v>3255</v>
      </c>
      <c r="C83" s="1104" t="s">
        <v>2126</v>
      </c>
      <c r="D83" s="1105"/>
      <c r="E83" s="1106"/>
      <c r="F83" s="183" t="s">
        <v>357</v>
      </c>
      <c r="G83" s="164" t="s">
        <v>2636</v>
      </c>
      <c r="H83" s="166">
        <v>25</v>
      </c>
      <c r="I83" s="616" t="str">
        <f t="shared" si="7"/>
        <v>-</v>
      </c>
      <c r="J83" s="218" t="str">
        <f t="shared" si="8"/>
        <v>USD ( 5 ) / 0</v>
      </c>
      <c r="K83" s="218">
        <f>LOOKUP(1,0/($M83&amp;$N83&amp;$O83&amp;$P83&amp;$Q83=全球运价!$B$7:$B$1366&amp;全球运价!$C$7:$C$1366&amp;全球运价!$S$7:$S$1366&amp;全球运价!$L$7:$L$1366&amp;全球运价!$P$7:$P$1366),全球运价!D$7:D$1366)</f>
        <v>-5</v>
      </c>
      <c r="L83" s="218">
        <f>LOOKUP(1,0/($M83&amp;$N83&amp;$O83&amp;$P83&amp;$Q83=全球运价!$B$7:$B$1366&amp;全球运价!$C$7:$C$1366&amp;全球运价!$S$7:$S$1366&amp;全球运价!$L$7:$L$1366&amp;全球运价!$P$7:$P$1366),全球运价!E$7:E$1366)</f>
        <v>0</v>
      </c>
      <c r="M83" s="607" t="s">
        <v>1488</v>
      </c>
      <c r="N83" s="40" t="s">
        <v>1235</v>
      </c>
      <c r="O83" s="40" t="s">
        <v>3107</v>
      </c>
      <c r="P83" s="29" t="s">
        <v>3086</v>
      </c>
      <c r="Q83" s="40" t="s">
        <v>3166</v>
      </c>
    </row>
    <row r="84" spans="1:18" s="40" customFormat="1" ht="19.5" customHeight="1">
      <c r="A84" s="1087"/>
      <c r="B84" s="1087"/>
      <c r="C84" s="1087"/>
      <c r="D84" s="1087"/>
      <c r="E84" s="1087"/>
      <c r="F84" s="1087"/>
      <c r="G84" s="1087"/>
      <c r="H84" s="1088"/>
      <c r="I84" s="621" t="s">
        <v>3466</v>
      </c>
      <c r="J84" s="218"/>
      <c r="K84" s="218"/>
      <c r="L84" s="218"/>
      <c r="M84" s="607"/>
      <c r="P84" s="29"/>
    </row>
    <row r="85" spans="1:18" s="40" customFormat="1" ht="19.5" customHeight="1">
      <c r="A85" s="1156" t="s">
        <v>2172</v>
      </c>
      <c r="B85" s="1156"/>
      <c r="C85" s="1156"/>
      <c r="D85" s="1156"/>
      <c r="E85" s="1156"/>
      <c r="F85" s="1156"/>
      <c r="G85" s="1156"/>
      <c r="H85" s="1157"/>
      <c r="I85" s="616" t="str">
        <f t="shared" ref="I85:I148" si="9">IF(J85="","",IF(J85="SYSTEM PRICE","",IF(B85=J85,"-","check")))</f>
        <v/>
      </c>
      <c r="J85" s="218"/>
      <c r="K85" s="218"/>
      <c r="L85" s="218"/>
    </row>
    <row r="86" spans="1:18" s="40" customFormat="1" ht="19.5" customHeight="1">
      <c r="A86" s="1156" t="s">
        <v>2168</v>
      </c>
      <c r="B86" s="1156"/>
      <c r="C86" s="1156"/>
      <c r="D86" s="1156"/>
      <c r="E86" s="1156"/>
      <c r="F86" s="1156"/>
      <c r="G86" s="1156"/>
      <c r="H86" s="1157"/>
      <c r="I86" s="616" t="str">
        <f t="shared" si="9"/>
        <v/>
      </c>
      <c r="J86" s="218"/>
      <c r="K86" s="218"/>
      <c r="L86" s="218"/>
    </row>
    <row r="87" spans="1:18" s="41" customFormat="1" ht="19.5" customHeight="1" thickBot="1">
      <c r="A87" s="1158" t="s">
        <v>2170</v>
      </c>
      <c r="B87" s="1159"/>
      <c r="C87" s="1159"/>
      <c r="D87" s="1159"/>
      <c r="E87" s="1159"/>
      <c r="F87" s="1159"/>
      <c r="G87" s="1159"/>
      <c r="H87" s="1160"/>
      <c r="I87" s="616" t="str">
        <f t="shared" si="9"/>
        <v/>
      </c>
      <c r="J87" s="218"/>
      <c r="K87" s="218"/>
      <c r="L87" s="218"/>
      <c r="M87" s="40"/>
      <c r="N87" s="40"/>
      <c r="O87" s="40"/>
      <c r="Q87" s="40"/>
    </row>
    <row r="88" spans="1:18" s="33" customFormat="1" ht="19.5" customHeight="1">
      <c r="A88" s="1127"/>
      <c r="B88" s="1128"/>
      <c r="C88" s="1128"/>
      <c r="D88" s="1128"/>
      <c r="E88" s="1128"/>
      <c r="F88" s="1128"/>
      <c r="G88" s="31"/>
      <c r="H88" s="32"/>
      <c r="I88" s="616" t="str">
        <f t="shared" si="9"/>
        <v/>
      </c>
      <c r="J88" s="218"/>
      <c r="K88" s="218"/>
      <c r="L88" s="218"/>
      <c r="M88" s="39"/>
      <c r="N88" s="40"/>
      <c r="O88" s="40"/>
      <c r="Q88" s="40"/>
    </row>
    <row r="89" spans="1:18" ht="19.5" customHeight="1">
      <c r="A89" s="179" t="s">
        <v>343</v>
      </c>
      <c r="B89" s="233" t="s">
        <v>2</v>
      </c>
      <c r="C89" s="1082" t="s">
        <v>3</v>
      </c>
      <c r="D89" s="1082"/>
      <c r="E89" s="1082"/>
      <c r="F89" s="24" t="s">
        <v>4</v>
      </c>
      <c r="G89" s="24" t="s">
        <v>5</v>
      </c>
      <c r="H89" s="25" t="s">
        <v>6</v>
      </c>
      <c r="I89" s="616" t="str">
        <f t="shared" si="9"/>
        <v/>
      </c>
      <c r="J89" s="630" t="s">
        <v>3264</v>
      </c>
      <c r="K89" s="218" t="s">
        <v>3207</v>
      </c>
      <c r="L89" s="218" t="s">
        <v>3208</v>
      </c>
      <c r="M89" s="73" t="s">
        <v>3079</v>
      </c>
      <c r="N89" s="73" t="s">
        <v>3176</v>
      </c>
      <c r="O89" s="73" t="s">
        <v>3177</v>
      </c>
      <c r="P89" s="73" t="s">
        <v>3178</v>
      </c>
      <c r="Q89" s="73" t="s">
        <v>3155</v>
      </c>
      <c r="R89" s="613"/>
    </row>
    <row r="90" spans="1:18" s="40" customFormat="1" ht="19.5" customHeight="1">
      <c r="A90" s="163" t="s">
        <v>31</v>
      </c>
      <c r="B90" s="614" t="s">
        <v>3040</v>
      </c>
      <c r="C90" s="1068" t="s">
        <v>19</v>
      </c>
      <c r="D90" s="1095"/>
      <c r="E90" s="1069"/>
      <c r="F90" s="183" t="s">
        <v>551</v>
      </c>
      <c r="G90" s="164" t="s">
        <v>8</v>
      </c>
      <c r="H90" s="166">
        <v>17</v>
      </c>
      <c r="I90" s="616" t="str">
        <f t="shared" si="9"/>
        <v>-</v>
      </c>
      <c r="J90" s="218" t="str">
        <f t="shared" ref="J90:J94" si="10">"USD "&amp;IF(K90&lt;0,"( "&amp;-K90&amp;" )",K90)&amp;" / "&amp;IF(L90&lt;0,"( "&amp;-L90&amp;" )",L90)</f>
        <v>USD ( 10 ) / ( 5 )</v>
      </c>
      <c r="K90" s="218">
        <f>LOOKUP(1,0/($M90&amp;$N90&amp;$O90&amp;$P90&amp;$Q90=全球运价!$B$7:$B$1366&amp;全球运价!$C$7:$C$1366&amp;全球运价!$S$7:$S$1366&amp;全球运价!$L$7:$L$1366&amp;全球运价!$P$7:$P$1366),全球运价!D$7:D$1366)</f>
        <v>-10</v>
      </c>
      <c r="L90" s="218">
        <f>LOOKUP(1,0/($M90&amp;$N90&amp;$O90&amp;$P90&amp;$Q90=全球运价!$B$7:$B$1366&amp;全球运价!$C$7:$C$1366&amp;全球运价!$S$7:$S$1366&amp;全球运价!$L$7:$L$1366&amp;全球运价!$P$7:$P$1366),全球运价!E$7:E$1366)</f>
        <v>-5</v>
      </c>
      <c r="M90" s="607" t="s">
        <v>1005</v>
      </c>
      <c r="N90" s="40" t="s">
        <v>1005</v>
      </c>
      <c r="O90" s="40" t="s">
        <v>3107</v>
      </c>
      <c r="P90" s="40" t="s">
        <v>3091</v>
      </c>
      <c r="Q90" s="40" t="s">
        <v>3166</v>
      </c>
    </row>
    <row r="91" spans="1:18" s="40" customFormat="1" ht="19.5" customHeight="1">
      <c r="A91" s="189" t="s">
        <v>2483</v>
      </c>
      <c r="B91" s="812" t="s">
        <v>4026</v>
      </c>
      <c r="C91" s="1068" t="s">
        <v>19</v>
      </c>
      <c r="D91" s="1095"/>
      <c r="E91" s="1069"/>
      <c r="F91" s="183" t="s">
        <v>551</v>
      </c>
      <c r="G91" s="349" t="s">
        <v>32</v>
      </c>
      <c r="H91" s="166">
        <v>35</v>
      </c>
      <c r="I91" s="616" t="str">
        <f t="shared" si="9"/>
        <v>-</v>
      </c>
      <c r="J91" s="218" t="str">
        <f t="shared" si="10"/>
        <v>USD 155 / 160</v>
      </c>
      <c r="K91" s="218">
        <f>LOOKUP(1,0/($M91&amp;$N91&amp;$O91&amp;$P91&amp;$Q91=全球运价!$B$7:$B$1366&amp;全球运价!$C$7:$C$1366&amp;全球运价!$S$7:$S$1366&amp;全球运价!$L$7:$L$1366&amp;全球运价!$P$7:$P$1366),全球运价!D$7:D$1366)</f>
        <v>155</v>
      </c>
      <c r="L91" s="218">
        <f>LOOKUP(1,0/($M91&amp;$N91&amp;$O91&amp;$P91&amp;$Q91=全球运价!$B$7:$B$1366&amp;全球运价!$C$7:$C$1366&amp;全球运价!$S$7:$S$1366&amp;全球运价!$L$7:$L$1366&amp;全球运价!$P$7:$P$1366),全球运价!E$7:E$1366)</f>
        <v>160</v>
      </c>
      <c r="M91" s="615" t="s">
        <v>1604</v>
      </c>
      <c r="N91" s="40" t="s">
        <v>1005</v>
      </c>
      <c r="O91" s="40" t="s">
        <v>3107</v>
      </c>
      <c r="P91" s="40" t="s">
        <v>3091</v>
      </c>
      <c r="Q91" s="40" t="s">
        <v>3166</v>
      </c>
    </row>
    <row r="92" spans="1:18" s="40" customFormat="1" ht="19.5" customHeight="1">
      <c r="A92" s="163" t="s">
        <v>335</v>
      </c>
      <c r="B92" s="614" t="s">
        <v>3244</v>
      </c>
      <c r="C92" s="1068" t="s">
        <v>19</v>
      </c>
      <c r="D92" s="1095"/>
      <c r="E92" s="1069"/>
      <c r="F92" s="183" t="s">
        <v>438</v>
      </c>
      <c r="G92" s="231" t="s">
        <v>32</v>
      </c>
      <c r="H92" s="166">
        <v>28</v>
      </c>
      <c r="I92" s="616" t="str">
        <f t="shared" si="9"/>
        <v>-</v>
      </c>
      <c r="J92" s="218" t="str">
        <f t="shared" si="10"/>
        <v>USD 20 / 25</v>
      </c>
      <c r="K92" s="218">
        <f>LOOKUP(1,0/($M92&amp;$N92&amp;$O92&amp;$P92&amp;$Q92=全球运价!$B$7:$B$1366&amp;全球运价!$C$7:$C$1366&amp;全球运价!$S$7:$S$1366&amp;全球运价!$L$7:$L$1366&amp;全球运价!$P$7:$P$1366),全球运价!D$7:D$1366)</f>
        <v>20</v>
      </c>
      <c r="L92" s="218">
        <f>LOOKUP(1,0/($M92&amp;$N92&amp;$O92&amp;$P92&amp;$Q92=全球运价!$B$7:$B$1366&amp;全球运价!$C$7:$C$1366&amp;全球运价!$S$7:$S$1366&amp;全球运价!$L$7:$L$1366&amp;全球运价!$P$7:$P$1366),全球运价!E$7:E$1366)</f>
        <v>25</v>
      </c>
      <c r="M92" s="607" t="s">
        <v>1173</v>
      </c>
      <c r="N92" s="40" t="s">
        <v>1005</v>
      </c>
      <c r="O92" s="40" t="s">
        <v>3107</v>
      </c>
      <c r="P92" s="40" t="s">
        <v>3091</v>
      </c>
      <c r="Q92" s="40" t="s">
        <v>3166</v>
      </c>
    </row>
    <row r="93" spans="1:18" s="40" customFormat="1" ht="19.5" customHeight="1">
      <c r="A93" s="167" t="s">
        <v>336</v>
      </c>
      <c r="B93" s="614" t="s">
        <v>3244</v>
      </c>
      <c r="C93" s="1068" t="s">
        <v>19</v>
      </c>
      <c r="D93" s="1095"/>
      <c r="E93" s="1069"/>
      <c r="F93" s="183" t="s">
        <v>438</v>
      </c>
      <c r="G93" s="169" t="s">
        <v>32</v>
      </c>
      <c r="H93" s="168">
        <v>28</v>
      </c>
      <c r="I93" s="616" t="str">
        <f t="shared" si="9"/>
        <v>-</v>
      </c>
      <c r="J93" s="218" t="str">
        <f t="shared" si="10"/>
        <v>USD 20 / 25</v>
      </c>
      <c r="K93" s="218">
        <f>LOOKUP(1,0/($M93&amp;$N93&amp;$O93&amp;$P93&amp;$Q93=全球运价!$B$7:$B$1366&amp;全球运价!$C$7:$C$1366&amp;全球运价!$S$7:$S$1366&amp;全球运价!$L$7:$L$1366&amp;全球运价!$P$7:$P$1366),全球运价!D$7:D$1366)</f>
        <v>20</v>
      </c>
      <c r="L93" s="218">
        <f>LOOKUP(1,0/($M93&amp;$N93&amp;$O93&amp;$P93&amp;$Q93=全球运价!$B$7:$B$1366&amp;全球运价!$C$7:$C$1366&amp;全球运价!$S$7:$S$1366&amp;全球运价!$L$7:$L$1366&amp;全球运价!$P$7:$P$1366),全球运价!E$7:E$1366)</f>
        <v>25</v>
      </c>
      <c r="M93" s="607" t="s">
        <v>1385</v>
      </c>
      <c r="N93" s="40" t="s">
        <v>1005</v>
      </c>
      <c r="O93" s="40" t="s">
        <v>3107</v>
      </c>
      <c r="P93" s="40" t="s">
        <v>3091</v>
      </c>
      <c r="Q93" s="40" t="s">
        <v>3166</v>
      </c>
    </row>
    <row r="94" spans="1:18" s="40" customFormat="1" ht="19.5" customHeight="1">
      <c r="A94" s="163" t="s">
        <v>33</v>
      </c>
      <c r="B94" s="614" t="s">
        <v>3268</v>
      </c>
      <c r="C94" s="1059" t="s">
        <v>2169</v>
      </c>
      <c r="D94" s="1060"/>
      <c r="E94" s="1061"/>
      <c r="F94" s="334" t="s">
        <v>438</v>
      </c>
      <c r="G94" s="335" t="s">
        <v>32</v>
      </c>
      <c r="H94" s="166">
        <v>28</v>
      </c>
      <c r="I94" s="616" t="str">
        <f t="shared" si="9"/>
        <v>-</v>
      </c>
      <c r="J94" s="218" t="str">
        <f t="shared" si="10"/>
        <v>USD 59 / 64</v>
      </c>
      <c r="K94" s="218">
        <f>LOOKUP(1,0/($M94&amp;$N94&amp;$O94&amp;$P94&amp;$Q94=全球运价!$B$7:$B$1366&amp;全球运价!$C$7:$C$1366&amp;全球运价!$S$7:$S$1366&amp;全球运价!$L$7:$L$1366&amp;全球运价!$P$7:$P$1366),全球运价!D$7:D$1366)</f>
        <v>59</v>
      </c>
      <c r="L94" s="218">
        <f>LOOKUP(1,0/($M94&amp;$N94&amp;$O94&amp;$P94&amp;$Q94=全球运价!$B$7:$B$1366&amp;全球运价!$C$7:$C$1366&amp;全球运价!$S$7:$S$1366&amp;全球运价!$L$7:$L$1366&amp;全球运价!$P$7:$P$1366),全球运价!E$7:E$1366)</f>
        <v>64</v>
      </c>
      <c r="M94" s="607" t="s">
        <v>2337</v>
      </c>
      <c r="N94" s="40" t="s">
        <v>1005</v>
      </c>
      <c r="O94" s="40" t="s">
        <v>3107</v>
      </c>
      <c r="P94" s="40" t="s">
        <v>3091</v>
      </c>
      <c r="Q94" s="40" t="s">
        <v>3166</v>
      </c>
    </row>
    <row r="95" spans="1:18" s="40" customFormat="1" ht="19.5" customHeight="1">
      <c r="A95" s="1161" t="s">
        <v>2172</v>
      </c>
      <c r="B95" s="1161"/>
      <c r="C95" s="1161"/>
      <c r="D95" s="1161"/>
      <c r="E95" s="1161"/>
      <c r="F95" s="1161"/>
      <c r="G95" s="1161"/>
      <c r="H95" s="1162"/>
      <c r="I95" s="616" t="str">
        <f t="shared" si="9"/>
        <v/>
      </c>
      <c r="J95" s="218"/>
      <c r="K95" s="218"/>
      <c r="L95" s="218"/>
    </row>
    <row r="96" spans="1:18" s="41" customFormat="1" ht="19.5" customHeight="1" thickBot="1">
      <c r="A96" s="1126" t="s">
        <v>2171</v>
      </c>
      <c r="B96" s="1163"/>
      <c r="C96" s="1163"/>
      <c r="D96" s="1163"/>
      <c r="E96" s="1163"/>
      <c r="F96" s="1163"/>
      <c r="G96" s="1163"/>
      <c r="H96" s="1164"/>
      <c r="I96" s="616" t="str">
        <f t="shared" si="9"/>
        <v/>
      </c>
      <c r="J96" s="218"/>
      <c r="K96" s="218"/>
      <c r="L96" s="218"/>
      <c r="M96" s="40"/>
      <c r="N96" s="40"/>
      <c r="O96" s="40"/>
      <c r="Q96" s="40"/>
    </row>
    <row r="97" spans="1:18" s="33" customFormat="1" ht="19.5" customHeight="1">
      <c r="A97" s="1127"/>
      <c r="B97" s="1128"/>
      <c r="C97" s="1128"/>
      <c r="D97" s="1128"/>
      <c r="E97" s="1128"/>
      <c r="F97" s="1128"/>
      <c r="G97" s="31"/>
      <c r="H97" s="32"/>
      <c r="I97" s="616" t="str">
        <f t="shared" si="9"/>
        <v/>
      </c>
      <c r="J97" s="218"/>
      <c r="K97" s="218"/>
      <c r="L97" s="218"/>
      <c r="M97" s="39"/>
      <c r="N97" s="40"/>
      <c r="O97" s="40"/>
      <c r="Q97" s="40"/>
    </row>
    <row r="98" spans="1:18" ht="19.5" customHeight="1">
      <c r="A98" s="179" t="s">
        <v>2474</v>
      </c>
      <c r="B98" s="233" t="s">
        <v>2</v>
      </c>
      <c r="C98" s="1183" t="s">
        <v>75</v>
      </c>
      <c r="D98" s="1183"/>
      <c r="E98" s="233" t="s">
        <v>3</v>
      </c>
      <c r="F98" s="24" t="s">
        <v>4</v>
      </c>
      <c r="G98" s="24" t="s">
        <v>5</v>
      </c>
      <c r="H98" s="25" t="s">
        <v>6</v>
      </c>
      <c r="I98" s="616" t="str">
        <f t="shared" si="9"/>
        <v/>
      </c>
      <c r="J98" s="218" t="s">
        <v>3264</v>
      </c>
      <c r="K98" s="218" t="s">
        <v>3207</v>
      </c>
      <c r="L98" s="218" t="s">
        <v>3208</v>
      </c>
      <c r="M98" s="73" t="s">
        <v>3079</v>
      </c>
      <c r="N98" s="73" t="s">
        <v>3176</v>
      </c>
      <c r="O98" s="73" t="s">
        <v>3177</v>
      </c>
      <c r="P98" s="73" t="s">
        <v>3178</v>
      </c>
      <c r="Q98" s="73" t="s">
        <v>3155</v>
      </c>
      <c r="R98" s="613"/>
    </row>
    <row r="99" spans="1:18" s="40" customFormat="1" ht="19.5" customHeight="1">
      <c r="A99" s="189" t="s">
        <v>340</v>
      </c>
      <c r="B99" s="363" t="s">
        <v>3229</v>
      </c>
      <c r="C99" s="1104">
        <v>0</v>
      </c>
      <c r="D99" s="1106"/>
      <c r="E99" s="338" t="s">
        <v>63</v>
      </c>
      <c r="F99" s="181" t="s">
        <v>351</v>
      </c>
      <c r="G99" s="170" t="s">
        <v>8</v>
      </c>
      <c r="H99" s="166">
        <v>25</v>
      </c>
      <c r="I99" s="616" t="str">
        <f t="shared" si="9"/>
        <v>-</v>
      </c>
      <c r="J99" s="218" t="str">
        <f t="shared" ref="J99:J116" si="11">"USD "&amp;IF(K99&lt;0,"( "&amp;-K99&amp;" )",K99)&amp;" / "&amp;IF(L99&lt;0,"( "&amp;-L99&amp;" )",L99)</f>
        <v>USD ( 25 ) / ( 20 )</v>
      </c>
      <c r="K99" s="218">
        <f>LOOKUP(1,0/($M99&amp;$N99&amp;$O99&amp;$P99&amp;$Q99=全球运价!$B$7:$B$1366&amp;全球运价!$C$7:$C$1366&amp;全球运价!$S$7:$S$1366&amp;全球运价!$L$7:$L$1366&amp;全球运价!$P$7:$P$1366),全球运价!D$7:D$1366)</f>
        <v>-25</v>
      </c>
      <c r="L99" s="218">
        <f>LOOKUP(1,0/($M99&amp;$N99&amp;$O99&amp;$P99&amp;$Q99=全球运价!$B$7:$B$1366&amp;全球运价!$C$7:$C$1366&amp;全球运价!$S$7:$S$1366&amp;全球运价!$L$7:$L$1366&amp;全球运价!$P$7:$P$1366),全球运价!E$7:E$1366)</f>
        <v>-20</v>
      </c>
      <c r="M99" s="615" t="s">
        <v>1144</v>
      </c>
      <c r="N99" s="40" t="s">
        <v>1144</v>
      </c>
      <c r="O99" s="40" t="s">
        <v>3107</v>
      </c>
      <c r="P99" s="40" t="s">
        <v>3091</v>
      </c>
      <c r="Q99" s="40" t="s">
        <v>3166</v>
      </c>
    </row>
    <row r="100" spans="1:18" s="40" customFormat="1" ht="19.5" customHeight="1">
      <c r="A100" s="163" t="s">
        <v>2819</v>
      </c>
      <c r="B100" s="363" t="s">
        <v>3230</v>
      </c>
      <c r="C100" s="1104">
        <v>0</v>
      </c>
      <c r="D100" s="1106"/>
      <c r="E100" s="370" t="s">
        <v>2820</v>
      </c>
      <c r="F100" s="371" t="s">
        <v>2812</v>
      </c>
      <c r="G100" s="170" t="s">
        <v>8</v>
      </c>
      <c r="H100" s="166" t="s">
        <v>313</v>
      </c>
      <c r="I100" s="616" t="str">
        <f t="shared" si="9"/>
        <v>-</v>
      </c>
      <c r="J100" s="218" t="str">
        <f t="shared" si="11"/>
        <v>USD ( 24 ) / ( 19 )</v>
      </c>
      <c r="K100" s="218">
        <f>LOOKUP(1,0/($M100&amp;$N100&amp;$O100&amp;$P100&amp;$Q100=全球运价!$B$7:$B$1366&amp;全球运价!$C$7:$C$1366&amp;全球运价!$S$7:$S$1366&amp;全球运价!$L$7:$L$1366&amp;全球运价!$P$7:$P$1366),全球运价!D$7:D$1366)</f>
        <v>-24</v>
      </c>
      <c r="L100" s="218">
        <f>LOOKUP(1,0/($M100&amp;$N100&amp;$O100&amp;$P100&amp;$Q100=全球运价!$B$7:$B$1366&amp;全球运价!$C$7:$C$1366&amp;全球运价!$S$7:$S$1366&amp;全球运价!$L$7:$L$1366&amp;全球运价!$P$7:$P$1366),全球运价!E$7:E$1366)</f>
        <v>-19</v>
      </c>
      <c r="M100" s="607" t="s">
        <v>3092</v>
      </c>
      <c r="N100" s="40" t="s">
        <v>3092</v>
      </c>
      <c r="O100" s="40" t="s">
        <v>3107</v>
      </c>
      <c r="P100" s="40" t="s">
        <v>3091</v>
      </c>
      <c r="Q100" s="40" t="s">
        <v>3166</v>
      </c>
    </row>
    <row r="101" spans="1:18" s="40" customFormat="1" ht="19.5" customHeight="1">
      <c r="A101" s="163" t="s">
        <v>358</v>
      </c>
      <c r="B101" s="363" t="s">
        <v>3231</v>
      </c>
      <c r="C101" s="1104" t="s">
        <v>299</v>
      </c>
      <c r="D101" s="1106"/>
      <c r="E101" s="370" t="s">
        <v>2820</v>
      </c>
      <c r="F101" s="371" t="s">
        <v>2812</v>
      </c>
      <c r="G101" s="170" t="s">
        <v>8</v>
      </c>
      <c r="H101" s="166" t="s">
        <v>313</v>
      </c>
      <c r="I101" s="616" t="str">
        <f t="shared" si="9"/>
        <v>-</v>
      </c>
      <c r="J101" s="218" t="str">
        <f t="shared" si="11"/>
        <v>USD ( 70 ) / ( 65 )</v>
      </c>
      <c r="K101" s="218">
        <f>LOOKUP(1,0/($M101&amp;$N101&amp;$O101&amp;$P101&amp;$Q101=全球运价!$B$7:$B$1366&amp;全球运价!$C$7:$C$1366&amp;全球运价!$S$7:$S$1366&amp;全球运价!$L$7:$L$1366&amp;全球运价!$P$7:$P$1366),全球运价!D$7:D$1366)</f>
        <v>-70</v>
      </c>
      <c r="L101" s="218">
        <f>LOOKUP(1,0/($M101&amp;$N101&amp;$O101&amp;$P101&amp;$Q101=全球运价!$B$7:$B$1366&amp;全球运价!$C$7:$C$1366&amp;全球运价!$S$7:$S$1366&amp;全球运价!$L$7:$L$1366&amp;全球运价!$P$7:$P$1366),全球运价!E$7:E$1366)</f>
        <v>-65</v>
      </c>
      <c r="M101" s="607" t="s">
        <v>3092</v>
      </c>
      <c r="N101" s="40" t="s">
        <v>3092</v>
      </c>
      <c r="O101" s="40" t="s">
        <v>3105</v>
      </c>
      <c r="P101" s="40" t="s">
        <v>3091</v>
      </c>
      <c r="Q101" s="40" t="s">
        <v>3166</v>
      </c>
    </row>
    <row r="102" spans="1:18" s="40" customFormat="1" ht="19.5" customHeight="1">
      <c r="A102" s="163" t="s">
        <v>35</v>
      </c>
      <c r="B102" s="363" t="s">
        <v>2759</v>
      </c>
      <c r="C102" s="1104">
        <v>0</v>
      </c>
      <c r="D102" s="1106"/>
      <c r="E102" s="370" t="s">
        <v>2820</v>
      </c>
      <c r="F102" s="371" t="s">
        <v>2812</v>
      </c>
      <c r="G102" s="234" t="s">
        <v>34</v>
      </c>
      <c r="H102" s="166">
        <v>25</v>
      </c>
      <c r="I102" s="616" t="str">
        <f t="shared" si="9"/>
        <v>-</v>
      </c>
      <c r="J102" s="218" t="str">
        <f t="shared" si="11"/>
        <v>USD ( 7 ) / ( 2 )</v>
      </c>
      <c r="K102" s="218">
        <f>LOOKUP(1,0/($M102&amp;$N102&amp;$O102&amp;$P102&amp;$Q102=全球运价!$B$7:$B$1366&amp;全球运价!$C$7:$C$1366&amp;全球运价!$S$7:$S$1366&amp;全球运价!$L$7:$L$1366&amp;全球运价!$P$7:$P$1366),全球运价!D$7:D$1366)</f>
        <v>-7</v>
      </c>
      <c r="L102" s="218">
        <f>LOOKUP(1,0/($M102&amp;$N102&amp;$O102&amp;$P102&amp;$Q102=全球运价!$B$7:$B$1366&amp;全球运价!$C$7:$C$1366&amp;全球运价!$S$7:$S$1366&amp;全球运价!$L$7:$L$1366&amp;全球运价!$P$7:$P$1366),全球运价!E$7:E$1366)</f>
        <v>-2</v>
      </c>
      <c r="M102" s="607" t="s">
        <v>1308</v>
      </c>
      <c r="N102" s="40" t="s">
        <v>979</v>
      </c>
      <c r="O102" s="40" t="s">
        <v>3107</v>
      </c>
      <c r="P102" s="40" t="s">
        <v>3091</v>
      </c>
      <c r="Q102" s="40" t="s">
        <v>3166</v>
      </c>
    </row>
    <row r="103" spans="1:18" s="40" customFormat="1" ht="19.5" customHeight="1">
      <c r="A103" s="163" t="s">
        <v>266</v>
      </c>
      <c r="B103" s="363" t="s">
        <v>2760</v>
      </c>
      <c r="C103" s="1104" t="s">
        <v>299</v>
      </c>
      <c r="D103" s="1106"/>
      <c r="E103" s="370" t="s">
        <v>2820</v>
      </c>
      <c r="F103" s="371" t="s">
        <v>2812</v>
      </c>
      <c r="G103" s="234" t="s">
        <v>34</v>
      </c>
      <c r="H103" s="166">
        <v>25</v>
      </c>
      <c r="I103" s="616" t="str">
        <f t="shared" si="9"/>
        <v>-</v>
      </c>
      <c r="J103" s="218" t="str">
        <f t="shared" si="11"/>
        <v>USD ( 53 ) / ( 48 )</v>
      </c>
      <c r="K103" s="218">
        <f>LOOKUP(1,0/($M103&amp;$N103&amp;$O103&amp;$P103&amp;$Q103=全球运价!$B$7:$B$1366&amp;全球运价!$C$7:$C$1366&amp;全球运价!$S$7:$S$1366&amp;全球运价!$L$7:$L$1366&amp;全球运价!$P$7:$P$1366),全球运价!D$7:D$1366)</f>
        <v>-53</v>
      </c>
      <c r="L103" s="218">
        <f>LOOKUP(1,0/($M103&amp;$N103&amp;$O103&amp;$P103&amp;$Q103=全球运价!$B$7:$B$1366&amp;全球运价!$C$7:$C$1366&amp;全球运价!$S$7:$S$1366&amp;全球运价!$L$7:$L$1366&amp;全球运价!$P$7:$P$1366),全球运价!E$7:E$1366)</f>
        <v>-48</v>
      </c>
      <c r="M103" s="607" t="s">
        <v>1308</v>
      </c>
      <c r="N103" s="40" t="s">
        <v>979</v>
      </c>
      <c r="O103" s="40" t="s">
        <v>3105</v>
      </c>
      <c r="P103" s="40" t="s">
        <v>3091</v>
      </c>
      <c r="Q103" s="40" t="s">
        <v>3166</v>
      </c>
    </row>
    <row r="104" spans="1:18" s="40" customFormat="1" ht="19.5" customHeight="1">
      <c r="A104" s="163" t="s">
        <v>579</v>
      </c>
      <c r="B104" s="363" t="s">
        <v>3232</v>
      </c>
      <c r="C104" s="1104">
        <v>0</v>
      </c>
      <c r="D104" s="1106"/>
      <c r="E104" s="370" t="s">
        <v>2820</v>
      </c>
      <c r="F104" s="371" t="s">
        <v>2812</v>
      </c>
      <c r="G104" s="234" t="s">
        <v>34</v>
      </c>
      <c r="H104" s="166">
        <v>28</v>
      </c>
      <c r="I104" s="616" t="str">
        <f t="shared" si="9"/>
        <v>-</v>
      </c>
      <c r="J104" s="218" t="str">
        <f t="shared" si="11"/>
        <v>USD 5 / 10</v>
      </c>
      <c r="K104" s="218">
        <f>LOOKUP(1,0/($M104&amp;$N104&amp;$O104&amp;$P104&amp;$Q104=全球运价!$B$7:$B$1366&amp;全球运价!$C$7:$C$1366&amp;全球运价!$S$7:$S$1366&amp;全球运价!$L$7:$L$1366&amp;全球运价!$P$7:$P$1366),全球运价!D$7:D$1366)</f>
        <v>5</v>
      </c>
      <c r="L104" s="218">
        <f>LOOKUP(1,0/($M104&amp;$N104&amp;$O104&amp;$P104&amp;$Q104=全球运价!$B$7:$B$1366&amp;全球运价!$C$7:$C$1366&amp;全球运价!$S$7:$S$1366&amp;全球运价!$L$7:$L$1366&amp;全球运价!$P$7:$P$1366),全球运价!E$7:E$1366)</f>
        <v>10</v>
      </c>
      <c r="M104" s="607" t="s">
        <v>3219</v>
      </c>
      <c r="N104" s="40" t="s">
        <v>979</v>
      </c>
      <c r="O104" s="40" t="s">
        <v>3107</v>
      </c>
      <c r="P104" s="40" t="s">
        <v>3091</v>
      </c>
      <c r="Q104" s="40" t="s">
        <v>3166</v>
      </c>
    </row>
    <row r="105" spans="1:18" s="40" customFormat="1" ht="19.5" customHeight="1">
      <c r="A105" s="163" t="s">
        <v>580</v>
      </c>
      <c r="B105" s="363" t="s">
        <v>2761</v>
      </c>
      <c r="C105" s="1104" t="s">
        <v>299</v>
      </c>
      <c r="D105" s="1106"/>
      <c r="E105" s="370" t="s">
        <v>2820</v>
      </c>
      <c r="F105" s="371" t="s">
        <v>2812</v>
      </c>
      <c r="G105" s="234" t="s">
        <v>34</v>
      </c>
      <c r="H105" s="166">
        <v>28</v>
      </c>
      <c r="I105" s="616" t="str">
        <f t="shared" si="9"/>
        <v>-</v>
      </c>
      <c r="J105" s="218" t="str">
        <f t="shared" si="11"/>
        <v>USD ( 41 ) / ( 36 )</v>
      </c>
      <c r="K105" s="218">
        <f>LOOKUP(1,0/($M105&amp;$N105&amp;$O105&amp;$P105&amp;$Q105=全球运价!$B$7:$B$1366&amp;全球运价!$C$7:$C$1366&amp;全球运价!$S$7:$S$1366&amp;全球运价!$L$7:$L$1366&amp;全球运价!$P$7:$P$1366),全球运价!D$7:D$1366)</f>
        <v>-41</v>
      </c>
      <c r="L105" s="218">
        <f>LOOKUP(1,0/($M105&amp;$N105&amp;$O105&amp;$P105&amp;$Q105=全球运价!$B$7:$B$1366&amp;全球运价!$C$7:$C$1366&amp;全球运价!$S$7:$S$1366&amp;全球运价!$L$7:$L$1366&amp;全球运价!$P$7:$P$1366),全球运价!E$7:E$1366)</f>
        <v>-36</v>
      </c>
      <c r="M105" s="607" t="s">
        <v>3218</v>
      </c>
      <c r="N105" s="40" t="s">
        <v>979</v>
      </c>
      <c r="O105" s="40" t="s">
        <v>3105</v>
      </c>
      <c r="P105" s="40" t="s">
        <v>3091</v>
      </c>
      <c r="Q105" s="40" t="s">
        <v>3166</v>
      </c>
    </row>
    <row r="106" spans="1:18" s="40" customFormat="1" ht="19.5" customHeight="1">
      <c r="A106" s="189" t="s">
        <v>356</v>
      </c>
      <c r="B106" s="812" t="s">
        <v>4023</v>
      </c>
      <c r="C106" s="1104">
        <v>0</v>
      </c>
      <c r="D106" s="1106"/>
      <c r="E106" s="370" t="s">
        <v>2820</v>
      </c>
      <c r="F106" s="371" t="s">
        <v>2812</v>
      </c>
      <c r="G106" s="234" t="s">
        <v>34</v>
      </c>
      <c r="H106" s="166">
        <v>60</v>
      </c>
      <c r="I106" s="616" t="str">
        <f t="shared" si="9"/>
        <v>-</v>
      </c>
      <c r="J106" s="218" t="str">
        <f t="shared" si="11"/>
        <v>USD 265 / 270</v>
      </c>
      <c r="K106" s="218">
        <f>LOOKUP(1,0/($M106&amp;$N106&amp;$O106&amp;$P106&amp;$Q106=全球运价!$B$7:$B$1366&amp;全球运价!$C$7:$C$1366&amp;全球运价!$S$7:$S$1366&amp;全球运价!$L$7:$L$1366&amp;全球运价!$P$7:$P$1366),全球运价!D$7:D$1366)</f>
        <v>265</v>
      </c>
      <c r="L106" s="218">
        <f>LOOKUP(1,0/($M106&amp;$N106&amp;$O106&amp;$P106&amp;$Q106=全球运价!$B$7:$B$1366&amp;全球运价!$C$7:$C$1366&amp;全球运价!$S$7:$S$1366&amp;全球运价!$L$7:$L$1366&amp;全球运价!$P$7:$P$1366),全球运价!E$7:E$1366)</f>
        <v>270</v>
      </c>
      <c r="M106" s="615" t="s">
        <v>3093</v>
      </c>
      <c r="N106" s="40" t="s">
        <v>979</v>
      </c>
      <c r="O106" s="40" t="s">
        <v>3107</v>
      </c>
      <c r="P106" s="40" t="s">
        <v>3091</v>
      </c>
      <c r="Q106" s="40" t="s">
        <v>3166</v>
      </c>
    </row>
    <row r="107" spans="1:18" s="40" customFormat="1" ht="19.5" customHeight="1">
      <c r="A107" s="189" t="s">
        <v>286</v>
      </c>
      <c r="B107" s="812" t="s">
        <v>4024</v>
      </c>
      <c r="C107" s="1104">
        <v>0</v>
      </c>
      <c r="D107" s="1106"/>
      <c r="E107" s="370" t="s">
        <v>2820</v>
      </c>
      <c r="F107" s="371" t="s">
        <v>2812</v>
      </c>
      <c r="G107" s="234" t="s">
        <v>34</v>
      </c>
      <c r="H107" s="166">
        <v>60</v>
      </c>
      <c r="I107" s="616" t="str">
        <f t="shared" si="9"/>
        <v>-</v>
      </c>
      <c r="J107" s="218" t="str">
        <f t="shared" si="11"/>
        <v>USD 245 / 250</v>
      </c>
      <c r="K107" s="218">
        <f>LOOKUP(1,0/($M107&amp;$N107&amp;$O107&amp;$P107&amp;$Q107=全球运价!$B$7:$B$1366&amp;全球运价!$C$7:$C$1366&amp;全球运价!$S$7:$S$1366&amp;全球运价!$L$7:$L$1366&amp;全球运价!$P$7:$P$1366),全球运价!D$7:D$1366)</f>
        <v>245</v>
      </c>
      <c r="L107" s="218">
        <f>LOOKUP(1,0/($M107&amp;$N107&amp;$O107&amp;$P107&amp;$Q107=全球运价!$B$7:$B$1366&amp;全球运价!$C$7:$C$1366&amp;全球运价!$S$7:$S$1366&amp;全球运价!$L$7:$L$1366&amp;全球运价!$P$7:$P$1366),全球运价!E$7:E$1366)</f>
        <v>250</v>
      </c>
      <c r="M107" s="615" t="s">
        <v>1652</v>
      </c>
      <c r="N107" s="40" t="s">
        <v>979</v>
      </c>
      <c r="O107" s="40" t="s">
        <v>3107</v>
      </c>
      <c r="P107" s="40" t="s">
        <v>3091</v>
      </c>
      <c r="Q107" s="40" t="s">
        <v>3166</v>
      </c>
    </row>
    <row r="108" spans="1:18" s="40" customFormat="1" ht="19.5" customHeight="1">
      <c r="A108" s="189" t="s">
        <v>355</v>
      </c>
      <c r="B108" s="812" t="s">
        <v>4025</v>
      </c>
      <c r="C108" s="1104">
        <v>0</v>
      </c>
      <c r="D108" s="1106"/>
      <c r="E108" s="370" t="s">
        <v>2820</v>
      </c>
      <c r="F108" s="371" t="s">
        <v>2812</v>
      </c>
      <c r="G108" s="234" t="s">
        <v>34</v>
      </c>
      <c r="H108" s="166">
        <v>60</v>
      </c>
      <c r="I108" s="616" t="str">
        <f t="shared" si="9"/>
        <v>-</v>
      </c>
      <c r="J108" s="218" t="str">
        <f t="shared" si="11"/>
        <v>USD 270 / 275</v>
      </c>
      <c r="K108" s="218">
        <f>LOOKUP(1,0/($M108&amp;$N108&amp;$O108&amp;$P108&amp;$Q108=全球运价!$B$7:$B$1366&amp;全球运价!$C$7:$C$1366&amp;全球运价!$S$7:$S$1366&amp;全球运价!$L$7:$L$1366&amp;全球运价!$P$7:$P$1366),全球运价!D$7:D$1366)</f>
        <v>270</v>
      </c>
      <c r="L108" s="218">
        <f>LOOKUP(1,0/($M108&amp;$N108&amp;$O108&amp;$P108&amp;$Q108=全球运价!$B$7:$B$1366&amp;全球运价!$C$7:$C$1366&amp;全球运价!$S$7:$S$1366&amp;全球运价!$L$7:$L$1366&amp;全球运价!$P$7:$P$1366),全球运价!E$7:E$1366)</f>
        <v>275</v>
      </c>
      <c r="M108" s="615" t="s">
        <v>1658</v>
      </c>
      <c r="N108" s="40" t="s">
        <v>979</v>
      </c>
      <c r="O108" s="40" t="s">
        <v>3107</v>
      </c>
      <c r="P108" s="40" t="s">
        <v>3091</v>
      </c>
      <c r="Q108" s="40" t="s">
        <v>3166</v>
      </c>
    </row>
    <row r="109" spans="1:18" s="40" customFormat="1" ht="19.5" customHeight="1">
      <c r="A109" s="163" t="s">
        <v>36</v>
      </c>
      <c r="B109" s="693" t="s">
        <v>3399</v>
      </c>
      <c r="C109" s="1104">
        <v>0</v>
      </c>
      <c r="D109" s="1106"/>
      <c r="E109" s="194" t="s">
        <v>63</v>
      </c>
      <c r="F109" s="186" t="s">
        <v>690</v>
      </c>
      <c r="G109" s="170" t="s">
        <v>8</v>
      </c>
      <c r="H109" s="166">
        <v>45</v>
      </c>
      <c r="I109" s="616" t="str">
        <f t="shared" si="9"/>
        <v>-</v>
      </c>
      <c r="J109" s="218" t="str">
        <f t="shared" si="11"/>
        <v>USD 183 / 188</v>
      </c>
      <c r="K109" s="218">
        <f>LOOKUP(1,0/($M109&amp;$N109&amp;$O109&amp;$P109&amp;$Q109=全球运价!$B$7:$B$1366&amp;全球运价!$C$7:$C$1366&amp;全球运价!$S$7:$S$1366&amp;全球运价!$L$7:$L$1366&amp;全球运价!$P$7:$P$1366),全球运价!D$7:D$1366)</f>
        <v>183</v>
      </c>
      <c r="L109" s="218">
        <f>LOOKUP(1,0/($M109&amp;$N109&amp;$O109&amp;$P109&amp;$Q109=全球运价!$B$7:$B$1366&amp;全球运价!$C$7:$C$1366&amp;全球运价!$S$7:$S$1366&amp;全球运价!$L$7:$L$1366&amp;全球运价!$P$7:$P$1366),全球运价!E$7:E$1366)</f>
        <v>188</v>
      </c>
      <c r="M109" s="615" t="s">
        <v>3220</v>
      </c>
      <c r="N109" s="40" t="s">
        <v>1624</v>
      </c>
      <c r="O109" s="40" t="s">
        <v>3107</v>
      </c>
      <c r="P109" s="40" t="s">
        <v>3091</v>
      </c>
      <c r="Q109" s="40" t="s">
        <v>3166</v>
      </c>
    </row>
    <row r="110" spans="1:18" s="40" customFormat="1" ht="19.5" customHeight="1">
      <c r="A110" s="163" t="s">
        <v>37</v>
      </c>
      <c r="B110" s="693" t="s">
        <v>3446</v>
      </c>
      <c r="C110" s="1104">
        <v>0</v>
      </c>
      <c r="D110" s="1106"/>
      <c r="E110" s="194" t="s">
        <v>63</v>
      </c>
      <c r="F110" s="186" t="s">
        <v>690</v>
      </c>
      <c r="G110" s="170" t="s">
        <v>8</v>
      </c>
      <c r="H110" s="166">
        <v>45</v>
      </c>
      <c r="I110" s="616" t="str">
        <f t="shared" si="9"/>
        <v>-</v>
      </c>
      <c r="J110" s="218" t="str">
        <f t="shared" si="11"/>
        <v>USD 178 / 183</v>
      </c>
      <c r="K110" s="218">
        <f>LOOKUP(1,0/($M110&amp;$N110&amp;$O110&amp;$P110&amp;$Q110=全球运价!$B$7:$B$1366&amp;全球运价!$C$7:$C$1366&amp;全球运价!$S$7:$S$1366&amp;全球运价!$L$7:$L$1366&amp;全球运价!$P$7:$P$1366),全球运价!D$7:D$1366)</f>
        <v>178</v>
      </c>
      <c r="L110" s="218">
        <f>LOOKUP(1,0/($M110&amp;$N110&amp;$O110&amp;$P110&amp;$Q110=全球运价!$B$7:$B$1366&amp;全球运价!$C$7:$C$1366&amp;全球运价!$S$7:$S$1366&amp;全球运价!$L$7:$L$1366&amp;全球运价!$P$7:$P$1366),全球运价!E$7:E$1366)</f>
        <v>183</v>
      </c>
      <c r="M110" s="615" t="s">
        <v>3213</v>
      </c>
      <c r="N110" s="40" t="s">
        <v>1044</v>
      </c>
      <c r="O110" s="40" t="s">
        <v>3107</v>
      </c>
      <c r="P110" s="40" t="s">
        <v>3091</v>
      </c>
      <c r="Q110" s="40" t="s">
        <v>3166</v>
      </c>
    </row>
    <row r="111" spans="1:18" s="40" customFormat="1" ht="19.5" customHeight="1">
      <c r="A111" s="163" t="s">
        <v>444</v>
      </c>
      <c r="B111" s="693" t="s">
        <v>3446</v>
      </c>
      <c r="C111" s="1104">
        <v>0</v>
      </c>
      <c r="D111" s="1106"/>
      <c r="E111" s="194" t="s">
        <v>63</v>
      </c>
      <c r="F111" s="186" t="s">
        <v>690</v>
      </c>
      <c r="G111" s="170" t="s">
        <v>8</v>
      </c>
      <c r="H111" s="166">
        <v>45</v>
      </c>
      <c r="I111" s="616" t="str">
        <f t="shared" si="9"/>
        <v>-</v>
      </c>
      <c r="J111" s="218" t="str">
        <f t="shared" si="11"/>
        <v>USD 178 / 183</v>
      </c>
      <c r="K111" s="218">
        <f>LOOKUP(1,0/($M111&amp;$N111&amp;$O111&amp;$P111&amp;$Q111=全球运价!$B$7:$B$1366&amp;全球运价!$C$7:$C$1366&amp;全球运价!$S$7:$S$1366&amp;全球运价!$L$7:$L$1366&amp;全球运价!$P$7:$P$1366),全球运价!D$7:D$1366)</f>
        <v>178</v>
      </c>
      <c r="L111" s="218">
        <f>LOOKUP(1,0/($M111&amp;$N111&amp;$O111&amp;$P111&amp;$Q111=全球运价!$B$7:$B$1366&amp;全球运价!$C$7:$C$1366&amp;全球运价!$S$7:$S$1366&amp;全球运价!$L$7:$L$1366&amp;全球运价!$P$7:$P$1366),全球运价!E$7:E$1366)</f>
        <v>183</v>
      </c>
      <c r="M111" s="607" t="s">
        <v>3214</v>
      </c>
      <c r="N111" s="40" t="s">
        <v>1349</v>
      </c>
      <c r="O111" s="40" t="s">
        <v>3107</v>
      </c>
      <c r="P111" s="40" t="s">
        <v>3091</v>
      </c>
      <c r="Q111" s="40" t="s">
        <v>3166</v>
      </c>
    </row>
    <row r="112" spans="1:18" s="40" customFormat="1" ht="19.5" customHeight="1">
      <c r="A112" s="163" t="s">
        <v>445</v>
      </c>
      <c r="B112" s="693" t="s">
        <v>3446</v>
      </c>
      <c r="C112" s="1104">
        <v>0</v>
      </c>
      <c r="D112" s="1106"/>
      <c r="E112" s="194" t="s">
        <v>63</v>
      </c>
      <c r="F112" s="186" t="s">
        <v>690</v>
      </c>
      <c r="G112" s="170" t="s">
        <v>8</v>
      </c>
      <c r="H112" s="166">
        <v>45</v>
      </c>
      <c r="I112" s="616" t="str">
        <f t="shared" si="9"/>
        <v>-</v>
      </c>
      <c r="J112" s="218" t="str">
        <f t="shared" si="11"/>
        <v>USD 178 / 183</v>
      </c>
      <c r="K112" s="218">
        <f>LOOKUP(1,0/($M112&amp;$N112&amp;$O112&amp;$P112&amp;$Q112=全球运价!$B$7:$B$1366&amp;全球运价!$C$7:$C$1366&amp;全球运价!$S$7:$S$1366&amp;全球运价!$L$7:$L$1366&amp;全球运价!$P$7:$P$1366),全球运价!D$7:D$1366)</f>
        <v>178</v>
      </c>
      <c r="L112" s="218">
        <f>LOOKUP(1,0/($M112&amp;$N112&amp;$O112&amp;$P112&amp;$Q112=全球运价!$B$7:$B$1366&amp;全球运价!$C$7:$C$1366&amp;全球运价!$S$7:$S$1366&amp;全球运价!$L$7:$L$1366&amp;全球运价!$P$7:$P$1366),全球运价!E$7:E$1366)</f>
        <v>183</v>
      </c>
      <c r="M112" s="607" t="s">
        <v>3215</v>
      </c>
      <c r="N112" s="40" t="s">
        <v>1630</v>
      </c>
      <c r="O112" s="40" t="s">
        <v>3107</v>
      </c>
      <c r="P112" s="40" t="s">
        <v>3091</v>
      </c>
      <c r="Q112" s="40" t="s">
        <v>3166</v>
      </c>
    </row>
    <row r="113" spans="1:18" s="40" customFormat="1" ht="19.5" customHeight="1">
      <c r="A113" s="163" t="s">
        <v>2479</v>
      </c>
      <c r="B113" s="673" t="s">
        <v>2924</v>
      </c>
      <c r="C113" s="1135"/>
      <c r="D113" s="1135"/>
      <c r="E113" s="346" t="s">
        <v>63</v>
      </c>
      <c r="F113" s="348" t="s">
        <v>1024</v>
      </c>
      <c r="G113" s="170" t="s">
        <v>8</v>
      </c>
      <c r="H113" s="165" t="s">
        <v>2475</v>
      </c>
      <c r="I113" s="616" t="str">
        <f t="shared" si="9"/>
        <v>-</v>
      </c>
      <c r="J113" s="218" t="str">
        <f t="shared" si="11"/>
        <v>USD 40 / 45</v>
      </c>
      <c r="K113" s="218">
        <f>LOOKUP(1,0/($M113&amp;$N113&amp;$O113&amp;$P113&amp;$Q113=全球运价!$B$7:$B$1366&amp;全球运价!$C$7:$C$1366&amp;全球运价!$S$7:$S$1366&amp;全球运价!$L$7:$L$1366&amp;全球运价!$P$7:$P$1366),全球运价!D$7:D$1366)</f>
        <v>40</v>
      </c>
      <c r="L113" s="218">
        <f>LOOKUP(1,0/($M113&amp;$N113&amp;$O113&amp;$P113&amp;$Q113=全球运价!$B$7:$B$1366&amp;全球运价!$C$7:$C$1366&amp;全球运价!$S$7:$S$1366&amp;全球运价!$L$7:$L$1366&amp;全球运价!$P$7:$P$1366),全球运价!E$7:E$1366)</f>
        <v>45</v>
      </c>
      <c r="M113" s="607" t="s">
        <v>3221</v>
      </c>
      <c r="N113" s="40" t="s">
        <v>1504</v>
      </c>
      <c r="O113" s="40" t="s">
        <v>3107</v>
      </c>
      <c r="P113" s="40" t="s">
        <v>3091</v>
      </c>
      <c r="Q113" s="40" t="s">
        <v>3166</v>
      </c>
    </row>
    <row r="114" spans="1:18" s="40" customFormat="1" ht="19.5" customHeight="1">
      <c r="A114" s="163" t="s">
        <v>285</v>
      </c>
      <c r="B114" s="346" t="s">
        <v>3267</v>
      </c>
      <c r="C114" s="1104">
        <v>0</v>
      </c>
      <c r="D114" s="1106"/>
      <c r="E114" s="346" t="s">
        <v>63</v>
      </c>
      <c r="F114" s="348" t="s">
        <v>1024</v>
      </c>
      <c r="G114" s="347" t="s">
        <v>2476</v>
      </c>
      <c r="H114" s="166" t="s">
        <v>2477</v>
      </c>
      <c r="I114" s="616" t="str">
        <f t="shared" si="9"/>
        <v>-</v>
      </c>
      <c r="J114" s="218" t="str">
        <f t="shared" si="11"/>
        <v>USD 150 / 155</v>
      </c>
      <c r="K114" s="218">
        <f>LOOKUP(1,0/($M114&amp;$N114&amp;$O114&amp;$P114&amp;$Q114=全球运价!$B$7:$B$1366&amp;全球运价!$C$7:$C$1366&amp;全球运价!$S$7:$S$1366&amp;全球运价!$L$7:$L$1366&amp;全球运价!$P$7:$P$1366),全球运价!D$7:D$1366)</f>
        <v>150</v>
      </c>
      <c r="L114" s="218">
        <f>LOOKUP(1,0/($M114&amp;$N114&amp;$O114&amp;$P114&amp;$Q114=全球运价!$B$7:$B$1366&amp;全球运价!$C$7:$C$1366&amp;全球运价!$S$7:$S$1366&amp;全球运价!$L$7:$L$1366&amp;全球运价!$P$7:$P$1366),全球运价!E$7:E$1366)</f>
        <v>155</v>
      </c>
      <c r="M114" s="607" t="s">
        <v>1503</v>
      </c>
      <c r="N114" s="40" t="s">
        <v>1504</v>
      </c>
      <c r="O114" s="40" t="s">
        <v>3107</v>
      </c>
      <c r="P114" s="40" t="s">
        <v>3091</v>
      </c>
      <c r="Q114" s="40" t="s">
        <v>3166</v>
      </c>
    </row>
    <row r="115" spans="1:18" s="40" customFormat="1" ht="19.5" customHeight="1">
      <c r="A115" s="173" t="s">
        <v>2480</v>
      </c>
      <c r="B115" s="348" t="s">
        <v>298</v>
      </c>
      <c r="C115" s="1123"/>
      <c r="D115" s="1125"/>
      <c r="E115" s="346" t="s">
        <v>63</v>
      </c>
      <c r="F115" s="348" t="s">
        <v>1024</v>
      </c>
      <c r="G115" s="347" t="s">
        <v>2476</v>
      </c>
      <c r="H115" s="166">
        <v>25</v>
      </c>
      <c r="I115" s="616" t="str">
        <f t="shared" si="9"/>
        <v>-</v>
      </c>
      <c r="J115" s="218" t="str">
        <f t="shared" si="11"/>
        <v>USD 138 / 143</v>
      </c>
      <c r="K115" s="218">
        <f>LOOKUP(1,0/($M115&amp;$N115&amp;$O115&amp;$P115&amp;$Q115=全球运价!$B$7:$B$1366&amp;全球运价!$C$7:$C$1366&amp;全球运价!$S$7:$S$1366&amp;全球运价!$L$7:$L$1366&amp;全球运价!$P$7:$P$1366),全球运价!D$7:D$1366)</f>
        <v>138</v>
      </c>
      <c r="L115" s="218">
        <f>LOOKUP(1,0/($M115&amp;$N115&amp;$O115&amp;$P115&amp;$Q115=全球运价!$B$7:$B$1366&amp;全球运价!$C$7:$C$1366&amp;全球运价!$S$7:$S$1366&amp;全球运价!$L$7:$L$1366&amp;全球运价!$P$7:$P$1366),全球运价!E$7:E$1366)</f>
        <v>143</v>
      </c>
      <c r="M115" s="607" t="s">
        <v>3216</v>
      </c>
      <c r="N115" s="40" t="s">
        <v>1504</v>
      </c>
      <c r="O115" s="40" t="s">
        <v>3107</v>
      </c>
      <c r="P115" s="40" t="s">
        <v>3091</v>
      </c>
      <c r="Q115" s="40" t="s">
        <v>3166</v>
      </c>
    </row>
    <row r="116" spans="1:18" s="40" customFormat="1" ht="19.5" customHeight="1">
      <c r="A116" s="173" t="s">
        <v>2481</v>
      </c>
      <c r="B116" s="346" t="s">
        <v>2482</v>
      </c>
      <c r="C116" s="1135"/>
      <c r="D116" s="1135"/>
      <c r="E116" s="346" t="s">
        <v>63</v>
      </c>
      <c r="F116" s="348" t="s">
        <v>1024</v>
      </c>
      <c r="G116" s="347" t="s">
        <v>2476</v>
      </c>
      <c r="H116" s="166">
        <v>22</v>
      </c>
      <c r="I116" s="616" t="str">
        <f t="shared" si="9"/>
        <v>-</v>
      </c>
      <c r="J116" s="218" t="str">
        <f t="shared" si="11"/>
        <v>USD 150 / 155</v>
      </c>
      <c r="K116" s="218">
        <f>LOOKUP(1,0/($M116&amp;$N116&amp;$O116&amp;$P116&amp;$Q116=全球运价!$B$7:$B$1366&amp;全球运价!$C$7:$C$1366&amp;全球运价!$S$7:$S$1366&amp;全球运价!$L$7:$L$1366&amp;全球运价!$P$7:$P$1366),全球运价!D$7:D$1366)</f>
        <v>150</v>
      </c>
      <c r="L116" s="218">
        <f>LOOKUP(1,0/($M116&amp;$N116&amp;$O116&amp;$P116&amp;$Q116=全球运价!$B$7:$B$1366&amp;全球运价!$C$7:$C$1366&amp;全球运价!$S$7:$S$1366&amp;全球运价!$L$7:$L$1366&amp;全球运价!$P$7:$P$1366),全球运价!E$7:E$1366)</f>
        <v>155</v>
      </c>
      <c r="M116" s="607" t="s">
        <v>3217</v>
      </c>
      <c r="N116" s="40" t="s">
        <v>1504</v>
      </c>
      <c r="O116" s="40" t="s">
        <v>3107</v>
      </c>
      <c r="P116" s="40" t="s">
        <v>3091</v>
      </c>
      <c r="Q116" s="40" t="s">
        <v>3166</v>
      </c>
    </row>
    <row r="117" spans="1:18" s="40" customFormat="1" ht="19.5" customHeight="1">
      <c r="A117" s="699" t="s">
        <v>293</v>
      </c>
      <c r="B117" s="761" t="s">
        <v>3804</v>
      </c>
      <c r="C117" s="1123"/>
      <c r="D117" s="1125"/>
      <c r="E117" s="762" t="s">
        <v>63</v>
      </c>
      <c r="F117" s="761" t="s">
        <v>3840</v>
      </c>
      <c r="G117" s="763" t="s">
        <v>3803</v>
      </c>
      <c r="H117" s="200">
        <v>30</v>
      </c>
      <c r="I117" s="616" t="str">
        <f t="shared" ref="I117" si="12">IF(J117="","",IF(J117="SYSTEM PRICE","",IF(B117=J117,"-","check")))</f>
        <v>-</v>
      </c>
      <c r="J117" s="218" t="str">
        <f t="shared" ref="J117" si="13">"USD "&amp;IF(K117&lt;0,"( "&amp;-K117&amp;" )",K117)&amp;" / "&amp;IF(L117&lt;0,"( "&amp;-L117&amp;" )",L117)</f>
        <v>USD 135 / 140</v>
      </c>
      <c r="K117" s="218">
        <f>LOOKUP(1,0/($M117&amp;$N117&amp;$O117&amp;$P117&amp;$Q117=全球运价!$B$7:$B$1366&amp;全球运价!$C$7:$C$1366&amp;全球运价!$S$7:$S$1366&amp;全球运价!$L$7:$L$1366&amp;全球运价!$P$7:$P$1366),全球运价!D$7:D$1366)</f>
        <v>135</v>
      </c>
      <c r="L117" s="218">
        <f>LOOKUP(1,0/($M117&amp;$N117&amp;$O117&amp;$P117&amp;$Q117=全球运价!$B$7:$B$1366&amp;全球运价!$C$7:$C$1366&amp;全球运价!$S$7:$S$1366&amp;全球运价!$L$7:$L$1366&amp;全球运价!$P$7:$P$1366),全球运价!E$7:E$1366)</f>
        <v>140</v>
      </c>
      <c r="M117" s="607" t="s">
        <v>3216</v>
      </c>
      <c r="N117" s="40" t="s">
        <v>1615</v>
      </c>
      <c r="O117" s="40" t="s">
        <v>3104</v>
      </c>
      <c r="P117" s="40" t="s">
        <v>3083</v>
      </c>
      <c r="Q117" s="40" t="s">
        <v>3166</v>
      </c>
    </row>
    <row r="118" spans="1:18" s="201" customFormat="1" ht="19.5" customHeight="1">
      <c r="A118" s="1184"/>
      <c r="B118" s="1161"/>
      <c r="C118" s="1161"/>
      <c r="D118" s="1161"/>
      <c r="E118" s="1161"/>
      <c r="F118" s="1161"/>
      <c r="G118" s="1161"/>
      <c r="H118" s="1162"/>
      <c r="I118" s="616" t="str">
        <f t="shared" si="9"/>
        <v/>
      </c>
      <c r="J118" s="218"/>
      <c r="K118" s="218"/>
      <c r="L118" s="218"/>
      <c r="M118" s="626"/>
      <c r="N118" s="40"/>
      <c r="O118" s="40"/>
      <c r="P118" s="627"/>
      <c r="Q118" s="40"/>
    </row>
    <row r="119" spans="1:18" s="28" customFormat="1" ht="19.5" customHeight="1">
      <c r="A119" s="1098" t="s">
        <v>581</v>
      </c>
      <c r="B119" s="1099"/>
      <c r="C119" s="1099"/>
      <c r="D119" s="1099"/>
      <c r="E119" s="1099"/>
      <c r="F119" s="1099"/>
      <c r="G119" s="1099"/>
      <c r="H119" s="1100"/>
      <c r="I119" s="616" t="str">
        <f t="shared" si="9"/>
        <v/>
      </c>
      <c r="J119" s="218"/>
      <c r="K119" s="218"/>
      <c r="L119" s="218"/>
      <c r="N119" s="40"/>
      <c r="O119" s="40"/>
      <c r="Q119" s="40"/>
    </row>
    <row r="120" spans="1:18" s="28" customFormat="1" ht="19.5" customHeight="1" thickBot="1">
      <c r="A120" s="42" t="s">
        <v>38</v>
      </c>
      <c r="B120" s="36"/>
      <c r="C120" s="36"/>
      <c r="D120" s="36"/>
      <c r="E120" s="43"/>
      <c r="F120" s="36"/>
      <c r="G120" s="36"/>
      <c r="H120" s="44"/>
      <c r="I120" s="616" t="str">
        <f t="shared" si="9"/>
        <v/>
      </c>
      <c r="J120" s="218"/>
      <c r="K120" s="218"/>
      <c r="L120" s="218"/>
      <c r="N120" s="40"/>
      <c r="O120" s="40"/>
      <c r="Q120" s="40"/>
    </row>
    <row r="121" spans="1:18" s="33" customFormat="1" ht="19.5" customHeight="1">
      <c r="A121" s="1127"/>
      <c r="B121" s="1128"/>
      <c r="C121" s="1128"/>
      <c r="D121" s="1128"/>
      <c r="E121" s="1128"/>
      <c r="F121" s="1128"/>
      <c r="G121" s="31"/>
      <c r="H121" s="32"/>
      <c r="I121" s="616" t="str">
        <f t="shared" si="9"/>
        <v/>
      </c>
      <c r="J121" s="218"/>
      <c r="K121" s="218"/>
      <c r="L121" s="218"/>
      <c r="M121" s="39"/>
      <c r="N121" s="40"/>
      <c r="O121" s="40"/>
      <c r="Q121" s="40"/>
    </row>
    <row r="122" spans="1:18" ht="19.5" customHeight="1">
      <c r="A122" s="179" t="s">
        <v>39</v>
      </c>
      <c r="B122" s="233" t="s">
        <v>2</v>
      </c>
      <c r="C122" s="1082" t="s">
        <v>3</v>
      </c>
      <c r="D122" s="1082"/>
      <c r="E122" s="1082"/>
      <c r="F122" s="24" t="s">
        <v>4</v>
      </c>
      <c r="G122" s="24" t="s">
        <v>5</v>
      </c>
      <c r="H122" s="25" t="s">
        <v>6</v>
      </c>
      <c r="I122" s="616" t="str">
        <f t="shared" si="9"/>
        <v/>
      </c>
      <c r="J122" s="630" t="s">
        <v>3264</v>
      </c>
      <c r="K122" s="218" t="s">
        <v>3207</v>
      </c>
      <c r="L122" s="218" t="s">
        <v>3208</v>
      </c>
      <c r="M122" s="73" t="s">
        <v>3079</v>
      </c>
      <c r="N122" s="73" t="s">
        <v>3176</v>
      </c>
      <c r="O122" s="73" t="s">
        <v>3177</v>
      </c>
      <c r="P122" s="73" t="s">
        <v>3178</v>
      </c>
      <c r="Q122" s="73" t="s">
        <v>3155</v>
      </c>
      <c r="R122" s="613"/>
    </row>
    <row r="123" spans="1:18" s="40" customFormat="1" ht="19.5" customHeight="1">
      <c r="A123" s="352" t="s">
        <v>4134</v>
      </c>
      <c r="B123" s="831" t="s">
        <v>4143</v>
      </c>
      <c r="C123" s="1068" t="s">
        <v>2700</v>
      </c>
      <c r="D123" s="1095"/>
      <c r="E123" s="1069"/>
      <c r="F123" s="718" t="s">
        <v>2701</v>
      </c>
      <c r="G123" s="184" t="s">
        <v>8</v>
      </c>
      <c r="H123" s="226" t="s">
        <v>3474</v>
      </c>
      <c r="I123" s="616" t="str">
        <f t="shared" si="9"/>
        <v>-</v>
      </c>
      <c r="J123" s="218" t="str">
        <f t="shared" ref="J123:J125" si="14">"USD "&amp;IF(K123&lt;0,"( "&amp;-K123&amp;" )",K123)&amp;" / "&amp;IF(L123&lt;0,"( "&amp;-L123&amp;" )",L123)</f>
        <v>USD 99 / 123</v>
      </c>
      <c r="K123" s="218">
        <f>LOOKUP(1,0/($M123&amp;$N123&amp;$O123&amp;$P123&amp;$Q123=全球运价!$B$7:$B$1366&amp;全球运价!$C$7:$C$1366&amp;全球运价!$S$7:$S$1366&amp;全球运价!$L$7:$L$1366&amp;全球运价!$P$7:$P$1366),全球运价!D$7:D$1366)</f>
        <v>99</v>
      </c>
      <c r="L123" s="218">
        <f>LOOKUP(1,0/($M123&amp;$N123&amp;$O123&amp;$P123&amp;$Q123=全球运价!$B$7:$B$1366&amp;全球运价!$C$7:$C$1366&amp;全球运价!$S$7:$S$1366&amp;全球运价!$L$7:$L$1366&amp;全球运价!$P$7:$P$1366),全球运价!E$7:E$1366)</f>
        <v>123</v>
      </c>
      <c r="M123" s="40" t="s">
        <v>191</v>
      </c>
      <c r="N123" s="40" t="s">
        <v>191</v>
      </c>
      <c r="O123" s="40" t="s">
        <v>3107</v>
      </c>
      <c r="P123" s="40" t="s">
        <v>3091</v>
      </c>
      <c r="Q123" s="40" t="s">
        <v>3166</v>
      </c>
    </row>
    <row r="124" spans="1:18" s="40" customFormat="1" ht="19.5" customHeight="1">
      <c r="A124" s="352" t="s">
        <v>2783</v>
      </c>
      <c r="B124" s="831" t="s">
        <v>4144</v>
      </c>
      <c r="C124" s="1068" t="s">
        <v>3541</v>
      </c>
      <c r="D124" s="1095"/>
      <c r="E124" s="1069"/>
      <c r="F124" s="718" t="s">
        <v>3542</v>
      </c>
      <c r="G124" s="184" t="s">
        <v>3546</v>
      </c>
      <c r="H124" s="226" t="s">
        <v>3494</v>
      </c>
      <c r="I124" s="616" t="str">
        <f t="shared" si="9"/>
        <v>-</v>
      </c>
      <c r="J124" s="218" t="str">
        <f t="shared" si="14"/>
        <v>USD 129 / 153</v>
      </c>
      <c r="K124" s="218">
        <f>LOOKUP(1,0/($M124&amp;$N124&amp;$O124&amp;$P124&amp;$Q124=全球运价!$B$7:$B$1366&amp;全球运价!$C$7:$C$1366&amp;全球运价!$S$7:$S$1366&amp;全球运价!$L$7:$L$1366&amp;全球运价!$P$7:$P$1366),全球运价!D$7:D$1366)</f>
        <v>129</v>
      </c>
      <c r="L124" s="218">
        <f>LOOKUP(1,0/($M124&amp;$N124&amp;$O124&amp;$P124&amp;$Q124=全球运价!$B$7:$B$1366&amp;全球运价!$C$7:$C$1366&amp;全球运价!$S$7:$S$1366&amp;全球运价!$L$7:$L$1366&amp;全球运价!$P$7:$P$1366),全球运价!E$7:E$1366)</f>
        <v>153</v>
      </c>
      <c r="M124" s="40" t="s">
        <v>715</v>
      </c>
      <c r="N124" s="40" t="s">
        <v>715</v>
      </c>
      <c r="O124" s="40" t="s">
        <v>3107</v>
      </c>
      <c r="P124" s="40" t="s">
        <v>3091</v>
      </c>
      <c r="Q124" s="40" t="s">
        <v>3166</v>
      </c>
    </row>
    <row r="125" spans="1:18" s="40" customFormat="1" ht="19.5" customHeight="1">
      <c r="A125" s="352" t="s">
        <v>2784</v>
      </c>
      <c r="B125" s="831" t="s">
        <v>4145</v>
      </c>
      <c r="C125" s="1068" t="s">
        <v>3541</v>
      </c>
      <c r="D125" s="1095"/>
      <c r="E125" s="1069"/>
      <c r="F125" s="718" t="s">
        <v>3542</v>
      </c>
      <c r="G125" s="184" t="s">
        <v>3546</v>
      </c>
      <c r="H125" s="226" t="s">
        <v>3494</v>
      </c>
      <c r="I125" s="616" t="str">
        <f t="shared" si="9"/>
        <v>-</v>
      </c>
      <c r="J125" s="218" t="str">
        <f t="shared" si="14"/>
        <v>USD 129 / 157</v>
      </c>
      <c r="K125" s="218">
        <f>LOOKUP(1,0/($M125&amp;$N125&amp;$O125&amp;$P125&amp;$Q125=全球运价!$B$7:$B$1366&amp;全球运价!$C$7:$C$1366&amp;全球运价!$S$7:$S$1366&amp;全球运价!$L$7:$L$1366&amp;全球运价!$P$7:$P$1366),全球运价!D$7:D$1366)</f>
        <v>129</v>
      </c>
      <c r="L125" s="218">
        <f>LOOKUP(1,0/($M125&amp;$N125&amp;$O125&amp;$P125&amp;$Q125=全球运价!$B$7:$B$1366&amp;全球运价!$C$7:$C$1366&amp;全球运价!$S$7:$S$1366&amp;全球运价!$L$7:$L$1366&amp;全球运价!$P$7:$P$1366),全球运价!E$7:E$1366)</f>
        <v>157</v>
      </c>
      <c r="M125" s="68" t="s">
        <v>1637</v>
      </c>
      <c r="N125" s="40" t="s">
        <v>1637</v>
      </c>
      <c r="O125" s="40" t="s">
        <v>3107</v>
      </c>
      <c r="P125" s="40" t="s">
        <v>3091</v>
      </c>
      <c r="Q125" s="40" t="s">
        <v>3166</v>
      </c>
    </row>
    <row r="126" spans="1:18" s="201" customFormat="1" ht="19.5" customHeight="1">
      <c r="A126" s="1132" t="s">
        <v>4148</v>
      </c>
      <c r="B126" s="1133"/>
      <c r="C126" s="1133"/>
      <c r="D126" s="1133"/>
      <c r="E126" s="1133"/>
      <c r="F126" s="1133"/>
      <c r="G126" s="1133"/>
      <c r="H126" s="1134"/>
      <c r="I126" s="616" t="str">
        <f t="shared" si="9"/>
        <v/>
      </c>
      <c r="J126" s="218"/>
      <c r="K126" s="218"/>
      <c r="L126" s="218"/>
      <c r="M126" s="626"/>
      <c r="N126" s="40"/>
      <c r="O126" s="40"/>
      <c r="P126" s="627"/>
      <c r="Q126" s="40"/>
    </row>
    <row r="127" spans="1:18" s="28" customFormat="1" ht="19.5" customHeight="1">
      <c r="A127" s="1139" t="s">
        <v>2846</v>
      </c>
      <c r="B127" s="1140"/>
      <c r="C127" s="1140"/>
      <c r="D127" s="1140"/>
      <c r="E127" s="1140"/>
      <c r="F127" s="1140"/>
      <c r="G127" s="1140"/>
      <c r="H127" s="1141"/>
      <c r="I127" s="616" t="str">
        <f t="shared" si="9"/>
        <v/>
      </c>
      <c r="J127" s="218"/>
      <c r="K127" s="218"/>
      <c r="L127" s="218"/>
      <c r="N127" s="40"/>
      <c r="O127" s="40"/>
      <c r="Q127" s="40"/>
    </row>
    <row r="128" spans="1:18" s="40" customFormat="1" ht="19.5" customHeight="1" thickBot="1">
      <c r="A128" s="1083" t="s">
        <v>2435</v>
      </c>
      <c r="B128" s="1084"/>
      <c r="C128" s="1084"/>
      <c r="D128" s="1084"/>
      <c r="E128" s="1084"/>
      <c r="F128" s="1084"/>
      <c r="G128" s="1084"/>
      <c r="H128" s="1085"/>
      <c r="I128" s="616" t="str">
        <f t="shared" si="9"/>
        <v/>
      </c>
      <c r="J128" s="218"/>
      <c r="K128" s="218"/>
      <c r="L128" s="218"/>
    </row>
    <row r="129" spans="1:19" s="40" customFormat="1" ht="19.5" customHeight="1">
      <c r="A129" s="1096"/>
      <c r="B129" s="1097"/>
      <c r="C129" s="1097"/>
      <c r="D129" s="1097"/>
      <c r="E129" s="1097"/>
      <c r="F129" s="1097"/>
      <c r="G129" s="60"/>
      <c r="H129" s="61"/>
      <c r="I129" s="616" t="str">
        <f t="shared" si="9"/>
        <v/>
      </c>
      <c r="J129" s="218"/>
      <c r="K129" s="218"/>
      <c r="L129" s="218"/>
    </row>
    <row r="130" spans="1:19" ht="19.5" customHeight="1">
      <c r="A130" s="179" t="s">
        <v>40</v>
      </c>
      <c r="B130" s="281" t="s">
        <v>2</v>
      </c>
      <c r="C130" s="1082" t="s">
        <v>3</v>
      </c>
      <c r="D130" s="1082"/>
      <c r="E130" s="1082"/>
      <c r="F130" s="24" t="s">
        <v>4</v>
      </c>
      <c r="G130" s="24" t="s">
        <v>5</v>
      </c>
      <c r="H130" s="25" t="s">
        <v>6</v>
      </c>
      <c r="I130" s="616" t="str">
        <f t="shared" si="9"/>
        <v/>
      </c>
      <c r="J130" s="630" t="s">
        <v>3264</v>
      </c>
      <c r="K130" s="218" t="s">
        <v>3207</v>
      </c>
      <c r="L130" s="218" t="s">
        <v>3208</v>
      </c>
      <c r="M130" s="73" t="s">
        <v>3079</v>
      </c>
      <c r="N130" s="73" t="s">
        <v>3176</v>
      </c>
      <c r="O130" s="73" t="s">
        <v>3177</v>
      </c>
      <c r="P130" s="73" t="s">
        <v>3178</v>
      </c>
      <c r="Q130" s="73" t="s">
        <v>3155</v>
      </c>
      <c r="R130" s="613" t="s">
        <v>4</v>
      </c>
    </row>
    <row r="131" spans="1:19" s="47" customFormat="1" ht="19.5" customHeight="1">
      <c r="A131" s="162" t="s">
        <v>2626</v>
      </c>
      <c r="B131" s="831" t="s">
        <v>4146</v>
      </c>
      <c r="C131" s="1059" t="s">
        <v>2135</v>
      </c>
      <c r="D131" s="1060"/>
      <c r="E131" s="1061"/>
      <c r="F131" s="694" t="s">
        <v>3450</v>
      </c>
      <c r="G131" s="164" t="s">
        <v>8</v>
      </c>
      <c r="H131" s="200" t="s">
        <v>676</v>
      </c>
      <c r="I131" s="616" t="str">
        <f t="shared" si="9"/>
        <v>-</v>
      </c>
      <c r="J131" s="218" t="str">
        <f t="shared" ref="J131:J132" si="15">"USD "&amp;IF(K131&lt;0,"( "&amp;-K131&amp;" )",K131)&amp;" / "&amp;IF(L131&lt;0,"( "&amp;-L131&amp;" )",L131)</f>
        <v>USD 72 / 82</v>
      </c>
      <c r="K131" s="218">
        <f>LOOKUP(1,0/($M131&amp;$N131&amp;$O131&amp;$P131&amp;$Q131&amp;$R131=全球运价!$B$7:$B$1366&amp;全球运价!$C$7:$C$1366&amp;全球运价!$S$7:$S$1366&amp;全球运价!$L$7:$L$1366&amp;全球运价!$P$7:$P$1366&amp;全球运价!$J$7:$J$1366),全球运价!D$7:D$1366)</f>
        <v>72</v>
      </c>
      <c r="L131" s="218">
        <f>LOOKUP(1,0/($M131&amp;$N131&amp;$O131&amp;$P131&amp;$Q131&amp;$R131=全球运价!$B$7:$B$1366&amp;全球运价!$C$7:$C$1366&amp;全球运价!$S$7:$S$1366&amp;全球运价!$L$7:$L$1366&amp;全球运价!$P$7:$P$1366&amp;全球运价!$J$7:$J$1366),全球运价!E$7:E$1366)</f>
        <v>82</v>
      </c>
      <c r="M131" s="637" t="s">
        <v>1379</v>
      </c>
      <c r="N131" s="40" t="s">
        <v>1379</v>
      </c>
      <c r="O131" s="40" t="s">
        <v>3107</v>
      </c>
      <c r="P131" s="40" t="s">
        <v>3094</v>
      </c>
      <c r="Q131" s="40" t="s">
        <v>3169</v>
      </c>
      <c r="R131" s="659" t="s">
        <v>3450</v>
      </c>
    </row>
    <row r="132" spans="1:19" s="47" customFormat="1" ht="19.5" customHeight="1">
      <c r="A132" s="162" t="s">
        <v>344</v>
      </c>
      <c r="B132" s="831" t="s">
        <v>4147</v>
      </c>
      <c r="C132" s="1059" t="s">
        <v>2135</v>
      </c>
      <c r="D132" s="1060"/>
      <c r="E132" s="1061"/>
      <c r="F132" s="694" t="s">
        <v>3450</v>
      </c>
      <c r="G132" s="164" t="s">
        <v>8</v>
      </c>
      <c r="H132" s="200" t="s">
        <v>676</v>
      </c>
      <c r="I132" s="616" t="str">
        <f t="shared" si="9"/>
        <v>-</v>
      </c>
      <c r="J132" s="218" t="str">
        <f t="shared" si="15"/>
        <v>USD 77 / 87</v>
      </c>
      <c r="K132" s="218">
        <f>LOOKUP(1,0/($M132&amp;$N132&amp;$O132&amp;$P132&amp;$Q132&amp;$R132=全球运价!$B$7:$B$1366&amp;全球运价!$C$7:$C$1366&amp;全球运价!$S$7:$S$1366&amp;全球运价!$L$7:$L$1366&amp;全球运价!$P$7:$P$1366&amp;全球运价!$J$7:$J$1366),全球运价!D$7:D$1366)</f>
        <v>77</v>
      </c>
      <c r="L132" s="218">
        <f>LOOKUP(1,0/($M132&amp;$N132&amp;$O132&amp;$P132&amp;$Q132&amp;$R132=全球运价!$B$7:$B$1366&amp;全球运价!$C$7:$C$1366&amp;全球运价!$S$7:$S$1366&amp;全球运价!$L$7:$L$1366&amp;全球运价!$P$7:$P$1366&amp;全球运价!$J$7:$J$1366),全球运价!E$7:E$1366)</f>
        <v>87</v>
      </c>
      <c r="M132" s="637" t="s">
        <v>1379</v>
      </c>
      <c r="N132" s="40" t="s">
        <v>1379</v>
      </c>
      <c r="O132" s="40" t="s">
        <v>3107</v>
      </c>
      <c r="P132" s="40" t="s">
        <v>3086</v>
      </c>
      <c r="Q132" s="40" t="s">
        <v>3170</v>
      </c>
      <c r="R132" s="659" t="s">
        <v>3450</v>
      </c>
    </row>
    <row r="133" spans="1:19" s="201" customFormat="1" ht="19.5" customHeight="1">
      <c r="A133" s="1132" t="s">
        <v>4149</v>
      </c>
      <c r="B133" s="1133"/>
      <c r="C133" s="1133"/>
      <c r="D133" s="1133"/>
      <c r="E133" s="1133"/>
      <c r="F133" s="1133"/>
      <c r="G133" s="1133"/>
      <c r="H133" s="1134"/>
      <c r="I133" s="616" t="str">
        <f t="shared" si="9"/>
        <v/>
      </c>
      <c r="J133" s="218"/>
      <c r="K133" s="218"/>
      <c r="L133" s="218"/>
      <c r="M133" s="626"/>
      <c r="N133" s="40"/>
      <c r="O133" s="40"/>
      <c r="P133" s="627"/>
      <c r="Q133" s="40"/>
    </row>
    <row r="134" spans="1:19" s="29" customFormat="1" ht="19.5" customHeight="1">
      <c r="A134" s="1107" t="s">
        <v>650</v>
      </c>
      <c r="B134" s="1108"/>
      <c r="C134" s="1108"/>
      <c r="D134" s="1108"/>
      <c r="E134" s="1108"/>
      <c r="F134" s="1108"/>
      <c r="G134" s="1108"/>
      <c r="H134" s="1109"/>
      <c r="I134" s="616" t="str">
        <f t="shared" si="9"/>
        <v/>
      </c>
      <c r="J134" s="218"/>
      <c r="K134" s="218"/>
      <c r="L134" s="218"/>
      <c r="M134" s="40"/>
      <c r="N134" s="40"/>
      <c r="O134" s="40"/>
      <c r="Q134" s="40"/>
    </row>
    <row r="135" spans="1:19" s="29" customFormat="1" ht="19.5" customHeight="1">
      <c r="A135" s="294" t="s">
        <v>651</v>
      </c>
      <c r="B135" s="295"/>
      <c r="C135" s="295"/>
      <c r="D135" s="295"/>
      <c r="E135" s="295"/>
      <c r="F135" s="295"/>
      <c r="G135" s="295"/>
      <c r="H135" s="296"/>
      <c r="I135" s="616" t="str">
        <f t="shared" si="9"/>
        <v/>
      </c>
      <c r="J135" s="218"/>
      <c r="K135" s="218"/>
      <c r="L135" s="218"/>
      <c r="M135" s="40"/>
      <c r="N135" s="40"/>
      <c r="O135" s="40"/>
      <c r="Q135" s="40"/>
    </row>
    <row r="136" spans="1:19" s="28" customFormat="1" ht="19.5" customHeight="1" thickBot="1">
      <c r="A136" s="1111" t="s">
        <v>527</v>
      </c>
      <c r="B136" s="1112"/>
      <c r="C136" s="1112"/>
      <c r="D136" s="1112"/>
      <c r="E136" s="1112"/>
      <c r="F136" s="1112"/>
      <c r="G136" s="1112"/>
      <c r="H136" s="1113"/>
      <c r="I136" s="616" t="str">
        <f t="shared" si="9"/>
        <v/>
      </c>
      <c r="J136" s="218"/>
      <c r="K136" s="218"/>
      <c r="L136" s="218"/>
      <c r="N136" s="40"/>
      <c r="O136" s="40"/>
      <c r="Q136" s="40"/>
    </row>
    <row r="137" spans="1:19" s="40" customFormat="1" ht="19.5" customHeight="1">
      <c r="A137" s="1096"/>
      <c r="B137" s="1097"/>
      <c r="C137" s="1097"/>
      <c r="D137" s="1097"/>
      <c r="E137" s="1097"/>
      <c r="F137" s="1097"/>
      <c r="G137" s="647"/>
      <c r="H137" s="61"/>
      <c r="I137" s="616" t="str">
        <f t="shared" si="9"/>
        <v/>
      </c>
      <c r="J137" s="218"/>
      <c r="K137" s="218"/>
      <c r="L137" s="218"/>
    </row>
    <row r="138" spans="1:19" ht="19.5" customHeight="1">
      <c r="A138" s="179" t="s">
        <v>40</v>
      </c>
      <c r="B138" s="646" t="s">
        <v>2</v>
      </c>
      <c r="C138" s="1082" t="s">
        <v>3</v>
      </c>
      <c r="D138" s="1082"/>
      <c r="E138" s="1082"/>
      <c r="F138" s="24" t="s">
        <v>4</v>
      </c>
      <c r="G138" s="24" t="s">
        <v>5</v>
      </c>
      <c r="H138" s="25" t="s">
        <v>6</v>
      </c>
      <c r="I138" s="616" t="str">
        <f t="shared" si="9"/>
        <v/>
      </c>
      <c r="J138" s="630" t="s">
        <v>3264</v>
      </c>
      <c r="K138" s="218" t="s">
        <v>3207</v>
      </c>
      <c r="L138" s="218" t="s">
        <v>3208</v>
      </c>
      <c r="M138" s="73" t="s">
        <v>3079</v>
      </c>
      <c r="N138" s="73" t="s">
        <v>3176</v>
      </c>
      <c r="O138" s="73" t="s">
        <v>3177</v>
      </c>
      <c r="P138" s="73" t="s">
        <v>3178</v>
      </c>
      <c r="Q138" s="73" t="s">
        <v>3155</v>
      </c>
      <c r="R138" s="613" t="s">
        <v>4</v>
      </c>
    </row>
    <row r="139" spans="1:19" s="39" customFormat="1" ht="19.5" customHeight="1">
      <c r="A139" s="189" t="s">
        <v>2626</v>
      </c>
      <c r="B139" s="733" t="s">
        <v>3640</v>
      </c>
      <c r="C139" s="1068" t="s">
        <v>3296</v>
      </c>
      <c r="D139" s="1095"/>
      <c r="E139" s="1069"/>
      <c r="F139" s="732" t="s">
        <v>451</v>
      </c>
      <c r="G139" s="184" t="s">
        <v>8</v>
      </c>
      <c r="H139" s="200">
        <v>11</v>
      </c>
      <c r="I139" s="616" t="str">
        <f t="shared" si="9"/>
        <v>-</v>
      </c>
      <c r="J139" s="218" t="str">
        <f t="shared" ref="J139:J140" si="16">"USD "&amp;IF(K139&lt;0,"( "&amp;-K139&amp;" )",K139)&amp;" / "&amp;IF(L139&lt;0,"( "&amp;-L139&amp;" )",L139)</f>
        <v>USD 78 / 88</v>
      </c>
      <c r="K139" s="218">
        <f>LOOKUP(1,0/($M139&amp;$N139&amp;$O139&amp;$P139&amp;$Q139&amp;$R139=全球运价!$B$7:$B$1366&amp;全球运价!$C$7:$C$1366&amp;全球运价!$S$7:$S$1366&amp;全球运价!$L$7:$L$1366&amp;全球运价!$P$7:$P$1366&amp;全球运价!$J$7:$J$1366),全球运价!D$7:D$1366)</f>
        <v>78</v>
      </c>
      <c r="L139" s="218">
        <f>LOOKUP(1,0/($M139&amp;$N139&amp;$O139&amp;$P139&amp;$Q139&amp;$R139=全球运价!$B$7:$B$1366&amp;全球运价!$C$7:$C$1366&amp;全球运价!$S$7:$S$1366&amp;全球运价!$L$7:$L$1366&amp;全球运价!$P$7:$P$1366&amp;全球运价!$J$7:$J$1366),全球运价!E$7:E$1366)</f>
        <v>88</v>
      </c>
      <c r="M139" s="637" t="s">
        <v>1379</v>
      </c>
      <c r="N139" s="40" t="s">
        <v>1379</v>
      </c>
      <c r="O139" s="40" t="s">
        <v>3104</v>
      </c>
      <c r="P139" s="40" t="s">
        <v>3084</v>
      </c>
      <c r="Q139" s="40" t="s">
        <v>3158</v>
      </c>
      <c r="R139" s="39" t="s">
        <v>3297</v>
      </c>
    </row>
    <row r="140" spans="1:19" s="39" customFormat="1" ht="19.5" customHeight="1">
      <c r="A140" s="189" t="s">
        <v>344</v>
      </c>
      <c r="B140" s="733" t="s">
        <v>3641</v>
      </c>
      <c r="C140" s="1110" t="s">
        <v>2146</v>
      </c>
      <c r="D140" s="1110"/>
      <c r="E140" s="1110"/>
      <c r="F140" s="732" t="s">
        <v>451</v>
      </c>
      <c r="G140" s="184" t="s">
        <v>8</v>
      </c>
      <c r="H140" s="200">
        <v>11</v>
      </c>
      <c r="I140" s="616" t="str">
        <f t="shared" si="9"/>
        <v>-</v>
      </c>
      <c r="J140" s="218" t="str">
        <f t="shared" si="16"/>
        <v>USD 83 / 93</v>
      </c>
      <c r="K140" s="218">
        <f>LOOKUP(1,0/($M140&amp;$N140&amp;$O140&amp;$P140&amp;$Q140&amp;$R140=全球运价!$B$7:$B$1366&amp;全球运价!$C$7:$C$1366&amp;全球运价!$S$7:$S$1366&amp;全球运价!$L$7:$L$1366&amp;全球运价!$P$7:$P$1366&amp;全球运价!$J$7:$J$1366),全球运价!D$7:D$1366)</f>
        <v>83</v>
      </c>
      <c r="L140" s="218">
        <f>LOOKUP(1,0/($M140&amp;$N140&amp;$O140&amp;$P140&amp;$Q140&amp;$R140=全球运价!$B$7:$B$1366&amp;全球运价!$C$7:$C$1366&amp;全球运价!$S$7:$S$1366&amp;全球运价!$L$7:$L$1366&amp;全球运价!$P$7:$P$1366&amp;全球运价!$J$7:$J$1366),全球运价!E$7:E$1366)</f>
        <v>93</v>
      </c>
      <c r="M140" s="637" t="s">
        <v>1379</v>
      </c>
      <c r="N140" s="40" t="s">
        <v>1379</v>
      </c>
      <c r="O140" s="40" t="s">
        <v>3104</v>
      </c>
      <c r="P140" s="40" t="s">
        <v>3086</v>
      </c>
      <c r="Q140" s="40" t="s">
        <v>3158</v>
      </c>
      <c r="R140" s="39" t="s">
        <v>3297</v>
      </c>
    </row>
    <row r="141" spans="1:19" s="201" customFormat="1" ht="19.5" customHeight="1">
      <c r="A141" s="1132"/>
      <c r="B141" s="1133"/>
      <c r="C141" s="1133"/>
      <c r="D141" s="1133"/>
      <c r="E141" s="1133"/>
      <c r="F141" s="1133"/>
      <c r="G141" s="1133"/>
      <c r="H141" s="1134"/>
      <c r="I141" s="616" t="str">
        <f t="shared" si="9"/>
        <v/>
      </c>
      <c r="J141" s="218"/>
      <c r="K141" s="218"/>
      <c r="L141" s="218"/>
      <c r="M141" s="626"/>
      <c r="N141" s="40"/>
      <c r="O141" s="40"/>
      <c r="P141" s="627"/>
      <c r="Q141" s="40"/>
    </row>
    <row r="142" spans="1:19" s="29" customFormat="1" ht="18.75" customHeight="1">
      <c r="A142" s="1107" t="s">
        <v>669</v>
      </c>
      <c r="B142" s="1108"/>
      <c r="C142" s="1108"/>
      <c r="D142" s="1108"/>
      <c r="E142" s="1108"/>
      <c r="F142" s="1108"/>
      <c r="G142" s="1108"/>
      <c r="H142" s="1109"/>
      <c r="I142" s="616" t="str">
        <f t="shared" si="9"/>
        <v/>
      </c>
      <c r="J142" s="218"/>
      <c r="K142" s="218"/>
      <c r="L142" s="218"/>
      <c r="M142" s="40"/>
      <c r="N142" s="40"/>
      <c r="O142" s="40"/>
      <c r="Q142" s="40"/>
    </row>
    <row r="143" spans="1:19" s="28" customFormat="1" ht="19.5" customHeight="1" thickBot="1">
      <c r="A143" s="1083" t="s">
        <v>2145</v>
      </c>
      <c r="B143" s="1084"/>
      <c r="C143" s="1084"/>
      <c r="D143" s="1084"/>
      <c r="E143" s="1084"/>
      <c r="F143" s="1084"/>
      <c r="G143" s="1084"/>
      <c r="H143" s="1085"/>
      <c r="I143" s="616" t="str">
        <f t="shared" si="9"/>
        <v/>
      </c>
      <c r="J143" s="218"/>
      <c r="K143" s="218"/>
      <c r="L143" s="218"/>
      <c r="N143" s="40"/>
      <c r="O143" s="40"/>
      <c r="Q143" s="40"/>
      <c r="R143" s="40"/>
      <c r="S143" s="40"/>
    </row>
    <row r="144" spans="1:19" s="40" customFormat="1" ht="19.5" customHeight="1">
      <c r="A144" s="1096"/>
      <c r="B144" s="1097"/>
      <c r="C144" s="1097"/>
      <c r="D144" s="1097"/>
      <c r="E144" s="1097"/>
      <c r="F144" s="1097"/>
      <c r="G144" s="60"/>
      <c r="H144" s="61"/>
      <c r="I144" s="616" t="str">
        <f t="shared" si="9"/>
        <v/>
      </c>
      <c r="J144" s="218"/>
      <c r="K144" s="218"/>
      <c r="L144" s="218"/>
    </row>
    <row r="145" spans="1:19" ht="19.5" customHeight="1">
      <c r="A145" s="179" t="s">
        <v>40</v>
      </c>
      <c r="B145" s="281" t="s">
        <v>2</v>
      </c>
      <c r="C145" s="1082" t="s">
        <v>3</v>
      </c>
      <c r="D145" s="1082"/>
      <c r="E145" s="1082"/>
      <c r="F145" s="24" t="s">
        <v>4</v>
      </c>
      <c r="G145" s="24" t="s">
        <v>5</v>
      </c>
      <c r="H145" s="25" t="s">
        <v>6</v>
      </c>
      <c r="I145" s="616" t="str">
        <f t="shared" si="9"/>
        <v/>
      </c>
      <c r="J145" s="630" t="s">
        <v>3264</v>
      </c>
      <c r="K145" s="218" t="s">
        <v>3207</v>
      </c>
      <c r="L145" s="218" t="s">
        <v>3208</v>
      </c>
      <c r="M145" s="73" t="s">
        <v>3079</v>
      </c>
      <c r="N145" s="73" t="s">
        <v>3176</v>
      </c>
      <c r="O145" s="73" t="s">
        <v>3177</v>
      </c>
      <c r="P145" s="73" t="s">
        <v>3178</v>
      </c>
      <c r="Q145" s="73" t="s">
        <v>3155</v>
      </c>
      <c r="R145" s="613" t="s">
        <v>4</v>
      </c>
    </row>
    <row r="146" spans="1:19" s="39" customFormat="1" ht="19.5" customHeight="1">
      <c r="A146" s="189" t="s">
        <v>2709</v>
      </c>
      <c r="B146" s="770" t="s">
        <v>3853</v>
      </c>
      <c r="C146" s="1068" t="s">
        <v>41</v>
      </c>
      <c r="D146" s="1095"/>
      <c r="E146" s="1069"/>
      <c r="F146" s="732" t="s">
        <v>42</v>
      </c>
      <c r="G146" s="184" t="s">
        <v>8</v>
      </c>
      <c r="H146" s="200">
        <v>11</v>
      </c>
      <c r="I146" s="616" t="str">
        <f t="shared" si="9"/>
        <v>-</v>
      </c>
      <c r="J146" s="218" t="str">
        <f t="shared" ref="J146:J147" si="17">"USD "&amp;IF(K146&lt;0,"( "&amp;-K146&amp;" )",K146)&amp;" / "&amp;IF(L146&lt;0,"( "&amp;-L146&amp;" )",L146)</f>
        <v>USD 74 / 84</v>
      </c>
      <c r="K146" s="218">
        <f>LOOKUP(1,0/($M146&amp;$N146&amp;$O146&amp;$P146&amp;$Q146&amp;$R146=全球运价!$B$7:$B$1366&amp;全球运价!$C$7:$C$1366&amp;全球运价!$S$7:$S$1366&amp;全球运价!$L$7:$L$1366&amp;全球运价!$P$7:$P$1366&amp;全球运价!$J$7:$J$1366),全球运价!D$7:D$1366)</f>
        <v>74</v>
      </c>
      <c r="L146" s="218">
        <f>LOOKUP(1,0/($M146&amp;$N146&amp;$O146&amp;$P146&amp;$Q146&amp;$R146=全球运价!$B$7:$B$1366&amp;全球运价!$C$7:$C$1366&amp;全球运价!$S$7:$S$1366&amp;全球运价!$L$7:$L$1366&amp;全球运价!$P$7:$P$1366&amp;全球运价!$J$7:$J$1366),全球运价!E$7:E$1366)</f>
        <v>84</v>
      </c>
      <c r="M146" s="637" t="s">
        <v>1379</v>
      </c>
      <c r="N146" s="40" t="s">
        <v>1379</v>
      </c>
      <c r="O146" s="40" t="s">
        <v>3107</v>
      </c>
      <c r="P146" s="40" t="s">
        <v>3094</v>
      </c>
      <c r="Q146" s="40" t="s">
        <v>3170</v>
      </c>
      <c r="R146" s="39" t="s">
        <v>1285</v>
      </c>
    </row>
    <row r="147" spans="1:19" s="39" customFormat="1" ht="19.5" customHeight="1">
      <c r="A147" s="189" t="s">
        <v>344</v>
      </c>
      <c r="B147" s="770" t="s">
        <v>3854</v>
      </c>
      <c r="C147" s="1110" t="s">
        <v>41</v>
      </c>
      <c r="D147" s="1110"/>
      <c r="E147" s="1110"/>
      <c r="F147" s="732" t="s">
        <v>42</v>
      </c>
      <c r="G147" s="184" t="s">
        <v>8</v>
      </c>
      <c r="H147" s="200">
        <v>11</v>
      </c>
      <c r="I147" s="616" t="str">
        <f t="shared" si="9"/>
        <v>-</v>
      </c>
      <c r="J147" s="218" t="str">
        <f t="shared" si="17"/>
        <v>USD 79 / 89</v>
      </c>
      <c r="K147" s="218">
        <f>LOOKUP(1,0/($M147&amp;$N147&amp;$O147&amp;$P147&amp;$Q147&amp;$R147=全球运价!$B$7:$B$1366&amp;全球运价!$C$7:$C$1366&amp;全球运价!$S$7:$S$1366&amp;全球运价!$L$7:$L$1366&amp;全球运价!$P$7:$P$1366&amp;全球运价!$J$7:$J$1366),全球运价!D$7:D$1366)</f>
        <v>79</v>
      </c>
      <c r="L147" s="218">
        <f>LOOKUP(1,0/($M147&amp;$N147&amp;$O147&amp;$P147&amp;$Q147&amp;$R147=全球运价!$B$7:$B$1366&amp;全球运价!$C$7:$C$1366&amp;全球运价!$S$7:$S$1366&amp;全球运价!$L$7:$L$1366&amp;全球运价!$P$7:$P$1366&amp;全球运价!$J$7:$J$1366),全球运价!E$7:E$1366)</f>
        <v>89</v>
      </c>
      <c r="M147" s="637" t="s">
        <v>1379</v>
      </c>
      <c r="N147" s="40" t="s">
        <v>1379</v>
      </c>
      <c r="O147" s="40" t="s">
        <v>3107</v>
      </c>
      <c r="P147" s="40" t="s">
        <v>3086</v>
      </c>
      <c r="Q147" s="40" t="s">
        <v>3170</v>
      </c>
      <c r="R147" s="39" t="s">
        <v>1285</v>
      </c>
    </row>
    <row r="148" spans="1:19" s="201" customFormat="1" ht="19.5" customHeight="1">
      <c r="A148" s="1132"/>
      <c r="B148" s="1133"/>
      <c r="C148" s="1133"/>
      <c r="D148" s="1133"/>
      <c r="E148" s="1133"/>
      <c r="F148" s="1133"/>
      <c r="G148" s="1133"/>
      <c r="H148" s="1134"/>
      <c r="I148" s="616" t="str">
        <f t="shared" si="9"/>
        <v/>
      </c>
      <c r="J148" s="218"/>
      <c r="K148" s="218"/>
      <c r="L148" s="218"/>
      <c r="M148" s="626"/>
      <c r="N148" s="40"/>
      <c r="O148" s="40"/>
      <c r="P148" s="627"/>
      <c r="Q148" s="40"/>
    </row>
    <row r="149" spans="1:19" s="29" customFormat="1" ht="18.75" customHeight="1">
      <c r="A149" s="1107" t="s">
        <v>669</v>
      </c>
      <c r="B149" s="1108"/>
      <c r="C149" s="1108"/>
      <c r="D149" s="1108"/>
      <c r="E149" s="1108"/>
      <c r="F149" s="1108"/>
      <c r="G149" s="1108"/>
      <c r="H149" s="1109"/>
      <c r="I149" s="616" t="str">
        <f t="shared" ref="I149:I210" si="18">IF(J149="","",IF(J149="SYSTEM PRICE","",IF(B149=J149,"-","check")))</f>
        <v/>
      </c>
      <c r="J149" s="218"/>
      <c r="K149" s="218"/>
      <c r="L149" s="218"/>
      <c r="M149" s="40"/>
      <c r="N149" s="40"/>
      <c r="O149" s="40"/>
      <c r="Q149" s="40"/>
    </row>
    <row r="150" spans="1:19" s="28" customFormat="1" ht="19.5" customHeight="1" thickBot="1">
      <c r="A150" s="1111" t="s">
        <v>2145</v>
      </c>
      <c r="B150" s="1112"/>
      <c r="C150" s="1112"/>
      <c r="D150" s="1112"/>
      <c r="E150" s="1112"/>
      <c r="F150" s="1112"/>
      <c r="G150" s="1112"/>
      <c r="H150" s="1113"/>
      <c r="I150" s="616" t="str">
        <f t="shared" si="18"/>
        <v/>
      </c>
      <c r="J150" s="218"/>
      <c r="K150" s="218"/>
      <c r="L150" s="218"/>
      <c r="N150" s="40"/>
      <c r="O150" s="40"/>
      <c r="Q150" s="40"/>
      <c r="R150" s="40"/>
      <c r="S150" s="40"/>
    </row>
    <row r="151" spans="1:19" s="40" customFormat="1" ht="19.5" customHeight="1">
      <c r="A151" s="1080"/>
      <c r="B151" s="1081"/>
      <c r="C151" s="1081"/>
      <c r="D151" s="1081"/>
      <c r="E151" s="1081"/>
      <c r="F151" s="1081"/>
      <c r="G151" s="1081"/>
      <c r="H151" s="1182"/>
      <c r="I151" s="616" t="str">
        <f t="shared" si="18"/>
        <v/>
      </c>
      <c r="J151" s="218"/>
      <c r="K151" s="218"/>
      <c r="L151" s="218"/>
    </row>
    <row r="152" spans="1:19" s="46" customFormat="1" ht="19.5" customHeight="1">
      <c r="A152" s="179" t="s">
        <v>43</v>
      </c>
      <c r="B152" s="281" t="s">
        <v>2</v>
      </c>
      <c r="C152" s="1082" t="s">
        <v>3</v>
      </c>
      <c r="D152" s="1082"/>
      <c r="E152" s="1082"/>
      <c r="F152" s="24" t="s">
        <v>4</v>
      </c>
      <c r="G152" s="24" t="s">
        <v>5</v>
      </c>
      <c r="H152" s="25" t="s">
        <v>6</v>
      </c>
      <c r="I152" s="616" t="str">
        <f t="shared" si="18"/>
        <v/>
      </c>
      <c r="J152" s="630" t="s">
        <v>3264</v>
      </c>
      <c r="K152" s="218" t="s">
        <v>3207</v>
      </c>
      <c r="L152" s="218" t="s">
        <v>3208</v>
      </c>
      <c r="M152" s="73" t="s">
        <v>3079</v>
      </c>
      <c r="N152" s="73" t="s">
        <v>3176</v>
      </c>
      <c r="O152" s="73" t="s">
        <v>3177</v>
      </c>
      <c r="P152" s="73" t="s">
        <v>3178</v>
      </c>
      <c r="Q152" s="73" t="s">
        <v>3155</v>
      </c>
      <c r="R152" s="613"/>
      <c r="S152" s="40"/>
    </row>
    <row r="153" spans="1:19" s="46" customFormat="1" ht="19.5" customHeight="1">
      <c r="A153" s="172" t="s">
        <v>2753</v>
      </c>
      <c r="B153" s="831" t="s">
        <v>3684</v>
      </c>
      <c r="C153" s="1104" t="s">
        <v>2178</v>
      </c>
      <c r="D153" s="1105"/>
      <c r="E153" s="1106"/>
      <c r="F153" s="336" t="s">
        <v>2180</v>
      </c>
      <c r="G153" s="164" t="s">
        <v>8</v>
      </c>
      <c r="H153" s="226" t="s">
        <v>665</v>
      </c>
      <c r="I153" s="616" t="str">
        <f t="shared" si="18"/>
        <v>-</v>
      </c>
      <c r="J153" s="218" t="str">
        <f t="shared" ref="J153:J160" si="19">"USD "&amp;IF(K153&lt;0,"( "&amp;-K153&amp;" )",K153)&amp;" / "&amp;IF(L153&lt;0,"( "&amp;-L153&amp;" )",L153)</f>
        <v>USD 81 / 86</v>
      </c>
      <c r="K153" s="218">
        <f>LOOKUP(1,0/($M153&amp;$N153&amp;$O153&amp;$P153&amp;$Q153=全球运价!$B$7:$B$1366&amp;全球运价!$C$7:$C$1366&amp;全球运价!$S$7:$S$1366&amp;全球运价!$L$7:$L$1366&amp;全球运价!$P$7:$P$1366),全球运价!D$7:D$1366)</f>
        <v>81</v>
      </c>
      <c r="L153" s="218">
        <f>LOOKUP(1,0/($M153&amp;$N153&amp;$O153&amp;$P153&amp;$Q153=全球运价!$B$7:$B$1366&amp;全球运价!$C$7:$C$1366&amp;全球运价!$S$7:$S$1366&amp;全球运价!$L$7:$L$1366&amp;全球运价!$P$7:$P$1366),全球运价!E$7:E$1366)</f>
        <v>86</v>
      </c>
      <c r="M153" s="40" t="s">
        <v>1064</v>
      </c>
      <c r="N153" s="40" t="s">
        <v>1064</v>
      </c>
      <c r="O153" s="40" t="s">
        <v>3107</v>
      </c>
      <c r="P153" s="40" t="s">
        <v>3086</v>
      </c>
      <c r="Q153" s="40" t="s">
        <v>3170</v>
      </c>
      <c r="R153" s="40"/>
      <c r="S153" s="40"/>
    </row>
    <row r="154" spans="1:19" s="46" customFormat="1" ht="19.5" customHeight="1">
      <c r="A154" s="172" t="s">
        <v>577</v>
      </c>
      <c r="B154" s="831" t="s">
        <v>4150</v>
      </c>
      <c r="C154" s="1104" t="s">
        <v>2178</v>
      </c>
      <c r="D154" s="1105"/>
      <c r="E154" s="1106"/>
      <c r="F154" s="336" t="s">
        <v>2180</v>
      </c>
      <c r="G154" s="164" t="s">
        <v>8</v>
      </c>
      <c r="H154" s="226" t="s">
        <v>665</v>
      </c>
      <c r="I154" s="616" t="str">
        <f t="shared" si="18"/>
        <v>-</v>
      </c>
      <c r="J154" s="218" t="str">
        <f t="shared" si="19"/>
        <v>USD 76 / 81</v>
      </c>
      <c r="K154" s="218">
        <f>LOOKUP(1,0/($M154&amp;$N154&amp;$O154&amp;$P154&amp;$Q154=全球运价!$B$7:$B$1366&amp;全球运价!$C$7:$C$1366&amp;全球运价!$S$7:$S$1366&amp;全球运价!$L$7:$L$1366&amp;全球运价!$P$7:$P$1366),全球运价!D$7:D$1366)</f>
        <v>76</v>
      </c>
      <c r="L154" s="218">
        <f>LOOKUP(1,0/($M154&amp;$N154&amp;$O154&amp;$P154&amp;$Q154=全球运价!$B$7:$B$1366&amp;全球运价!$C$7:$C$1366&amp;全球运价!$S$7:$S$1366&amp;全球运价!$L$7:$L$1366&amp;全球运价!$P$7:$P$1366),全球运价!E$7:E$1366)</f>
        <v>81</v>
      </c>
      <c r="M154" s="40" t="s">
        <v>1064</v>
      </c>
      <c r="N154" s="40" t="s">
        <v>1064</v>
      </c>
      <c r="O154" s="40" t="s">
        <v>3107</v>
      </c>
      <c r="P154" s="40" t="s">
        <v>3094</v>
      </c>
      <c r="Q154" s="40" t="s">
        <v>3171</v>
      </c>
      <c r="R154" s="40"/>
      <c r="S154" s="40"/>
    </row>
    <row r="155" spans="1:19" s="46" customFormat="1" ht="19.5" customHeight="1">
      <c r="A155" s="172" t="s">
        <v>2754</v>
      </c>
      <c r="B155" s="831" t="s">
        <v>3684</v>
      </c>
      <c r="C155" s="1104" t="s">
        <v>643</v>
      </c>
      <c r="D155" s="1105"/>
      <c r="E155" s="1106"/>
      <c r="F155" s="336" t="s">
        <v>2102</v>
      </c>
      <c r="G155" s="282" t="s">
        <v>384</v>
      </c>
      <c r="H155" s="226" t="s">
        <v>665</v>
      </c>
      <c r="I155" s="616" t="str">
        <f t="shared" si="18"/>
        <v>-</v>
      </c>
      <c r="J155" s="218" t="str">
        <f t="shared" si="19"/>
        <v>USD 81 / 86</v>
      </c>
      <c r="K155" s="218">
        <f>LOOKUP(1,0/($M155&amp;$N155&amp;$O155&amp;$P155&amp;$Q155=全球运价!$B$7:$B$1366&amp;全球运价!$C$7:$C$1366&amp;全球运价!$S$7:$S$1366&amp;全球运价!$L$7:$L$1366&amp;全球运价!$P$7:$P$1366),全球运价!D$7:D$1366)</f>
        <v>81</v>
      </c>
      <c r="L155" s="218">
        <f>LOOKUP(1,0/($M155&amp;$N155&amp;$O155&amp;$P155&amp;$Q155=全球运价!$B$7:$B$1366&amp;全球运价!$C$7:$C$1366&amp;全球运价!$S$7:$S$1366&amp;全球运价!$L$7:$L$1366&amp;全球运价!$P$7:$P$1366),全球运价!E$7:E$1366)</f>
        <v>86</v>
      </c>
      <c r="M155" s="40" t="s">
        <v>1452</v>
      </c>
      <c r="N155" s="40" t="s">
        <v>1064</v>
      </c>
      <c r="O155" s="40" t="s">
        <v>3107</v>
      </c>
      <c r="P155" s="40" t="s">
        <v>3098</v>
      </c>
      <c r="Q155" s="40" t="s">
        <v>3170</v>
      </c>
      <c r="R155" s="40"/>
      <c r="S155" s="40"/>
    </row>
    <row r="156" spans="1:19" s="46" customFormat="1" ht="19.5" customHeight="1">
      <c r="A156" s="163" t="s">
        <v>2524</v>
      </c>
      <c r="B156" s="831" t="s">
        <v>3684</v>
      </c>
      <c r="C156" s="1104" t="s">
        <v>643</v>
      </c>
      <c r="D156" s="1105"/>
      <c r="E156" s="1106"/>
      <c r="F156" s="336" t="s">
        <v>2102</v>
      </c>
      <c r="G156" s="282" t="s">
        <v>384</v>
      </c>
      <c r="H156" s="226" t="s">
        <v>665</v>
      </c>
      <c r="I156" s="616" t="str">
        <f t="shared" si="18"/>
        <v>-</v>
      </c>
      <c r="J156" s="218" t="str">
        <f t="shared" si="19"/>
        <v>USD 81 / 86</v>
      </c>
      <c r="K156" s="218">
        <f>LOOKUP(1,0/($M156&amp;$N156&amp;$O156&amp;$P156&amp;$Q156=全球运价!$B$7:$B$1366&amp;全球运价!$C$7:$C$1366&amp;全球运价!$S$7:$S$1366&amp;全球运价!$L$7:$L$1366&amp;全球运价!$P$7:$P$1366),全球运价!D$7:D$1366)</f>
        <v>81</v>
      </c>
      <c r="L156" s="218">
        <f>LOOKUP(1,0/($M156&amp;$N156&amp;$O156&amp;$P156&amp;$Q156=全球运价!$B$7:$B$1366&amp;全球运价!$C$7:$C$1366&amp;全球运价!$S$7:$S$1366&amp;全球运价!$L$7:$L$1366&amp;全球运价!$P$7:$P$1366),全球运价!E$7:E$1366)</f>
        <v>86</v>
      </c>
      <c r="M156" s="40" t="s">
        <v>1220</v>
      </c>
      <c r="N156" s="40" t="s">
        <v>1064</v>
      </c>
      <c r="O156" s="40" t="s">
        <v>3107</v>
      </c>
      <c r="P156" s="40" t="s">
        <v>3098</v>
      </c>
      <c r="Q156" s="40" t="s">
        <v>3170</v>
      </c>
      <c r="R156" s="40"/>
      <c r="S156" s="40"/>
    </row>
    <row r="157" spans="1:19" s="28" customFormat="1" ht="19.5" customHeight="1">
      <c r="A157" s="163" t="s">
        <v>2444</v>
      </c>
      <c r="B157" s="831" t="s">
        <v>3684</v>
      </c>
      <c r="C157" s="1104" t="s">
        <v>643</v>
      </c>
      <c r="D157" s="1105"/>
      <c r="E157" s="1106"/>
      <c r="F157" s="336" t="s">
        <v>2102</v>
      </c>
      <c r="G157" s="282" t="s">
        <v>384</v>
      </c>
      <c r="H157" s="226" t="s">
        <v>665</v>
      </c>
      <c r="I157" s="616" t="str">
        <f t="shared" si="18"/>
        <v>-</v>
      </c>
      <c r="J157" s="218" t="str">
        <f t="shared" si="19"/>
        <v>USD 81 / 86</v>
      </c>
      <c r="K157" s="218">
        <f>LOOKUP(1,0/($M157&amp;$N157&amp;$O157&amp;$P157&amp;$Q157=全球运价!$B$7:$B$1366&amp;全球运价!$C$7:$C$1366&amp;全球运价!$S$7:$S$1366&amp;全球运价!$L$7:$L$1366&amp;全球运价!$P$7:$P$1366),全球运价!D$7:D$1366)</f>
        <v>81</v>
      </c>
      <c r="L157" s="218">
        <f>LOOKUP(1,0/($M157&amp;$N157&amp;$O157&amp;$P157&amp;$Q157=全球运价!$B$7:$B$1366&amp;全球运价!$C$7:$C$1366&amp;全球运价!$S$7:$S$1366&amp;全球运价!$L$7:$L$1366&amp;全球运价!$P$7:$P$1366),全球运价!E$7:E$1366)</f>
        <v>86</v>
      </c>
      <c r="M157" s="40" t="s">
        <v>1450</v>
      </c>
      <c r="N157" s="40" t="s">
        <v>1064</v>
      </c>
      <c r="O157" s="40" t="s">
        <v>3107</v>
      </c>
      <c r="P157" s="40" t="s">
        <v>3091</v>
      </c>
      <c r="Q157" s="40" t="s">
        <v>3170</v>
      </c>
      <c r="R157" s="40"/>
      <c r="S157" s="40"/>
    </row>
    <row r="158" spans="1:19" s="28" customFormat="1" ht="19.5" customHeight="1">
      <c r="A158" s="172" t="s">
        <v>2729</v>
      </c>
      <c r="B158" s="831" t="s">
        <v>4151</v>
      </c>
      <c r="C158" s="1104" t="s">
        <v>643</v>
      </c>
      <c r="D158" s="1105"/>
      <c r="E158" s="1106"/>
      <c r="F158" s="336" t="s">
        <v>2102</v>
      </c>
      <c r="G158" s="282" t="s">
        <v>384</v>
      </c>
      <c r="H158" s="226" t="s">
        <v>665</v>
      </c>
      <c r="I158" s="616" t="str">
        <f t="shared" si="18"/>
        <v>-</v>
      </c>
      <c r="J158" s="218" t="str">
        <f t="shared" si="19"/>
        <v>USD 97 / 107</v>
      </c>
      <c r="K158" s="218">
        <f>LOOKUP(1,0/($M158&amp;$N158&amp;$O158&amp;$P158&amp;$Q158=全球运价!$B$7:$B$1366&amp;全球运价!$C$7:$C$1366&amp;全球运价!$S$7:$S$1366&amp;全球运价!$L$7:$L$1366&amp;全球运价!$P$7:$P$1366),全球运价!D$7:D$1366)</f>
        <v>97</v>
      </c>
      <c r="L158" s="218">
        <f>LOOKUP(1,0/($M158&amp;$N158&amp;$O158&amp;$P158&amp;$Q158=全球运价!$B$7:$B$1366&amp;全球运价!$C$7:$C$1366&amp;全球运价!$S$7:$S$1366&amp;全球运价!$L$7:$L$1366&amp;全球运价!$P$7:$P$1366),全球运价!E$7:E$1366)</f>
        <v>107</v>
      </c>
      <c r="M158" s="68" t="s">
        <v>368</v>
      </c>
      <c r="N158" s="40" t="s">
        <v>1064</v>
      </c>
      <c r="O158" s="40" t="s">
        <v>3107</v>
      </c>
      <c r="P158" s="40" t="s">
        <v>3091</v>
      </c>
      <c r="Q158" s="40" t="s">
        <v>3170</v>
      </c>
      <c r="R158" s="40"/>
      <c r="S158" s="40"/>
    </row>
    <row r="159" spans="1:19" s="28" customFormat="1" ht="19.5" customHeight="1">
      <c r="A159" s="172" t="s">
        <v>2727</v>
      </c>
      <c r="B159" s="831" t="s">
        <v>4151</v>
      </c>
      <c r="C159" s="1104" t="s">
        <v>643</v>
      </c>
      <c r="D159" s="1105"/>
      <c r="E159" s="1106"/>
      <c r="F159" s="336" t="s">
        <v>2102</v>
      </c>
      <c r="G159" s="282" t="s">
        <v>384</v>
      </c>
      <c r="H159" s="226" t="s">
        <v>665</v>
      </c>
      <c r="I159" s="616" t="str">
        <f t="shared" si="18"/>
        <v>-</v>
      </c>
      <c r="J159" s="218" t="str">
        <f t="shared" si="19"/>
        <v>USD 97 / 107</v>
      </c>
      <c r="K159" s="218">
        <f>LOOKUP(1,0/($M159&amp;$N159&amp;$O159&amp;$P159&amp;$Q159=全球运价!$B$7:$B$1366&amp;全球运价!$C$7:$C$1366&amp;全球运价!$S$7:$S$1366&amp;全球运价!$L$7:$L$1366&amp;全球运价!$P$7:$P$1366),全球运价!D$7:D$1366)</f>
        <v>97</v>
      </c>
      <c r="L159" s="218">
        <f>LOOKUP(1,0/($M159&amp;$N159&amp;$O159&amp;$P159&amp;$Q159=全球运价!$B$7:$B$1366&amp;全球运价!$C$7:$C$1366&amp;全球运价!$S$7:$S$1366&amp;全球运价!$L$7:$L$1366&amp;全球运价!$P$7:$P$1366),全球运价!E$7:E$1366)</f>
        <v>107</v>
      </c>
      <c r="M159" s="68" t="s">
        <v>369</v>
      </c>
      <c r="N159" s="40" t="s">
        <v>1064</v>
      </c>
      <c r="O159" s="40" t="s">
        <v>3107</v>
      </c>
      <c r="P159" s="40" t="s">
        <v>3091</v>
      </c>
      <c r="Q159" s="40" t="s">
        <v>3170</v>
      </c>
      <c r="R159" s="40"/>
      <c r="S159" s="40"/>
    </row>
    <row r="160" spans="1:19" s="28" customFormat="1" ht="19.5" customHeight="1">
      <c r="A160" s="172" t="s">
        <v>2728</v>
      </c>
      <c r="B160" s="831" t="s">
        <v>4151</v>
      </c>
      <c r="C160" s="1104" t="s">
        <v>643</v>
      </c>
      <c r="D160" s="1105"/>
      <c r="E160" s="1106"/>
      <c r="F160" s="358" t="s">
        <v>2102</v>
      </c>
      <c r="G160" s="358" t="s">
        <v>384</v>
      </c>
      <c r="H160" s="226" t="s">
        <v>665</v>
      </c>
      <c r="I160" s="616" t="str">
        <f t="shared" si="18"/>
        <v>-</v>
      </c>
      <c r="J160" s="218" t="str">
        <f t="shared" si="19"/>
        <v>USD 97 / 107</v>
      </c>
      <c r="K160" s="218">
        <f>LOOKUP(1,0/($M160&amp;$N160&amp;$O160&amp;$P160&amp;$Q160=全球运价!$B$7:$B$1366&amp;全球运价!$C$7:$C$1366&amp;全球运价!$S$7:$S$1366&amp;全球运价!$L$7:$L$1366&amp;全球运价!$P$7:$P$1366),全球运价!D$7:D$1366)</f>
        <v>97</v>
      </c>
      <c r="L160" s="218">
        <f>LOOKUP(1,0/($M160&amp;$N160&amp;$O160&amp;$P160&amp;$Q160=全球运价!$B$7:$B$1366&amp;全球运价!$C$7:$C$1366&amp;全球运价!$S$7:$S$1366&amp;全球运价!$L$7:$L$1366&amp;全球运价!$P$7:$P$1366),全球运价!E$7:E$1366)</f>
        <v>107</v>
      </c>
      <c r="M160" s="68" t="s">
        <v>3095</v>
      </c>
      <c r="N160" s="40" t="s">
        <v>1064</v>
      </c>
      <c r="O160" s="40" t="s">
        <v>3107</v>
      </c>
      <c r="P160" s="40" t="s">
        <v>3091</v>
      </c>
      <c r="Q160" s="40" t="s">
        <v>3170</v>
      </c>
      <c r="R160" s="40"/>
      <c r="S160" s="40"/>
    </row>
    <row r="161" spans="1:20" s="201" customFormat="1" ht="19.5" customHeight="1">
      <c r="A161" s="1132" t="s">
        <v>4152</v>
      </c>
      <c r="B161" s="1133"/>
      <c r="C161" s="1133"/>
      <c r="D161" s="1133"/>
      <c r="E161" s="1133"/>
      <c r="F161" s="1133"/>
      <c r="G161" s="1133"/>
      <c r="H161" s="1134"/>
      <c r="I161" s="616" t="str">
        <f t="shared" si="18"/>
        <v/>
      </c>
      <c r="J161" s="218"/>
      <c r="K161" s="218"/>
      <c r="L161" s="218"/>
      <c r="M161" s="626"/>
      <c r="N161" s="40"/>
      <c r="O161" s="40"/>
      <c r="P161" s="627"/>
      <c r="Q161" s="40"/>
    </row>
    <row r="162" spans="1:20" s="29" customFormat="1" ht="19.5" customHeight="1">
      <c r="A162" s="1107" t="s">
        <v>572</v>
      </c>
      <c r="B162" s="1108"/>
      <c r="C162" s="1108"/>
      <c r="D162" s="1108"/>
      <c r="E162" s="1108"/>
      <c r="F162" s="1108"/>
      <c r="G162" s="1108"/>
      <c r="H162" s="1109"/>
      <c r="I162" s="616" t="str">
        <f t="shared" si="18"/>
        <v/>
      </c>
      <c r="J162" s="218"/>
      <c r="K162" s="218"/>
      <c r="L162" s="218"/>
      <c r="M162" s="40"/>
      <c r="N162" s="40"/>
      <c r="O162" s="40"/>
      <c r="Q162" s="40"/>
    </row>
    <row r="163" spans="1:20" s="28" customFormat="1" ht="19.5" customHeight="1">
      <c r="A163" s="213" t="s">
        <v>578</v>
      </c>
      <c r="B163" s="187"/>
      <c r="C163" s="187"/>
      <c r="D163" s="187"/>
      <c r="E163" s="187"/>
      <c r="F163" s="250"/>
      <c r="G163" s="250"/>
      <c r="H163" s="45"/>
      <c r="I163" s="616" t="str">
        <f t="shared" si="18"/>
        <v/>
      </c>
      <c r="J163" s="218"/>
      <c r="K163" s="218"/>
      <c r="L163" s="218"/>
      <c r="N163" s="40"/>
      <c r="O163" s="40"/>
      <c r="Q163" s="40"/>
      <c r="R163" s="40"/>
      <c r="S163" s="40"/>
      <c r="T163" s="40"/>
    </row>
    <row r="164" spans="1:20" s="28" customFormat="1" ht="19.5" customHeight="1" thickBot="1">
      <c r="A164" s="1083" t="s">
        <v>515</v>
      </c>
      <c r="B164" s="1084"/>
      <c r="C164" s="1084"/>
      <c r="D164" s="1084"/>
      <c r="E164" s="1084"/>
      <c r="F164" s="1084"/>
      <c r="G164" s="1084"/>
      <c r="H164" s="1085"/>
      <c r="I164" s="616" t="str">
        <f t="shared" si="18"/>
        <v/>
      </c>
      <c r="J164" s="218"/>
      <c r="K164" s="218"/>
      <c r="L164" s="218"/>
      <c r="M164" s="40"/>
      <c r="N164" s="40"/>
      <c r="O164" s="40"/>
      <c r="P164" s="40"/>
      <c r="Q164" s="40"/>
      <c r="R164" s="40"/>
      <c r="S164" s="40"/>
      <c r="T164" s="40"/>
    </row>
    <row r="165" spans="1:20" s="46" customFormat="1" ht="19.5" customHeight="1">
      <c r="A165" s="1080"/>
      <c r="B165" s="1081"/>
      <c r="C165" s="1081"/>
      <c r="D165" s="1081"/>
      <c r="E165" s="1081"/>
      <c r="F165" s="1081"/>
      <c r="G165" s="1081"/>
      <c r="H165" s="1182"/>
      <c r="I165" s="616" t="str">
        <f t="shared" si="18"/>
        <v/>
      </c>
      <c r="J165" s="218"/>
      <c r="K165" s="218"/>
      <c r="L165" s="218"/>
      <c r="M165" s="40"/>
      <c r="N165" s="40"/>
      <c r="O165" s="40"/>
      <c r="P165" s="40"/>
      <c r="Q165" s="40"/>
      <c r="R165" s="40"/>
      <c r="S165" s="40"/>
      <c r="T165" s="40"/>
    </row>
    <row r="166" spans="1:20" s="46" customFormat="1" ht="19.5" customHeight="1">
      <c r="A166" s="179" t="s">
        <v>516</v>
      </c>
      <c r="B166" s="281" t="s">
        <v>2</v>
      </c>
      <c r="C166" s="1082" t="s">
        <v>3</v>
      </c>
      <c r="D166" s="1082"/>
      <c r="E166" s="1082"/>
      <c r="F166" s="24" t="s">
        <v>4</v>
      </c>
      <c r="G166" s="24" t="s">
        <v>5</v>
      </c>
      <c r="H166" s="25" t="s">
        <v>6</v>
      </c>
      <c r="I166" s="616" t="str">
        <f t="shared" si="18"/>
        <v/>
      </c>
      <c r="J166" s="630" t="s">
        <v>3264</v>
      </c>
      <c r="K166" s="218" t="s">
        <v>3207</v>
      </c>
      <c r="L166" s="218" t="s">
        <v>3208</v>
      </c>
      <c r="M166" s="73" t="s">
        <v>3079</v>
      </c>
      <c r="N166" s="73" t="s">
        <v>3176</v>
      </c>
      <c r="O166" s="73" t="s">
        <v>3177</v>
      </c>
      <c r="P166" s="73" t="s">
        <v>3178</v>
      </c>
      <c r="Q166" s="73" t="s">
        <v>3155</v>
      </c>
      <c r="R166" s="613"/>
      <c r="S166" s="40"/>
      <c r="T166" s="40"/>
    </row>
    <row r="167" spans="1:20" s="174" customFormat="1" ht="19.5" customHeight="1">
      <c r="A167" s="172" t="s">
        <v>3096</v>
      </c>
      <c r="B167" s="833" t="s">
        <v>4153</v>
      </c>
      <c r="C167" s="1074" t="s">
        <v>697</v>
      </c>
      <c r="D167" s="1075"/>
      <c r="E167" s="1076"/>
      <c r="F167" s="317" t="s">
        <v>2099</v>
      </c>
      <c r="G167" s="170" t="s">
        <v>698</v>
      </c>
      <c r="H167" s="166">
        <v>22</v>
      </c>
      <c r="I167" s="616" t="str">
        <f t="shared" si="18"/>
        <v>-</v>
      </c>
      <c r="J167" s="218" t="str">
        <f t="shared" ref="J167:J187" si="20">"USD "&amp;IF(K167&lt;0,"( "&amp;-K167&amp;" )",K167)&amp;" / "&amp;IF(L167&lt;0,"( "&amp;-L167&amp;" )",L167)</f>
        <v>USD 129 / 209</v>
      </c>
      <c r="K167" s="218">
        <f>LOOKUP(1,0/($M167&amp;$N167&amp;$O167&amp;$P167&amp;$Q167=全球运价!$B$7:$B$1366&amp;全球运价!$C$7:$C$1366&amp;全球运价!$S$7:$S$1366&amp;全球运价!$L$7:$L$1366&amp;全球运价!$P$7:$P$1366),全球运价!D$7:D$1366)</f>
        <v>129</v>
      </c>
      <c r="L167" s="218">
        <f>LOOKUP(1,0/($M167&amp;$N167&amp;$O167&amp;$P167&amp;$Q167=全球运价!$B$7:$B$1366&amp;全球运价!$C$7:$C$1366&amp;全球运价!$S$7:$S$1366&amp;全球运价!$L$7:$L$1366&amp;全球运价!$P$7:$P$1366),全球运价!E$7:E$1366)</f>
        <v>209</v>
      </c>
      <c r="M167" s="40" t="s">
        <v>3097</v>
      </c>
      <c r="N167" s="40" t="s">
        <v>400</v>
      </c>
      <c r="O167" s="40" t="s">
        <v>3107</v>
      </c>
      <c r="P167" s="40" t="s">
        <v>3091</v>
      </c>
      <c r="Q167" s="40" t="s">
        <v>3170</v>
      </c>
      <c r="R167" s="40"/>
      <c r="S167" s="40"/>
      <c r="T167" s="40"/>
    </row>
    <row r="168" spans="1:20" s="40" customFormat="1" ht="19.5" customHeight="1">
      <c r="A168" s="190" t="s">
        <v>2686</v>
      </c>
      <c r="B168" s="831" t="s">
        <v>4154</v>
      </c>
      <c r="C168" s="1074" t="s">
        <v>963</v>
      </c>
      <c r="D168" s="1075"/>
      <c r="E168" s="1076"/>
      <c r="F168" s="317" t="s">
        <v>2101</v>
      </c>
      <c r="G168" s="170" t="s">
        <v>8</v>
      </c>
      <c r="H168" s="166">
        <v>28</v>
      </c>
      <c r="I168" s="616" t="str">
        <f t="shared" si="18"/>
        <v>-</v>
      </c>
      <c r="J168" s="218" t="str">
        <f t="shared" si="20"/>
        <v>USD 103 / 143</v>
      </c>
      <c r="K168" s="218">
        <f>LOOKUP(1,0/($M168&amp;$N168&amp;$O168&amp;$P168&amp;$Q168=全球运价!$B$7:$B$1366&amp;全球运价!$C$7:$C$1366&amp;全球运价!$S$7:$S$1366&amp;全球运价!$L$7:$L$1366&amp;全球运价!$P$7:$P$1366),全球运价!D$7:D$1366)</f>
        <v>103</v>
      </c>
      <c r="L168" s="218">
        <f>LOOKUP(1,0/($M168&amp;$N168&amp;$O168&amp;$P168&amp;$Q168=全球运价!$B$7:$B$1366&amp;全球运价!$C$7:$C$1366&amp;全球运价!$S$7:$S$1366&amp;全球运价!$L$7:$L$1366&amp;全球运价!$P$7:$P$1366),全球运价!E$7:E$1366)</f>
        <v>143</v>
      </c>
      <c r="M168" s="611" t="s">
        <v>367</v>
      </c>
      <c r="N168" s="40" t="s">
        <v>367</v>
      </c>
      <c r="O168" s="40" t="s">
        <v>3107</v>
      </c>
      <c r="P168" s="40" t="s">
        <v>3091</v>
      </c>
      <c r="Q168" s="40" t="s">
        <v>3170</v>
      </c>
    </row>
    <row r="169" spans="1:20" s="40" customFormat="1" ht="19.5" customHeight="1">
      <c r="A169" s="190" t="s">
        <v>3015</v>
      </c>
      <c r="B169" s="831" t="s">
        <v>4155</v>
      </c>
      <c r="C169" s="1074" t="s">
        <v>691</v>
      </c>
      <c r="D169" s="1075"/>
      <c r="E169" s="1076"/>
      <c r="F169" s="186" t="s">
        <v>3406</v>
      </c>
      <c r="G169" s="170" t="s">
        <v>8</v>
      </c>
      <c r="H169" s="166">
        <v>21</v>
      </c>
      <c r="I169" s="616" t="str">
        <f t="shared" si="18"/>
        <v>-</v>
      </c>
      <c r="J169" s="218" t="str">
        <f t="shared" si="20"/>
        <v>USD 101 / 155</v>
      </c>
      <c r="K169" s="218">
        <f>LOOKUP(1,0/($M169&amp;$N169&amp;$O169&amp;$P169&amp;$Q169=全球运价!$B$7:$B$1366&amp;全球运价!$C$7:$C$1366&amp;全球运价!$S$7:$S$1366&amp;全球运价!$L$7:$L$1366&amp;全球运价!$P$7:$P$1366),全球运价!D$7:D$1366)</f>
        <v>101</v>
      </c>
      <c r="L169" s="218">
        <f>LOOKUP(1,0/($M169&amp;$N169&amp;$O169&amp;$P169&amp;$Q169=全球运价!$B$7:$B$1366&amp;全球运价!$C$7:$C$1366&amp;全球运价!$S$7:$S$1366&amp;全球运价!$L$7:$L$1366&amp;全球运价!$P$7:$P$1366),全球运价!E$7:E$1366)</f>
        <v>155</v>
      </c>
      <c r="M169" s="611" t="s">
        <v>370</v>
      </c>
      <c r="N169" s="40" t="s">
        <v>370</v>
      </c>
      <c r="O169" s="40" t="s">
        <v>3107</v>
      </c>
      <c r="P169" s="40" t="s">
        <v>3091</v>
      </c>
      <c r="Q169" s="40" t="s">
        <v>3170</v>
      </c>
    </row>
    <row r="170" spans="1:20" s="46" customFormat="1" ht="19.5" customHeight="1">
      <c r="A170" s="190" t="s">
        <v>2713</v>
      </c>
      <c r="B170" s="831" t="s">
        <v>4156</v>
      </c>
      <c r="C170" s="1104" t="s">
        <v>696</v>
      </c>
      <c r="D170" s="1105"/>
      <c r="E170" s="1106"/>
      <c r="F170" s="186" t="s">
        <v>3456</v>
      </c>
      <c r="G170" s="170" t="s">
        <v>8</v>
      </c>
      <c r="H170" s="226" t="s">
        <v>360</v>
      </c>
      <c r="I170" s="616" t="str">
        <f t="shared" si="18"/>
        <v>-</v>
      </c>
      <c r="J170" s="218" t="str">
        <f t="shared" si="20"/>
        <v>USD 83 / 88</v>
      </c>
      <c r="K170" s="218">
        <f>LOOKUP(1,0/($M170&amp;$N170&amp;$O170&amp;$P170&amp;$Q170=全球运价!$B$7:$B$1366&amp;全球运价!$C$7:$C$1366&amp;全球运价!$S$7:$S$1366&amp;全球运价!$L$7:$L$1366&amp;全球运价!$P$7:$P$1366),全球运价!D$7:D$1366)</f>
        <v>83</v>
      </c>
      <c r="L170" s="218">
        <f>LOOKUP(1,0/($M170&amp;$N170&amp;$O170&amp;$P170&amp;$Q170=全球运价!$B$7:$B$1366&amp;全球运价!$C$7:$C$1366&amp;全球运价!$S$7:$S$1366&amp;全球运价!$L$7:$L$1366&amp;全球运价!$P$7:$P$1366),全球运价!E$7:E$1366)</f>
        <v>88</v>
      </c>
      <c r="M170" s="46" t="s">
        <v>372</v>
      </c>
      <c r="N170" s="40" t="s">
        <v>372</v>
      </c>
      <c r="O170" s="40" t="s">
        <v>3107</v>
      </c>
      <c r="P170" s="40" t="s">
        <v>3086</v>
      </c>
      <c r="Q170" s="40" t="s">
        <v>3170</v>
      </c>
      <c r="R170" s="40"/>
      <c r="S170" s="40"/>
      <c r="T170" s="40"/>
    </row>
    <row r="171" spans="1:20" s="46" customFormat="1" ht="19.5" customHeight="1">
      <c r="A171" s="190" t="s">
        <v>2660</v>
      </c>
      <c r="B171" s="831" t="s">
        <v>4157</v>
      </c>
      <c r="C171" s="1104" t="s">
        <v>696</v>
      </c>
      <c r="D171" s="1105"/>
      <c r="E171" s="1106"/>
      <c r="F171" s="186" t="s">
        <v>3456</v>
      </c>
      <c r="G171" s="170" t="s">
        <v>8</v>
      </c>
      <c r="H171" s="226" t="s">
        <v>360</v>
      </c>
      <c r="I171" s="616" t="str">
        <f t="shared" si="18"/>
        <v>-</v>
      </c>
      <c r="J171" s="218" t="str">
        <f t="shared" si="20"/>
        <v>USD 78 / 83</v>
      </c>
      <c r="K171" s="218">
        <f>LOOKUP(1,0/($M171&amp;$N171&amp;$O171&amp;$P171&amp;$Q171=全球运价!$B$7:$B$1366&amp;全球运价!$C$7:$C$1366&amp;全球运价!$S$7:$S$1366&amp;全球运价!$L$7:$L$1366&amp;全球运价!$P$7:$P$1366),全球运价!D$7:D$1366)</f>
        <v>78</v>
      </c>
      <c r="L171" s="218">
        <f>LOOKUP(1,0/($M171&amp;$N171&amp;$O171&amp;$P171&amp;$Q171=全球运价!$B$7:$B$1366&amp;全球运价!$C$7:$C$1366&amp;全球运价!$S$7:$S$1366&amp;全球运价!$L$7:$L$1366&amp;全球运价!$P$7:$P$1366),全球运价!E$7:E$1366)</f>
        <v>83</v>
      </c>
      <c r="M171" s="46" t="s">
        <v>372</v>
      </c>
      <c r="N171" s="40" t="s">
        <v>372</v>
      </c>
      <c r="O171" s="40" t="s">
        <v>3107</v>
      </c>
      <c r="P171" s="40" t="s">
        <v>3099</v>
      </c>
      <c r="Q171" s="40" t="s">
        <v>3170</v>
      </c>
      <c r="R171" s="40"/>
      <c r="S171" s="40"/>
      <c r="T171" s="40"/>
    </row>
    <row r="172" spans="1:20" s="40" customFormat="1" ht="19.5" customHeight="1">
      <c r="A172" s="190" t="s">
        <v>3016</v>
      </c>
      <c r="B172" s="831" t="s">
        <v>4156</v>
      </c>
      <c r="C172" s="1104" t="s">
        <v>696</v>
      </c>
      <c r="D172" s="1105"/>
      <c r="E172" s="1106"/>
      <c r="F172" s="186" t="s">
        <v>3457</v>
      </c>
      <c r="G172" s="170" t="s">
        <v>514</v>
      </c>
      <c r="H172" s="226" t="s">
        <v>360</v>
      </c>
      <c r="I172" s="616" t="str">
        <f t="shared" si="18"/>
        <v>-</v>
      </c>
      <c r="J172" s="218" t="str">
        <f t="shared" si="20"/>
        <v>USD 83 / 88</v>
      </c>
      <c r="K172" s="218">
        <f>LOOKUP(1,0/($M172&amp;$N172&amp;$O172&amp;$P172&amp;$Q172=全球运价!$B$7:$B$1366&amp;全球运价!$C$7:$C$1366&amp;全球运价!$S$7:$S$1366&amp;全球运价!$L$7:$L$1366&amp;全球运价!$P$7:$P$1366),全球运价!D$7:D$1366)</f>
        <v>83</v>
      </c>
      <c r="L172" s="218">
        <f>LOOKUP(1,0/($M172&amp;$N172&amp;$O172&amp;$P172&amp;$Q172=全球运价!$B$7:$B$1366&amp;全球运价!$C$7:$C$1366&amp;全球运价!$S$7:$S$1366&amp;全球运价!$L$7:$L$1366&amp;全球运价!$P$7:$P$1366),全球运价!E$7:E$1366)</f>
        <v>88</v>
      </c>
      <c r="M172" s="40" t="s">
        <v>375</v>
      </c>
      <c r="N172" s="40" t="s">
        <v>372</v>
      </c>
      <c r="O172" s="40" t="s">
        <v>3107</v>
      </c>
      <c r="P172" s="40" t="s">
        <v>3086</v>
      </c>
      <c r="Q172" s="40" t="s">
        <v>3170</v>
      </c>
    </row>
    <row r="173" spans="1:20" s="40" customFormat="1" ht="19.5" customHeight="1">
      <c r="A173" s="190" t="s">
        <v>2661</v>
      </c>
      <c r="B173" s="831" t="s">
        <v>4157</v>
      </c>
      <c r="C173" s="1104" t="s">
        <v>696</v>
      </c>
      <c r="D173" s="1105"/>
      <c r="E173" s="1106"/>
      <c r="F173" s="186" t="s">
        <v>3457</v>
      </c>
      <c r="G173" s="170" t="s">
        <v>514</v>
      </c>
      <c r="H173" s="226" t="s">
        <v>360</v>
      </c>
      <c r="I173" s="616" t="str">
        <f t="shared" si="18"/>
        <v>-</v>
      </c>
      <c r="J173" s="218" t="str">
        <f t="shared" si="20"/>
        <v>USD 78 / 83</v>
      </c>
      <c r="K173" s="218">
        <f>LOOKUP(1,0/($M173&amp;$N173&amp;$O173&amp;$P173&amp;$Q173=全球运价!$B$7:$B$1366&amp;全球运价!$C$7:$C$1366&amp;全球运价!$S$7:$S$1366&amp;全球运价!$L$7:$L$1366&amp;全球运价!$P$7:$P$1366),全球运价!D$7:D$1366)</f>
        <v>78</v>
      </c>
      <c r="L173" s="218">
        <f>LOOKUP(1,0/($M173&amp;$N173&amp;$O173&amp;$P173&amp;$Q173=全球运价!$B$7:$B$1366&amp;全球运价!$C$7:$C$1366&amp;全球运价!$S$7:$S$1366&amp;全球运价!$L$7:$L$1366&amp;全球运价!$P$7:$P$1366),全球运价!E$7:E$1366)</f>
        <v>83</v>
      </c>
      <c r="M173" s="40" t="s">
        <v>375</v>
      </c>
      <c r="N173" s="40" t="s">
        <v>372</v>
      </c>
      <c r="O173" s="40" t="s">
        <v>3107</v>
      </c>
      <c r="P173" s="40" t="s">
        <v>3099</v>
      </c>
      <c r="Q173" s="40" t="s">
        <v>3170</v>
      </c>
    </row>
    <row r="174" spans="1:20" s="40" customFormat="1" ht="19.5" customHeight="1">
      <c r="A174" s="190" t="s">
        <v>3017</v>
      </c>
      <c r="B174" s="831" t="s">
        <v>4158</v>
      </c>
      <c r="C174" s="1179" t="s">
        <v>2136</v>
      </c>
      <c r="D174" s="1180"/>
      <c r="E174" s="1181"/>
      <c r="F174" s="203" t="s">
        <v>2137</v>
      </c>
      <c r="G174" s="170" t="s">
        <v>8</v>
      </c>
      <c r="H174" s="168" t="s">
        <v>2098</v>
      </c>
      <c r="I174" s="616" t="str">
        <f t="shared" si="18"/>
        <v>-</v>
      </c>
      <c r="J174" s="218" t="str">
        <f t="shared" si="20"/>
        <v>USD 93 / 166</v>
      </c>
      <c r="K174" s="218">
        <f>LOOKUP(1,0/($M174&amp;$N174&amp;$O174&amp;$P174&amp;$Q174=全球运价!$B$7:$B$1366&amp;全球运价!$C$7:$C$1366&amp;全球运价!$S$7:$S$1366&amp;全球运价!$L$7:$L$1366&amp;全球运价!$P$7:$P$1366),全球运价!D$7:D$1366)</f>
        <v>93</v>
      </c>
      <c r="L174" s="218">
        <f>LOOKUP(1,0/($M174&amp;$N174&amp;$O174&amp;$P174&amp;$Q174=全球运价!$B$7:$B$1366&amp;全球运价!$C$7:$C$1366&amp;全球运价!$S$7:$S$1366&amp;全球运价!$L$7:$L$1366&amp;全球运价!$P$7:$P$1366),全球运价!E$7:E$1366)</f>
        <v>166</v>
      </c>
      <c r="M174" s="611" t="s">
        <v>371</v>
      </c>
      <c r="N174" s="40" t="s">
        <v>371</v>
      </c>
      <c r="O174" s="40" t="s">
        <v>3107</v>
      </c>
      <c r="P174" s="40" t="s">
        <v>3100</v>
      </c>
      <c r="Q174" s="40" t="s">
        <v>3170</v>
      </c>
    </row>
    <row r="175" spans="1:20" s="40" customFormat="1" ht="19.5" customHeight="1">
      <c r="A175" s="190" t="s">
        <v>670</v>
      </c>
      <c r="B175" s="831" t="s">
        <v>4159</v>
      </c>
      <c r="C175" s="1179" t="s">
        <v>2136</v>
      </c>
      <c r="D175" s="1180"/>
      <c r="E175" s="1181"/>
      <c r="F175" s="321" t="s">
        <v>2138</v>
      </c>
      <c r="G175" s="170" t="s">
        <v>8</v>
      </c>
      <c r="H175" s="168" t="s">
        <v>2098</v>
      </c>
      <c r="I175" s="616" t="str">
        <f t="shared" si="18"/>
        <v>-</v>
      </c>
      <c r="J175" s="218" t="str">
        <f t="shared" si="20"/>
        <v>USD 88 / 161</v>
      </c>
      <c r="K175" s="218">
        <f>LOOKUP(1,0/($M175&amp;$N175&amp;$O175&amp;$P175&amp;$Q175=全球运价!$B$7:$B$1366&amp;全球运价!$C$7:$C$1366&amp;全球运价!$S$7:$S$1366&amp;全球运价!$L$7:$L$1366&amp;全球运价!$P$7:$P$1366),全球运价!D$7:D$1366)</f>
        <v>88</v>
      </c>
      <c r="L175" s="218">
        <f>LOOKUP(1,0/($M175&amp;$N175&amp;$O175&amp;$P175&amp;$Q175=全球运价!$B$7:$B$1366&amp;全球运价!$C$7:$C$1366&amp;全球运价!$S$7:$S$1366&amp;全球运价!$L$7:$L$1366&amp;全球运价!$P$7:$P$1366),全球运价!E$7:E$1366)</f>
        <v>161</v>
      </c>
      <c r="M175" s="611" t="s">
        <v>371</v>
      </c>
      <c r="N175" s="40" t="s">
        <v>371</v>
      </c>
      <c r="O175" s="40" t="s">
        <v>3107</v>
      </c>
      <c r="P175" s="40" t="s">
        <v>3101</v>
      </c>
      <c r="Q175" s="40" t="s">
        <v>3170</v>
      </c>
    </row>
    <row r="176" spans="1:20" ht="19.5" customHeight="1">
      <c r="A176" s="190" t="s">
        <v>3018</v>
      </c>
      <c r="B176" s="831" t="s">
        <v>4160</v>
      </c>
      <c r="C176" s="1074" t="s">
        <v>2526</v>
      </c>
      <c r="D176" s="1075"/>
      <c r="E176" s="1076"/>
      <c r="F176" s="350" t="s">
        <v>2731</v>
      </c>
      <c r="G176" s="170" t="s">
        <v>8</v>
      </c>
      <c r="H176" s="166">
        <v>16</v>
      </c>
      <c r="I176" s="616" t="str">
        <f t="shared" si="18"/>
        <v>-</v>
      </c>
      <c r="J176" s="218" t="str">
        <f t="shared" si="20"/>
        <v>USD 73 / 88</v>
      </c>
      <c r="K176" s="218">
        <f>LOOKUP(1,0/($M176&amp;$N176&amp;$O176&amp;$P176&amp;$Q176=全球运价!$B$7:$B$1366&amp;全球运价!$C$7:$C$1366&amp;全球运价!$S$7:$S$1366&amp;全球运价!$L$7:$L$1366&amp;全球运价!$P$7:$P$1366),全球运价!D$7:D$1366)</f>
        <v>73</v>
      </c>
      <c r="L176" s="218">
        <f>LOOKUP(1,0/($M176&amp;$N176&amp;$O176&amp;$P176&amp;$Q176=全球运价!$B$7:$B$1366&amp;全球运价!$C$7:$C$1366&amp;全球运价!$S$7:$S$1366&amp;全球运价!$L$7:$L$1366&amp;全球运价!$P$7:$P$1366),全球运价!E$7:E$1366)</f>
        <v>88</v>
      </c>
      <c r="M176" s="611" t="s">
        <v>374</v>
      </c>
      <c r="N176" s="40" t="s">
        <v>374</v>
      </c>
      <c r="O176" s="40" t="s">
        <v>3107</v>
      </c>
      <c r="P176" s="40" t="s">
        <v>3100</v>
      </c>
      <c r="Q176" s="40" t="s">
        <v>3170</v>
      </c>
      <c r="R176" s="40"/>
      <c r="S176" s="40"/>
      <c r="T176" s="40"/>
    </row>
    <row r="177" spans="1:20" s="345" customFormat="1" ht="19.5" customHeight="1">
      <c r="A177" s="190" t="s">
        <v>2662</v>
      </c>
      <c r="B177" s="831" t="s">
        <v>4161</v>
      </c>
      <c r="C177" s="1074" t="s">
        <v>2526</v>
      </c>
      <c r="D177" s="1075"/>
      <c r="E177" s="1076"/>
      <c r="F177" s="361" t="s">
        <v>2731</v>
      </c>
      <c r="G177" s="164" t="s">
        <v>8</v>
      </c>
      <c r="H177" s="166">
        <v>16</v>
      </c>
      <c r="I177" s="616" t="str">
        <f t="shared" si="18"/>
        <v>-</v>
      </c>
      <c r="J177" s="218" t="str">
        <f t="shared" si="20"/>
        <v>USD 68 / 83</v>
      </c>
      <c r="K177" s="218">
        <f>LOOKUP(1,0/($M177&amp;$N177&amp;$O177&amp;$P177&amp;$Q177=全球运价!$B$7:$B$1366&amp;全球运价!$C$7:$C$1366&amp;全球运价!$S$7:$S$1366&amp;全球运价!$L$7:$L$1366&amp;全球运价!$P$7:$P$1366),全球运价!D$7:D$1366)</f>
        <v>68</v>
      </c>
      <c r="L177" s="218">
        <f>LOOKUP(1,0/($M177&amp;$N177&amp;$O177&amp;$P177&amp;$Q177=全球运价!$B$7:$B$1366&amp;全球运价!$C$7:$C$1366&amp;全球运价!$S$7:$S$1366&amp;全球运价!$L$7:$L$1366&amp;全球运价!$P$7:$P$1366),全球运价!E$7:E$1366)</f>
        <v>83</v>
      </c>
      <c r="M177" s="611" t="s">
        <v>374</v>
      </c>
      <c r="N177" s="40" t="s">
        <v>374</v>
      </c>
      <c r="O177" s="40" t="s">
        <v>3107</v>
      </c>
      <c r="P177" s="40" t="s">
        <v>3101</v>
      </c>
      <c r="Q177" s="40" t="s">
        <v>3170</v>
      </c>
      <c r="R177" s="40"/>
      <c r="S177" s="40"/>
      <c r="T177" s="40"/>
    </row>
    <row r="178" spans="1:20" s="28" customFormat="1" ht="19.5" customHeight="1">
      <c r="A178" s="190" t="s">
        <v>2781</v>
      </c>
      <c r="B178" s="831" t="s">
        <v>4162</v>
      </c>
      <c r="C178" s="1074" t="s">
        <v>2526</v>
      </c>
      <c r="D178" s="1075"/>
      <c r="E178" s="1076"/>
      <c r="F178" s="361" t="s">
        <v>2731</v>
      </c>
      <c r="G178" s="283" t="s">
        <v>2525</v>
      </c>
      <c r="H178" s="166">
        <v>16</v>
      </c>
      <c r="I178" s="616" t="str">
        <f t="shared" si="18"/>
        <v>-</v>
      </c>
      <c r="J178" s="218" t="str">
        <f t="shared" si="20"/>
        <v>USD 78 / 98</v>
      </c>
      <c r="K178" s="218">
        <f>LOOKUP(1,0/($M178&amp;$N178&amp;$O178&amp;$P178&amp;$Q178=全球运价!$B$7:$B$1366&amp;全球运价!$C$7:$C$1366&amp;全球运价!$S$7:$S$1366&amp;全球运价!$L$7:$L$1366&amp;全球运价!$P$7:$P$1366),全球运价!D$7:D$1366)</f>
        <v>78</v>
      </c>
      <c r="L178" s="218">
        <f>LOOKUP(1,0/($M178&amp;$N178&amp;$O178&amp;$P178&amp;$Q178=全球运价!$B$7:$B$1366&amp;全球运价!$C$7:$C$1366&amp;全球运价!$S$7:$S$1366&amp;全球运价!$L$7:$L$1366&amp;全球运价!$P$7:$P$1366),全球运价!E$7:E$1366)</f>
        <v>98</v>
      </c>
      <c r="M178" s="611" t="s">
        <v>3102</v>
      </c>
      <c r="N178" s="40" t="s">
        <v>374</v>
      </c>
      <c r="O178" s="40" t="s">
        <v>3107</v>
      </c>
      <c r="P178" s="40" t="s">
        <v>3100</v>
      </c>
      <c r="Q178" s="40" t="s">
        <v>3170</v>
      </c>
      <c r="R178" s="40"/>
      <c r="S178" s="40"/>
      <c r="T178" s="40"/>
    </row>
    <row r="179" spans="1:20" s="28" customFormat="1" ht="19.5" customHeight="1">
      <c r="A179" s="190" t="s">
        <v>2663</v>
      </c>
      <c r="B179" s="831" t="s">
        <v>4163</v>
      </c>
      <c r="C179" s="1074" t="s">
        <v>2526</v>
      </c>
      <c r="D179" s="1075"/>
      <c r="E179" s="1076"/>
      <c r="F179" s="361" t="s">
        <v>2731</v>
      </c>
      <c r="G179" s="283" t="s">
        <v>45</v>
      </c>
      <c r="H179" s="166">
        <v>16</v>
      </c>
      <c r="I179" s="616" t="str">
        <f t="shared" si="18"/>
        <v>-</v>
      </c>
      <c r="J179" s="218" t="str">
        <f t="shared" si="20"/>
        <v>USD 73 / 93</v>
      </c>
      <c r="K179" s="218">
        <f>LOOKUP(1,0/($M179&amp;$N179&amp;$O179&amp;$P179&amp;$Q179=全球运价!$B$7:$B$1366&amp;全球运价!$C$7:$C$1366&amp;全球运价!$S$7:$S$1366&amp;全球运价!$L$7:$L$1366&amp;全球运价!$P$7:$P$1366),全球运价!D$7:D$1366)</f>
        <v>73</v>
      </c>
      <c r="L179" s="218">
        <f>LOOKUP(1,0/($M179&amp;$N179&amp;$O179&amp;$P179&amp;$Q179=全球运价!$B$7:$B$1366&amp;全球运价!$C$7:$C$1366&amp;全球运价!$S$7:$S$1366&amp;全球运价!$L$7:$L$1366&amp;全球运价!$P$7:$P$1366),全球运价!E$7:E$1366)</f>
        <v>93</v>
      </c>
      <c r="M179" s="611" t="s">
        <v>3102</v>
      </c>
      <c r="N179" s="40" t="s">
        <v>374</v>
      </c>
      <c r="O179" s="40" t="s">
        <v>3107</v>
      </c>
      <c r="P179" s="40" t="s">
        <v>3101</v>
      </c>
      <c r="Q179" s="40" t="s">
        <v>3170</v>
      </c>
      <c r="R179" s="40"/>
      <c r="S179" s="40"/>
      <c r="T179" s="40"/>
    </row>
    <row r="180" spans="1:20" s="28" customFormat="1" ht="19.5" customHeight="1">
      <c r="A180" s="190" t="s">
        <v>2687</v>
      </c>
      <c r="B180" s="831" t="s">
        <v>4164</v>
      </c>
      <c r="C180" s="1074" t="s">
        <v>260</v>
      </c>
      <c r="D180" s="1075"/>
      <c r="E180" s="1076"/>
      <c r="F180" s="361" t="s">
        <v>2731</v>
      </c>
      <c r="G180" s="283" t="s">
        <v>45</v>
      </c>
      <c r="H180" s="166">
        <v>21</v>
      </c>
      <c r="I180" s="616" t="str">
        <f t="shared" si="18"/>
        <v>-</v>
      </c>
      <c r="J180" s="218" t="str">
        <f t="shared" si="20"/>
        <v>USD 95 / 135</v>
      </c>
      <c r="K180" s="218">
        <f>LOOKUP(1,0/($M180&amp;$N180&amp;$O180&amp;$P180&amp;$Q180=全球运价!$B$7:$B$1366&amp;全球运价!$C$7:$C$1366&amp;全球运价!$S$7:$S$1366&amp;全球运价!$L$7:$L$1366&amp;全球运价!$P$7:$P$1366),全球运价!D$7:D$1366)</f>
        <v>95</v>
      </c>
      <c r="L180" s="218">
        <f>LOOKUP(1,0/($M180&amp;$N180&amp;$O180&amp;$P180&amp;$Q180=全球运价!$B$7:$B$1366&amp;全球运价!$C$7:$C$1366&amp;全球运价!$S$7:$S$1366&amp;全球运价!$L$7:$L$1366&amp;全球运价!$P$7:$P$1366),全球运价!E$7:E$1366)</f>
        <v>135</v>
      </c>
      <c r="M180" s="611" t="s">
        <v>3103</v>
      </c>
      <c r="N180" s="40" t="s">
        <v>374</v>
      </c>
      <c r="O180" s="40" t="s">
        <v>3107</v>
      </c>
      <c r="P180" s="40" t="s">
        <v>999</v>
      </c>
      <c r="Q180" s="40" t="s">
        <v>3170</v>
      </c>
      <c r="R180" s="40"/>
      <c r="S180" s="40"/>
      <c r="T180" s="40"/>
    </row>
    <row r="181" spans="1:20" s="28" customFormat="1" ht="19.5" customHeight="1">
      <c r="A181" s="190" t="s">
        <v>2765</v>
      </c>
      <c r="B181" s="831" t="s">
        <v>4165</v>
      </c>
      <c r="C181" s="1074" t="s">
        <v>260</v>
      </c>
      <c r="D181" s="1075"/>
      <c r="E181" s="1076"/>
      <c r="F181" s="361" t="s">
        <v>2731</v>
      </c>
      <c r="G181" s="283" t="s">
        <v>45</v>
      </c>
      <c r="H181" s="166">
        <v>21</v>
      </c>
      <c r="I181" s="616" t="str">
        <f t="shared" si="18"/>
        <v>-</v>
      </c>
      <c r="J181" s="218" t="str">
        <f t="shared" si="20"/>
        <v>USD 90 / 130</v>
      </c>
      <c r="K181" s="218">
        <f>LOOKUP(1,0/($M181&amp;$N181&amp;$O181&amp;$P181&amp;$Q181=全球运价!$B$7:$B$1366&amp;全球运价!$C$7:$C$1366&amp;全球运价!$S$7:$S$1366&amp;全球运价!$L$7:$L$1366&amp;全球运价!$P$7:$P$1366),全球运价!D$7:D$1366)</f>
        <v>90</v>
      </c>
      <c r="L181" s="218">
        <f>LOOKUP(1,0/($M181&amp;$N181&amp;$O181&amp;$P181&amp;$Q181=全球运价!$B$7:$B$1366&amp;全球运价!$C$7:$C$1366&amp;全球运价!$S$7:$S$1366&amp;全球运价!$L$7:$L$1366&amp;全球运价!$P$7:$P$1366),全球运价!E$7:E$1366)</f>
        <v>130</v>
      </c>
      <c r="M181" s="611" t="s">
        <v>3103</v>
      </c>
      <c r="N181" s="40" t="s">
        <v>374</v>
      </c>
      <c r="O181" s="40" t="s">
        <v>3107</v>
      </c>
      <c r="P181" s="40" t="s">
        <v>1000</v>
      </c>
      <c r="Q181" s="40" t="s">
        <v>3170</v>
      </c>
      <c r="R181" s="40"/>
      <c r="S181" s="40"/>
      <c r="T181" s="40"/>
    </row>
    <row r="182" spans="1:20" ht="19.5" customHeight="1">
      <c r="A182" s="190" t="s">
        <v>2710</v>
      </c>
      <c r="B182" s="831" t="s">
        <v>4166</v>
      </c>
      <c r="C182" s="1104" t="s">
        <v>2100</v>
      </c>
      <c r="D182" s="1105"/>
      <c r="E182" s="1106"/>
      <c r="F182" s="907" t="s">
        <v>4243</v>
      </c>
      <c r="G182" s="170" t="s">
        <v>8</v>
      </c>
      <c r="H182" s="166">
        <v>32</v>
      </c>
      <c r="I182" s="616" t="str">
        <f t="shared" si="18"/>
        <v>-</v>
      </c>
      <c r="J182" s="218" t="str">
        <f t="shared" si="20"/>
        <v>USD 92 / 112</v>
      </c>
      <c r="K182" s="218">
        <f>LOOKUP(1,0/($M182&amp;$N182&amp;$O182&amp;$P182&amp;$Q182=全球运价!$B$7:$B$1366&amp;全球运价!$C$7:$C$1366&amp;全球运价!$S$7:$S$1366&amp;全球运价!$L$7:$L$1366&amp;全球运价!$P$7:$P$1366),全球运价!D$7:D$1366)</f>
        <v>92</v>
      </c>
      <c r="L182" s="218">
        <f>LOOKUP(1,0/($M182&amp;$N182&amp;$O182&amp;$P182&amp;$Q182=全球运价!$B$7:$B$1366&amp;全球运价!$C$7:$C$1366&amp;全球运价!$S$7:$S$1366&amp;全球运价!$L$7:$L$1366&amp;全球运价!$P$7:$P$1366),全球运价!E$7:E$1366)</f>
        <v>112</v>
      </c>
      <c r="M182" s="611" t="s">
        <v>3233</v>
      </c>
      <c r="N182" s="40" t="s">
        <v>366</v>
      </c>
      <c r="O182" s="40" t="s">
        <v>3107</v>
      </c>
      <c r="P182" s="40" t="s">
        <v>3091</v>
      </c>
      <c r="Q182" s="40" t="s">
        <v>3170</v>
      </c>
      <c r="R182" s="40"/>
      <c r="S182" s="40"/>
      <c r="T182" s="40"/>
    </row>
    <row r="183" spans="1:20" ht="19.5" customHeight="1">
      <c r="A183" s="288" t="s">
        <v>2445</v>
      </c>
      <c r="B183" s="831" t="s">
        <v>4167</v>
      </c>
      <c r="C183" s="1104" t="s">
        <v>279</v>
      </c>
      <c r="D183" s="1105"/>
      <c r="E183" s="1106"/>
      <c r="F183" s="318" t="s">
        <v>528</v>
      </c>
      <c r="G183" s="287" t="s">
        <v>600</v>
      </c>
      <c r="H183" s="165">
        <v>60</v>
      </c>
      <c r="I183" s="616" t="str">
        <f t="shared" si="18"/>
        <v>-</v>
      </c>
      <c r="J183" s="218" t="str">
        <f t="shared" si="20"/>
        <v>USD 237 / 237</v>
      </c>
      <c r="K183" s="218">
        <f>LOOKUP(1,0/($M183&amp;$N183&amp;$O183&amp;$P183&amp;$Q183=全球运价!$B$7:$B$1366&amp;全球运价!$C$7:$C$1366&amp;全球运价!$S$7:$S$1366&amp;全球运价!$L$7:$L$1366&amp;全球运价!$P$7:$P$1366),全球运价!D$7:D$1366)</f>
        <v>237</v>
      </c>
      <c r="L183" s="218">
        <f>LOOKUP(1,0/($M183&amp;$N183&amp;$O183&amp;$P183&amp;$Q183=全球运价!$B$7:$B$1366&amp;全球运价!$C$7:$C$1366&amp;全球运价!$S$7:$S$1366&amp;全球运价!$L$7:$L$1366&amp;全球运价!$P$7:$P$1366),全球运价!E$7:E$1366)</f>
        <v>237</v>
      </c>
      <c r="M183" s="612" t="s">
        <v>3234</v>
      </c>
      <c r="N183" s="40" t="s">
        <v>366</v>
      </c>
      <c r="O183" s="40" t="s">
        <v>3107</v>
      </c>
      <c r="P183" s="40" t="s">
        <v>3091</v>
      </c>
      <c r="Q183" s="40" t="s">
        <v>3170</v>
      </c>
    </row>
    <row r="184" spans="1:20" s="40" customFormat="1" ht="19.5" customHeight="1">
      <c r="A184" s="172" t="s">
        <v>2922</v>
      </c>
      <c r="B184" s="831" t="s">
        <v>4168</v>
      </c>
      <c r="C184" s="1104" t="s">
        <v>279</v>
      </c>
      <c r="D184" s="1105"/>
      <c r="E184" s="1106"/>
      <c r="F184" s="183" t="s">
        <v>528</v>
      </c>
      <c r="G184" s="287" t="s">
        <v>600</v>
      </c>
      <c r="H184" s="165">
        <v>60</v>
      </c>
      <c r="I184" s="616" t="str">
        <f t="shared" si="18"/>
        <v>-</v>
      </c>
      <c r="J184" s="218" t="str">
        <f t="shared" si="20"/>
        <v>USD 287 / 287</v>
      </c>
      <c r="K184" s="218">
        <f>LOOKUP(1,0/($M184&amp;$N184&amp;$O184&amp;$P184&amp;$Q184=全球运价!$B$7:$B$1366&amp;全球运价!$C$7:$C$1366&amp;全球运价!$S$7:$S$1366&amp;全球运价!$L$7:$L$1366&amp;全球运价!$P$7:$P$1366),全球运价!D$7:D$1366)</f>
        <v>287</v>
      </c>
      <c r="L184" s="218">
        <f>LOOKUP(1,0/($M184&amp;$N184&amp;$O184&amp;$P184&amp;$Q184=全球运价!$B$7:$B$1366&amp;全球运价!$C$7:$C$1366&amp;全球运价!$S$7:$S$1366&amp;全球运价!$L$7:$L$1366&amp;全球运价!$P$7:$P$1366),全球运价!E$7:E$1366)</f>
        <v>287</v>
      </c>
      <c r="M184" s="610" t="s">
        <v>3235</v>
      </c>
      <c r="N184" s="40" t="s">
        <v>366</v>
      </c>
      <c r="O184" s="40" t="s">
        <v>3107</v>
      </c>
      <c r="P184" s="40" t="s">
        <v>3091</v>
      </c>
      <c r="Q184" s="40" t="s">
        <v>3170</v>
      </c>
    </row>
    <row r="185" spans="1:20" s="28" customFormat="1" ht="19.5" customHeight="1">
      <c r="A185" s="172" t="s">
        <v>2637</v>
      </c>
      <c r="B185" s="831" t="s">
        <v>4169</v>
      </c>
      <c r="C185" s="1104" t="s">
        <v>279</v>
      </c>
      <c r="D185" s="1105"/>
      <c r="E185" s="1106"/>
      <c r="F185" s="183" t="s">
        <v>528</v>
      </c>
      <c r="G185" s="287" t="s">
        <v>600</v>
      </c>
      <c r="H185" s="165">
        <v>60</v>
      </c>
      <c r="I185" s="616" t="str">
        <f t="shared" si="18"/>
        <v>-</v>
      </c>
      <c r="J185" s="218" t="str">
        <f t="shared" si="20"/>
        <v>USD 227 / 227</v>
      </c>
      <c r="K185" s="218">
        <f>LOOKUP(1,0/($M185&amp;$N185&amp;$O185&amp;$P185&amp;$Q185=全球运价!$B$7:$B$1366&amp;全球运价!$C$7:$C$1366&amp;全球运价!$S$7:$S$1366&amp;全球运价!$L$7:$L$1366&amp;全球运价!$P$7:$P$1366),全球运价!D$7:D$1366)</f>
        <v>227</v>
      </c>
      <c r="L185" s="218">
        <f>LOOKUP(1,0/($M185&amp;$N185&amp;$O185&amp;$P185&amp;$Q185=全球运价!$B$7:$B$1366&amp;全球运价!$C$7:$C$1366&amp;全球运价!$S$7:$S$1366&amp;全球运价!$L$7:$L$1366&amp;全球运价!$P$7:$P$1366),全球运价!E$7:E$1366)</f>
        <v>227</v>
      </c>
      <c r="M185" s="610" t="s">
        <v>3236</v>
      </c>
      <c r="N185" s="40" t="s">
        <v>366</v>
      </c>
      <c r="O185" s="40" t="s">
        <v>3107</v>
      </c>
      <c r="P185" s="40" t="s">
        <v>3091</v>
      </c>
      <c r="Q185" s="40" t="s">
        <v>3170</v>
      </c>
    </row>
    <row r="186" spans="1:20" s="28" customFormat="1" ht="19.5" customHeight="1">
      <c r="A186" s="163" t="s">
        <v>3019</v>
      </c>
      <c r="B186" s="831" t="s">
        <v>4170</v>
      </c>
      <c r="C186" s="1104" t="s">
        <v>279</v>
      </c>
      <c r="D186" s="1105"/>
      <c r="E186" s="1106"/>
      <c r="F186" s="183" t="s">
        <v>528</v>
      </c>
      <c r="G186" s="287" t="s">
        <v>600</v>
      </c>
      <c r="H186" s="165">
        <v>90</v>
      </c>
      <c r="I186" s="616" t="str">
        <f t="shared" si="18"/>
        <v>-</v>
      </c>
      <c r="J186" s="218" t="str">
        <f t="shared" si="20"/>
        <v>USD 351 / 351</v>
      </c>
      <c r="K186" s="218">
        <f>LOOKUP(1,0/($M186&amp;$N186&amp;$O186&amp;$P186&amp;$Q186=全球运价!$B$7:$B$1366&amp;全球运价!$C$7:$C$1366&amp;全球运价!$S$7:$S$1366&amp;全球运价!$L$7:$L$1366&amp;全球运价!$P$7:$P$1366),全球运价!D$7:D$1366)</f>
        <v>351</v>
      </c>
      <c r="L186" s="218">
        <f>LOOKUP(1,0/($M186&amp;$N186&amp;$O186&amp;$P186&amp;$Q186=全球运价!$B$7:$B$1366&amp;全球运价!$C$7:$C$1366&amp;全球运价!$S$7:$S$1366&amp;全球运价!$L$7:$L$1366&amp;全球运价!$P$7:$P$1366),全球运价!E$7:E$1366)</f>
        <v>351</v>
      </c>
      <c r="M186" s="606" t="s">
        <v>3237</v>
      </c>
      <c r="N186" s="40" t="s">
        <v>366</v>
      </c>
      <c r="O186" s="40" t="s">
        <v>3107</v>
      </c>
      <c r="P186" s="40" t="s">
        <v>3091</v>
      </c>
      <c r="Q186" s="40" t="s">
        <v>3170</v>
      </c>
    </row>
    <row r="187" spans="1:20" s="28" customFormat="1" ht="19.5" customHeight="1">
      <c r="A187" s="163" t="s">
        <v>2514</v>
      </c>
      <c r="B187" s="831" t="s">
        <v>4171</v>
      </c>
      <c r="C187" s="1104"/>
      <c r="D187" s="1105"/>
      <c r="E187" s="1106"/>
      <c r="F187" s="183" t="s">
        <v>528</v>
      </c>
      <c r="G187" s="287" t="s">
        <v>600</v>
      </c>
      <c r="H187" s="165">
        <v>90</v>
      </c>
      <c r="I187" s="616" t="str">
        <f t="shared" si="18"/>
        <v>-</v>
      </c>
      <c r="J187" s="218" t="str">
        <f t="shared" si="20"/>
        <v>USD 328 / 328</v>
      </c>
      <c r="K187" s="218">
        <f>LOOKUP(1,0/($M187&amp;$N187&amp;$O187&amp;$P187&amp;$Q187=全球运价!$B$7:$B$1366&amp;全球运价!$C$7:$C$1366&amp;全球运价!$S$7:$S$1366&amp;全球运价!$L$7:$L$1366&amp;全球运价!$P$7:$P$1366),全球运价!D$7:D$1366)</f>
        <v>328</v>
      </c>
      <c r="L187" s="218">
        <f>LOOKUP(1,0/($M187&amp;$N187&amp;$O187&amp;$P187&amp;$Q187=全球运价!$B$7:$B$1366&amp;全球运价!$C$7:$C$1366&amp;全球运价!$S$7:$S$1366&amp;全球运价!$L$7:$L$1366&amp;全球运价!$P$7:$P$1366),全球运价!E$7:E$1366)</f>
        <v>328</v>
      </c>
      <c r="M187" s="606" t="s">
        <v>3238</v>
      </c>
      <c r="N187" s="40" t="s">
        <v>366</v>
      </c>
      <c r="O187" s="40" t="s">
        <v>3107</v>
      </c>
      <c r="P187" s="40" t="s">
        <v>3091</v>
      </c>
      <c r="Q187" s="40" t="s">
        <v>3170</v>
      </c>
    </row>
    <row r="188" spans="1:20" s="201" customFormat="1" ht="19.5" customHeight="1">
      <c r="A188" s="1132" t="s">
        <v>4172</v>
      </c>
      <c r="B188" s="1133"/>
      <c r="C188" s="1133"/>
      <c r="D188" s="1133"/>
      <c r="E188" s="1133"/>
      <c r="F188" s="1133"/>
      <c r="G188" s="1133"/>
      <c r="H188" s="1134"/>
      <c r="I188" s="616" t="str">
        <f t="shared" si="18"/>
        <v/>
      </c>
      <c r="J188" s="218"/>
      <c r="K188" s="218"/>
      <c r="L188" s="218"/>
      <c r="M188" s="626"/>
      <c r="N188" s="40"/>
      <c r="O188" s="40"/>
      <c r="P188" s="627"/>
      <c r="Q188" s="40"/>
    </row>
    <row r="189" spans="1:20" s="29" customFormat="1" ht="19.5" customHeight="1">
      <c r="A189" s="1107" t="s">
        <v>572</v>
      </c>
      <c r="B189" s="1108"/>
      <c r="C189" s="1108"/>
      <c r="D189" s="1108"/>
      <c r="E189" s="1108"/>
      <c r="F189" s="1108"/>
      <c r="G189" s="1108"/>
      <c r="H189" s="1109"/>
      <c r="I189" s="616" t="str">
        <f t="shared" si="18"/>
        <v/>
      </c>
      <c r="J189" s="218"/>
      <c r="K189" s="218"/>
      <c r="L189" s="218"/>
      <c r="M189" s="40"/>
      <c r="N189" s="40"/>
      <c r="O189" s="40"/>
      <c r="Q189" s="40"/>
    </row>
    <row r="190" spans="1:20" s="28" customFormat="1" ht="19.5" customHeight="1">
      <c r="A190" s="1170" t="s">
        <v>517</v>
      </c>
      <c r="B190" s="1171"/>
      <c r="C190" s="1171"/>
      <c r="D190" s="1171"/>
      <c r="E190" s="1171"/>
      <c r="F190" s="1171"/>
      <c r="G190" s="1171"/>
      <c r="H190" s="1172"/>
      <c r="I190" s="616" t="str">
        <f t="shared" si="18"/>
        <v/>
      </c>
      <c r="J190" s="218"/>
      <c r="K190" s="218"/>
      <c r="L190" s="218"/>
      <c r="N190" s="40"/>
      <c r="O190" s="40"/>
      <c r="Q190" s="40"/>
    </row>
    <row r="191" spans="1:20" ht="19.5" customHeight="1" thickBot="1">
      <c r="A191" s="1083" t="s">
        <v>518</v>
      </c>
      <c r="B191" s="1084"/>
      <c r="C191" s="1084"/>
      <c r="D191" s="1084"/>
      <c r="E191" s="1084"/>
      <c r="F191" s="1084"/>
      <c r="G191" s="1084"/>
      <c r="H191" s="1085"/>
      <c r="I191" s="616" t="str">
        <f t="shared" si="18"/>
        <v/>
      </c>
      <c r="J191" s="218"/>
      <c r="K191" s="218"/>
      <c r="L191" s="218"/>
    </row>
    <row r="192" spans="1:20" s="40" customFormat="1" ht="19.5" customHeight="1">
      <c r="A192" s="1080"/>
      <c r="B192" s="1081"/>
      <c r="C192" s="1081"/>
      <c r="D192" s="1081"/>
      <c r="E192" s="1081"/>
      <c r="F192" s="1081"/>
      <c r="G192" s="1081"/>
      <c r="H192" s="1182"/>
      <c r="I192" s="616" t="str">
        <f t="shared" si="18"/>
        <v/>
      </c>
      <c r="J192" s="218"/>
      <c r="K192" s="218"/>
      <c r="L192" s="218"/>
    </row>
    <row r="193" spans="1:18" s="40" customFormat="1" ht="19.5" customHeight="1">
      <c r="A193" s="179" t="s">
        <v>46</v>
      </c>
      <c r="B193" s="233" t="s">
        <v>2</v>
      </c>
      <c r="C193" s="1082" t="s">
        <v>3</v>
      </c>
      <c r="D193" s="1082"/>
      <c r="E193" s="1082"/>
      <c r="F193" s="24" t="s">
        <v>4</v>
      </c>
      <c r="G193" s="24" t="s">
        <v>5</v>
      </c>
      <c r="H193" s="25" t="s">
        <v>6</v>
      </c>
      <c r="I193" s="616" t="str">
        <f t="shared" si="18"/>
        <v/>
      </c>
      <c r="J193" s="630" t="s">
        <v>3264</v>
      </c>
      <c r="K193" s="218" t="s">
        <v>3207</v>
      </c>
      <c r="L193" s="218" t="s">
        <v>3208</v>
      </c>
      <c r="M193" s="73" t="s">
        <v>3079</v>
      </c>
      <c r="N193" s="73" t="s">
        <v>3176</v>
      </c>
      <c r="O193" s="73" t="s">
        <v>3177</v>
      </c>
      <c r="P193" s="73" t="s">
        <v>3178</v>
      </c>
      <c r="Q193" s="73" t="s">
        <v>3155</v>
      </c>
      <c r="R193" s="613"/>
    </row>
    <row r="194" spans="1:18" s="40" customFormat="1" ht="19.5" customHeight="1">
      <c r="A194" s="163" t="s">
        <v>3912</v>
      </c>
      <c r="B194" s="779" t="s">
        <v>3900</v>
      </c>
      <c r="C194" s="1104" t="s">
        <v>2733</v>
      </c>
      <c r="D194" s="1105"/>
      <c r="E194" s="1106"/>
      <c r="F194" s="705" t="s">
        <v>3735</v>
      </c>
      <c r="G194" s="164" t="s">
        <v>8</v>
      </c>
      <c r="H194" s="166">
        <v>7</v>
      </c>
      <c r="I194" s="616" t="str">
        <f t="shared" si="18"/>
        <v>-</v>
      </c>
      <c r="J194" s="218" t="str">
        <f t="shared" ref="J194:J212" si="21">"USD "&amp;IF(K194&lt;0,"( "&amp;-K194&amp;" )",K194)&amp;" / "&amp;IF(L194&lt;0,"( "&amp;-L194&amp;" )",L194)</f>
        <v>USD ( 125 ) / ( 120 )</v>
      </c>
      <c r="K194" s="218">
        <f>LOOKUP(1,0/($M194&amp;$N194&amp;$O194&amp;$P194&amp;$Q194=全球运价!$B$7:$B$1932&amp;全球运价!$C$7:$C$1932&amp;全球运价!$S$7:$S$1932&amp;全球运价!$L$7:$L$1932&amp;全球运价!$P$7:$P$1932),全球运价!D$7:D$1932)</f>
        <v>-125</v>
      </c>
      <c r="L194" s="218">
        <f>LOOKUP(1,0/($M194&amp;$N194&amp;$O194&amp;$P194&amp;$Q194=全球运价!$B$7:$B$1932&amp;全球运价!$C$7:$C$1932&amp;全球运价!$S$7:$S$1932&amp;全球运价!$L$7:$L$1932&amp;全球运价!$P$7:$P$1932),全球运价!E$7:E$1932)</f>
        <v>-120</v>
      </c>
      <c r="M194" s="606" t="s">
        <v>637</v>
      </c>
      <c r="N194" s="40" t="s">
        <v>637</v>
      </c>
      <c r="O194" s="40" t="s">
        <v>3107</v>
      </c>
      <c r="P194" s="40" t="s">
        <v>3091</v>
      </c>
      <c r="Q194" s="40" t="s">
        <v>3167</v>
      </c>
    </row>
    <row r="195" spans="1:18" s="40" customFormat="1" ht="19.5" customHeight="1">
      <c r="A195" s="163" t="s">
        <v>582</v>
      </c>
      <c r="B195" s="779" t="s">
        <v>3860</v>
      </c>
      <c r="C195" s="1104" t="s">
        <v>2733</v>
      </c>
      <c r="D195" s="1105"/>
      <c r="E195" s="1106"/>
      <c r="F195" s="705" t="s">
        <v>3735</v>
      </c>
      <c r="G195" s="164" t="s">
        <v>8</v>
      </c>
      <c r="H195" s="166">
        <v>7</v>
      </c>
      <c r="I195" s="616" t="str">
        <f t="shared" si="18"/>
        <v>-</v>
      </c>
      <c r="J195" s="218" t="str">
        <f t="shared" si="21"/>
        <v>USD ( 140 ) / ( 135 )</v>
      </c>
      <c r="K195" s="218">
        <f>LOOKUP(1,0/($M195&amp;$N195&amp;$O195&amp;$P195&amp;$Q195=全球运价!$B$7:$B$1932&amp;全球运价!$C$7:$C$1932&amp;全球运价!$S$7:$S$1932&amp;全球运价!$L$7:$L$1932&amp;全球运价!$P$7:$P$1932),全球运价!D$7:D$1932)</f>
        <v>-140</v>
      </c>
      <c r="L195" s="218">
        <f>LOOKUP(1,0/($M195&amp;$N195&amp;$O195&amp;$P195&amp;$Q195=全球运价!$B$7:$B$1932&amp;全球运价!$C$7:$C$1932&amp;全球运价!$S$7:$S$1932&amp;全球运价!$L$7:$L$1932&amp;全球运价!$P$7:$P$1932),全球运价!E$7:E$1932)</f>
        <v>-135</v>
      </c>
      <c r="M195" s="40" t="s">
        <v>637</v>
      </c>
      <c r="N195" s="40" t="s">
        <v>637</v>
      </c>
      <c r="O195" s="40" t="s">
        <v>3107</v>
      </c>
      <c r="P195" s="40" t="s">
        <v>3091</v>
      </c>
      <c r="Q195" s="40" t="s">
        <v>3163</v>
      </c>
    </row>
    <row r="196" spans="1:18" s="40" customFormat="1" ht="19.5" customHeight="1">
      <c r="A196" s="163" t="s">
        <v>47</v>
      </c>
      <c r="B196" s="779" t="s">
        <v>3552</v>
      </c>
      <c r="C196" s="1104" t="s">
        <v>2733</v>
      </c>
      <c r="D196" s="1105"/>
      <c r="E196" s="1106"/>
      <c r="F196" s="705" t="s">
        <v>3736</v>
      </c>
      <c r="G196" s="337" t="s">
        <v>637</v>
      </c>
      <c r="H196" s="166">
        <v>20</v>
      </c>
      <c r="I196" s="616" t="str">
        <f t="shared" si="18"/>
        <v>-</v>
      </c>
      <c r="J196" s="218" t="str">
        <f t="shared" si="21"/>
        <v>USD ( 2 ) / 3</v>
      </c>
      <c r="K196" s="218">
        <f>LOOKUP(1,0/($M196&amp;$N196&amp;$O196&amp;$P196&amp;$Q196=全球运价!$B$7:$B$1932&amp;全球运价!$C$7:$C$1932&amp;全球运价!$S$7:$S$1932&amp;全球运价!$L$7:$L$1932&amp;全球运价!$P$7:$P$1932),全球运价!D$7:D$1932)</f>
        <v>-2</v>
      </c>
      <c r="L196" s="218">
        <f>LOOKUP(1,0/($M196&amp;$N196&amp;$O196&amp;$P196&amp;$Q196=全球运价!$B$7:$B$1932&amp;全球运价!$C$7:$C$1932&amp;全球运价!$S$7:$S$1932&amp;全球运价!$L$7:$L$1932&amp;全球运价!$P$7:$P$1932),全球运价!E$7:E$1932)</f>
        <v>3</v>
      </c>
      <c r="M196" s="606" t="s">
        <v>717</v>
      </c>
      <c r="N196" s="40" t="s">
        <v>637</v>
      </c>
      <c r="O196" s="40" t="s">
        <v>3107</v>
      </c>
      <c r="P196" s="40" t="s">
        <v>3091</v>
      </c>
      <c r="Q196" s="40" t="s">
        <v>3170</v>
      </c>
    </row>
    <row r="197" spans="1:18" s="40" customFormat="1" ht="19.5" customHeight="1">
      <c r="A197" s="163" t="s">
        <v>525</v>
      </c>
      <c r="B197" s="779" t="s">
        <v>3229</v>
      </c>
      <c r="C197" s="1173" t="s">
        <v>2925</v>
      </c>
      <c r="D197" s="1174"/>
      <c r="E197" s="1175"/>
      <c r="F197" s="705" t="s">
        <v>2828</v>
      </c>
      <c r="G197" s="164" t="s">
        <v>8</v>
      </c>
      <c r="H197" s="166" t="s">
        <v>677</v>
      </c>
      <c r="I197" s="616" t="str">
        <f t="shared" si="18"/>
        <v>-</v>
      </c>
      <c r="J197" s="218" t="str">
        <f t="shared" si="21"/>
        <v>USD ( 25 ) / ( 20 )</v>
      </c>
      <c r="K197" s="218">
        <f>LOOKUP(1,0/($M197&amp;$N197&amp;$O197&amp;$P197&amp;$Q197=全球运价!$B$7:$B$1932&amp;全球运价!$C$7:$C$1932&amp;全球运价!$S$7:$S$1932&amp;全球运价!$L$7:$L$1932&amp;全球运价!$P$7:$P$1932),全球运价!D$7:D$1932)</f>
        <v>-25</v>
      </c>
      <c r="L197" s="218">
        <f>LOOKUP(1,0/($M197&amp;$N197&amp;$O197&amp;$P197&amp;$Q197=全球运价!$B$7:$B$1932&amp;全球运价!$C$7:$C$1932&amp;全球运价!$S$7:$S$1932&amp;全球运价!$L$7:$L$1932&amp;全球运价!$P$7:$P$1932),全球运价!E$7:E$1932)</f>
        <v>-20</v>
      </c>
      <c r="M197" s="606" t="s">
        <v>717</v>
      </c>
      <c r="N197" s="40" t="s">
        <v>717</v>
      </c>
      <c r="O197" s="40" t="s">
        <v>3107</v>
      </c>
      <c r="P197" s="40" t="s">
        <v>3091</v>
      </c>
      <c r="Q197" s="40" t="s">
        <v>3170</v>
      </c>
    </row>
    <row r="198" spans="1:18" s="40" customFormat="1" ht="19.5" customHeight="1">
      <c r="A198" s="163" t="s">
        <v>48</v>
      </c>
      <c r="B198" s="779" t="s">
        <v>3241</v>
      </c>
      <c r="C198" s="1104" t="s">
        <v>2733</v>
      </c>
      <c r="D198" s="1105"/>
      <c r="E198" s="1106"/>
      <c r="F198" s="705" t="s">
        <v>3734</v>
      </c>
      <c r="G198" s="337" t="s">
        <v>637</v>
      </c>
      <c r="H198" s="166">
        <v>25</v>
      </c>
      <c r="I198" s="616" t="str">
        <f t="shared" si="18"/>
        <v>-</v>
      </c>
      <c r="J198" s="218" t="str">
        <f t="shared" si="21"/>
        <v>USD 30 / 35</v>
      </c>
      <c r="K198" s="218">
        <f>LOOKUP(1,0/($M198&amp;$N198&amp;$O198&amp;$P198&amp;$Q198=全球运价!$B$7:$B$1932&amp;全球运价!$C$7:$C$1932&amp;全球运价!$S$7:$S$1932&amp;全球运价!$L$7:$L$1932&amp;全球运价!$P$7:$P$1932),全球运价!D$7:D$1932)</f>
        <v>30</v>
      </c>
      <c r="L198" s="218">
        <f>LOOKUP(1,0/($M198&amp;$N198&amp;$O198&amp;$P198&amp;$Q198=全球运价!$B$7:$B$1932&amp;全球运价!$C$7:$C$1932&amp;全球运价!$S$7:$S$1932&amp;全球运价!$L$7:$L$1932&amp;全球运价!$P$7:$P$1932),全球运价!E$7:E$1932)</f>
        <v>35</v>
      </c>
      <c r="M198" s="606" t="s">
        <v>1085</v>
      </c>
      <c r="N198" s="40" t="s">
        <v>637</v>
      </c>
      <c r="O198" s="40" t="s">
        <v>3107</v>
      </c>
      <c r="P198" s="40" t="s">
        <v>3091</v>
      </c>
      <c r="Q198" s="40" t="s">
        <v>3170</v>
      </c>
    </row>
    <row r="199" spans="1:18" s="48" customFormat="1" ht="19.5" customHeight="1">
      <c r="A199" s="163" t="s">
        <v>290</v>
      </c>
      <c r="B199" s="779" t="s">
        <v>3901</v>
      </c>
      <c r="C199" s="1104" t="s">
        <v>2733</v>
      </c>
      <c r="D199" s="1105"/>
      <c r="E199" s="1106"/>
      <c r="F199" s="705" t="s">
        <v>3734</v>
      </c>
      <c r="G199" s="337" t="s">
        <v>637</v>
      </c>
      <c r="H199" s="166">
        <v>25</v>
      </c>
      <c r="I199" s="616" t="str">
        <f t="shared" si="18"/>
        <v>-</v>
      </c>
      <c r="J199" s="218" t="str">
        <f t="shared" si="21"/>
        <v>USD 75 / 80</v>
      </c>
      <c r="K199" s="218">
        <f>LOOKUP(1,0/($M199&amp;$N199&amp;$O199&amp;$P199&amp;$Q199=全球运价!$B$7:$B$1932&amp;全球运价!$C$7:$C$1932&amp;全球运价!$S$7:$S$1932&amp;全球运价!$L$7:$L$1932&amp;全球运价!$P$7:$P$1932),全球运价!D$7:D$1932)</f>
        <v>75</v>
      </c>
      <c r="L199" s="218">
        <f>LOOKUP(1,0/($M199&amp;$N199&amp;$O199&amp;$P199&amp;$Q199=全球运价!$B$7:$B$1932&amp;全球运价!$C$7:$C$1932&amp;全球运价!$S$7:$S$1932&amp;全球运价!$L$7:$L$1932&amp;全球运价!$P$7:$P$1932),全球运价!E$7:E$1932)</f>
        <v>80</v>
      </c>
      <c r="M199" s="606" t="s">
        <v>1100</v>
      </c>
      <c r="N199" s="40" t="s">
        <v>637</v>
      </c>
      <c r="O199" s="40" t="s">
        <v>3107</v>
      </c>
      <c r="P199" s="40" t="s">
        <v>3091</v>
      </c>
      <c r="Q199" s="40" t="s">
        <v>3170</v>
      </c>
    </row>
    <row r="200" spans="1:18" ht="19.5" customHeight="1">
      <c r="A200" s="163" t="s">
        <v>49</v>
      </c>
      <c r="B200" s="779" t="s">
        <v>3902</v>
      </c>
      <c r="C200" s="1104" t="s">
        <v>2733</v>
      </c>
      <c r="D200" s="1105"/>
      <c r="E200" s="1106"/>
      <c r="F200" s="705" t="s">
        <v>3734</v>
      </c>
      <c r="G200" s="337" t="s">
        <v>637</v>
      </c>
      <c r="H200" s="166">
        <v>25</v>
      </c>
      <c r="I200" s="616" t="str">
        <f t="shared" si="18"/>
        <v>-</v>
      </c>
      <c r="J200" s="218" t="str">
        <f t="shared" si="21"/>
        <v>USD 55 / 60</v>
      </c>
      <c r="K200" s="218">
        <f>LOOKUP(1,0/($M200&amp;$N200&amp;$O200&amp;$P200&amp;$Q200=全球运价!$B$7:$B$1932&amp;全球运价!$C$7:$C$1932&amp;全球运价!$S$7:$S$1932&amp;全球运价!$L$7:$L$1932&amp;全球运价!$P$7:$P$1932),全球运价!D$7:D$1932)</f>
        <v>55</v>
      </c>
      <c r="L200" s="218">
        <f>LOOKUP(1,0/($M200&amp;$N200&amp;$O200&amp;$P200&amp;$Q200=全球运价!$B$7:$B$1932&amp;全球运价!$C$7:$C$1932&amp;全球运价!$S$7:$S$1932&amp;全球运价!$L$7:$L$1932&amp;全球运价!$P$7:$P$1932),全球运价!E$7:E$1932)</f>
        <v>60</v>
      </c>
      <c r="M200" s="606" t="s">
        <v>1335</v>
      </c>
      <c r="N200" s="40" t="s">
        <v>637</v>
      </c>
      <c r="O200" s="40" t="s">
        <v>3107</v>
      </c>
      <c r="P200" s="40" t="s">
        <v>3091</v>
      </c>
      <c r="Q200" s="40" t="s">
        <v>3170</v>
      </c>
    </row>
    <row r="201" spans="1:18" ht="19.5" customHeight="1">
      <c r="A201" s="189" t="s">
        <v>291</v>
      </c>
      <c r="B201" s="779" t="s">
        <v>3903</v>
      </c>
      <c r="C201" s="1068" t="s">
        <v>2733</v>
      </c>
      <c r="D201" s="1095"/>
      <c r="E201" s="1069"/>
      <c r="F201" s="705" t="s">
        <v>3734</v>
      </c>
      <c r="G201" s="660" t="s">
        <v>637</v>
      </c>
      <c r="H201" s="200">
        <v>25</v>
      </c>
      <c r="I201" s="616" t="str">
        <f t="shared" si="18"/>
        <v>-</v>
      </c>
      <c r="J201" s="218" t="str">
        <f t="shared" si="21"/>
        <v>USD 77 / 82</v>
      </c>
      <c r="K201" s="218">
        <f>LOOKUP(1,0/($M201&amp;$N201&amp;$O201&amp;$P201&amp;$Q201=全球运价!$B$7:$B$1932&amp;全球运价!$C$7:$C$1932&amp;全球运价!$S$7:$S$1932&amp;全球运价!$L$7:$L$1932&amp;全球运价!$P$7:$P$1932),全球运价!D$7:D$1932)</f>
        <v>77</v>
      </c>
      <c r="L201" s="218">
        <f>LOOKUP(1,0/($M201&amp;$N201&amp;$O201&amp;$P201&amp;$Q201=全球运价!$B$7:$B$1932&amp;全球运价!$C$7:$C$1932&amp;全球运价!$S$7:$S$1932&amp;全球运价!$L$7:$L$1932&amp;全球运价!$P$7:$P$1932),全球运价!E$7:E$1932)</f>
        <v>82</v>
      </c>
      <c r="M201" s="606" t="s">
        <v>1344</v>
      </c>
      <c r="N201" s="40" t="s">
        <v>637</v>
      </c>
      <c r="O201" s="40" t="s">
        <v>3107</v>
      </c>
      <c r="P201" s="40" t="s">
        <v>3091</v>
      </c>
      <c r="Q201" s="40" t="s">
        <v>3170</v>
      </c>
    </row>
    <row r="202" spans="1:18" ht="19.5" customHeight="1">
      <c r="A202" s="189" t="s">
        <v>50</v>
      </c>
      <c r="B202" s="779" t="s">
        <v>3904</v>
      </c>
      <c r="C202" s="1068" t="s">
        <v>2733</v>
      </c>
      <c r="D202" s="1095"/>
      <c r="E202" s="1069"/>
      <c r="F202" s="705" t="s">
        <v>3734</v>
      </c>
      <c r="G202" s="660" t="s">
        <v>637</v>
      </c>
      <c r="H202" s="200">
        <v>25</v>
      </c>
      <c r="I202" s="616" t="str">
        <f t="shared" si="18"/>
        <v>-</v>
      </c>
      <c r="J202" s="218" t="str">
        <f t="shared" si="21"/>
        <v>USD 45 / 50</v>
      </c>
      <c r="K202" s="218">
        <f>LOOKUP(1,0/($M202&amp;$N202&amp;$O202&amp;$P202&amp;$Q202=全球运价!$B$7:$B$1932&amp;全球运价!$C$7:$C$1932&amp;全球运价!$S$7:$S$1932&amp;全球运价!$L$7:$L$1932&amp;全球运价!$P$7:$P$1932),全球运价!D$7:D$1932)</f>
        <v>45</v>
      </c>
      <c r="L202" s="218">
        <f>LOOKUP(1,0/($M202&amp;$N202&amp;$O202&amp;$P202&amp;$Q202=全球运价!$B$7:$B$1932&amp;全球运价!$C$7:$C$1932&amp;全球运价!$S$7:$S$1932&amp;全球运价!$L$7:$L$1932&amp;全球运价!$P$7:$P$1932),全球运价!E$7:E$1932)</f>
        <v>50</v>
      </c>
      <c r="M202" s="606" t="s">
        <v>1354</v>
      </c>
      <c r="N202" s="40" t="s">
        <v>637</v>
      </c>
      <c r="O202" s="40" t="s">
        <v>3107</v>
      </c>
      <c r="P202" s="40" t="s">
        <v>3091</v>
      </c>
      <c r="Q202" s="40" t="s">
        <v>3170</v>
      </c>
    </row>
    <row r="203" spans="1:18" s="40" customFormat="1" ht="19.5" customHeight="1">
      <c r="A203" s="189" t="s">
        <v>292</v>
      </c>
      <c r="B203" s="779" t="s">
        <v>3905</v>
      </c>
      <c r="C203" s="1068" t="s">
        <v>2733</v>
      </c>
      <c r="D203" s="1095"/>
      <c r="E203" s="1069"/>
      <c r="F203" s="705" t="s">
        <v>3734</v>
      </c>
      <c r="G203" s="660" t="s">
        <v>637</v>
      </c>
      <c r="H203" s="200">
        <v>30</v>
      </c>
      <c r="I203" s="616" t="str">
        <f t="shared" si="18"/>
        <v>-</v>
      </c>
      <c r="J203" s="218" t="str">
        <f t="shared" si="21"/>
        <v>USD 60 / 65</v>
      </c>
      <c r="K203" s="218">
        <f>LOOKUP(1,0/($M203&amp;$N203&amp;$O203&amp;$P203&amp;$Q203=全球运价!$B$7:$B$1932&amp;全球运价!$C$7:$C$1932&amp;全球运价!$S$7:$S$1932&amp;全球运价!$L$7:$L$1932&amp;全球运价!$P$7:$P$1932),全球运价!D$7:D$1932)</f>
        <v>60</v>
      </c>
      <c r="L203" s="218">
        <f>LOOKUP(1,0/($M203&amp;$N203&amp;$O203&amp;$P203&amp;$Q203=全球运价!$B$7:$B$1932&amp;全球运价!$C$7:$C$1932&amp;全球运价!$S$7:$S$1932&amp;全球运价!$L$7:$L$1932&amp;全球运价!$P$7:$P$1932),全球运价!E$7:E$1932)</f>
        <v>65</v>
      </c>
      <c r="M203" s="606" t="s">
        <v>1432</v>
      </c>
      <c r="N203" s="40" t="s">
        <v>637</v>
      </c>
      <c r="O203" s="40" t="s">
        <v>3107</v>
      </c>
      <c r="P203" s="40" t="s">
        <v>3091</v>
      </c>
      <c r="Q203" s="40" t="s">
        <v>3170</v>
      </c>
    </row>
    <row r="204" spans="1:18" s="40" customFormat="1" ht="19.5" customHeight="1">
      <c r="A204" s="189" t="s">
        <v>3346</v>
      </c>
      <c r="B204" s="779" t="s">
        <v>3580</v>
      </c>
      <c r="C204" s="1068" t="s">
        <v>260</v>
      </c>
      <c r="D204" s="1095"/>
      <c r="E204" s="1069"/>
      <c r="F204" s="705" t="s">
        <v>2309</v>
      </c>
      <c r="G204" s="184" t="s">
        <v>8</v>
      </c>
      <c r="H204" s="200" t="s">
        <v>677</v>
      </c>
      <c r="I204" s="616" t="str">
        <f t="shared" si="18"/>
        <v>-</v>
      </c>
      <c r="J204" s="218" t="str">
        <f t="shared" ref="J204" si="22">"USD "&amp;IF(K204&lt;0,"( "&amp;-K204&amp;" )",K204)&amp;" / "&amp;IF(L204&lt;0,"( "&amp;-L204&amp;" )",L204)</f>
        <v>USD 70 / 75</v>
      </c>
      <c r="K204" s="218">
        <f>LOOKUP(1,0/($M204&amp;$N204&amp;$O204&amp;$P204&amp;$Q204=全球运价!$B$7:$B$1932&amp;全球运价!$C$7:$C$1932&amp;全球运价!$S$7:$S$1932&amp;全球运价!$L$7:$L$1932&amp;全球运价!$P$7:$P$1932),全球运价!D$7:D$1932)</f>
        <v>70</v>
      </c>
      <c r="L204" s="218">
        <f>LOOKUP(1,0/($M204&amp;$N204&amp;$O204&amp;$P204&amp;$Q204=全球运价!$B$7:$B$1932&amp;全球运价!$C$7:$C$1932&amp;全球运价!$S$7:$S$1932&amp;全球运价!$L$7:$L$1932&amp;全球运价!$P$7:$P$1932),全球运价!E$7:E$1932)</f>
        <v>75</v>
      </c>
      <c r="M204" s="606" t="s">
        <v>1432</v>
      </c>
      <c r="N204" s="606" t="s">
        <v>1432</v>
      </c>
      <c r="O204" s="40" t="s">
        <v>3107</v>
      </c>
      <c r="P204" s="40" t="s">
        <v>3083</v>
      </c>
      <c r="Q204" s="40" t="s">
        <v>3347</v>
      </c>
    </row>
    <row r="205" spans="1:18" s="28" customFormat="1" ht="19.5" customHeight="1">
      <c r="A205" s="189" t="s">
        <v>3965</v>
      </c>
      <c r="B205" s="779" t="s">
        <v>3902</v>
      </c>
      <c r="C205" s="1068" t="s">
        <v>2733</v>
      </c>
      <c r="D205" s="1095"/>
      <c r="E205" s="1069"/>
      <c r="F205" s="705" t="s">
        <v>3734</v>
      </c>
      <c r="G205" s="660" t="s">
        <v>637</v>
      </c>
      <c r="H205" s="226" t="s">
        <v>52</v>
      </c>
      <c r="I205" s="616" t="str">
        <f t="shared" si="18"/>
        <v>-</v>
      </c>
      <c r="J205" s="218" t="str">
        <f t="shared" si="21"/>
        <v>USD 55 / 60</v>
      </c>
      <c r="K205" s="218">
        <f>LOOKUP(1,0/($M205&amp;$N205&amp;$O205&amp;$P205&amp;$Q205=全球运价!$B$7:$B$1932&amp;全球运价!$C$7:$C$1932&amp;全球运价!$S$7:$S$1932&amp;全球运价!$L$7:$L$1932&amp;全球运价!$P$7:$P$1932),全球运价!D$7:D$1932)</f>
        <v>55</v>
      </c>
      <c r="L205" s="218">
        <f>LOOKUP(1,0/($M205&amp;$N205&amp;$O205&amp;$P205&amp;$Q205=全球运价!$B$7:$B$1932&amp;全球运价!$C$7:$C$1932&amp;全球运价!$S$7:$S$1932&amp;全球运价!$L$7:$L$1932&amp;全球运价!$P$7:$P$1932),全球运价!E$7:E$1932)</f>
        <v>60</v>
      </c>
      <c r="M205" s="606" t="s">
        <v>1504</v>
      </c>
      <c r="N205" s="40" t="s">
        <v>637</v>
      </c>
      <c r="O205" s="40" t="s">
        <v>3107</v>
      </c>
      <c r="P205" s="40" t="s">
        <v>3091</v>
      </c>
      <c r="Q205" s="40" t="s">
        <v>3170</v>
      </c>
    </row>
    <row r="206" spans="1:18" s="40" customFormat="1" ht="19.5" customHeight="1">
      <c r="A206" s="163" t="s">
        <v>53</v>
      </c>
      <c r="B206" s="779" t="s">
        <v>3906</v>
      </c>
      <c r="C206" s="1104" t="s">
        <v>2733</v>
      </c>
      <c r="D206" s="1105"/>
      <c r="E206" s="1106"/>
      <c r="F206" s="705" t="s">
        <v>3734</v>
      </c>
      <c r="G206" s="337" t="s">
        <v>637</v>
      </c>
      <c r="H206" s="166">
        <v>25</v>
      </c>
      <c r="I206" s="616" t="str">
        <f t="shared" si="18"/>
        <v>-</v>
      </c>
      <c r="J206" s="218" t="str">
        <f t="shared" si="21"/>
        <v>USD 135 / 255</v>
      </c>
      <c r="K206" s="218">
        <f>LOOKUP(1,0/($M206&amp;$N206&amp;$O206&amp;$P206&amp;$Q206=全球运价!$B$7:$B$1932&amp;全球运价!$C$7:$C$1932&amp;全球运价!$S$7:$S$1932&amp;全球运价!$L$7:$L$1932&amp;全球运价!$P$7:$P$1932),全球运价!D$7:D$1932)</f>
        <v>135</v>
      </c>
      <c r="L206" s="218">
        <f>LOOKUP(1,0/($M206&amp;$N206&amp;$O206&amp;$P206&amp;$Q206=全球运价!$B$7:$B$1932&amp;全球运价!$C$7:$C$1932&amp;全球运价!$S$7:$S$1932&amp;全球运价!$L$7:$L$1932&amp;全球运价!$P$7:$P$1932),全球运价!E$7:E$1932)</f>
        <v>255</v>
      </c>
      <c r="M206" s="606" t="s">
        <v>3240</v>
      </c>
      <c r="N206" s="40" t="s">
        <v>637</v>
      </c>
      <c r="O206" s="40" t="s">
        <v>3107</v>
      </c>
      <c r="P206" s="40" t="s">
        <v>3091</v>
      </c>
      <c r="Q206" s="40" t="s">
        <v>3170</v>
      </c>
    </row>
    <row r="207" spans="1:18" s="40" customFormat="1" ht="19.5" customHeight="1">
      <c r="A207" s="163" t="s">
        <v>442</v>
      </c>
      <c r="B207" s="779" t="s">
        <v>3902</v>
      </c>
      <c r="C207" s="1104" t="s">
        <v>2733</v>
      </c>
      <c r="D207" s="1105"/>
      <c r="E207" s="1106"/>
      <c r="F207" s="705" t="s">
        <v>3734</v>
      </c>
      <c r="G207" s="337" t="s">
        <v>637</v>
      </c>
      <c r="H207" s="166">
        <v>25</v>
      </c>
      <c r="I207" s="616" t="str">
        <f t="shared" si="18"/>
        <v>-</v>
      </c>
      <c r="J207" s="218" t="str">
        <f t="shared" si="21"/>
        <v>USD 55 / 60</v>
      </c>
      <c r="K207" s="218">
        <f>LOOKUP(1,0/($M207&amp;$N207&amp;$O207&amp;$P207&amp;$Q207=全球运价!$B$7:$B$1932&amp;全球运价!$C$7:$C$1932&amp;全球运价!$S$7:$S$1932&amp;全球运价!$L$7:$L$1932&amp;全球运价!$P$7:$P$1932),全球运价!D$7:D$1932)</f>
        <v>55</v>
      </c>
      <c r="L207" s="218">
        <f>LOOKUP(1,0/($M207&amp;$N207&amp;$O207&amp;$P207&amp;$Q207=全球运价!$B$7:$B$1932&amp;全球运价!$C$7:$C$1932&amp;全球运价!$S$7:$S$1932&amp;全球运价!$L$7:$L$1932&amp;全球运价!$P$7:$P$1932),全球运价!E$7:E$1932)</f>
        <v>60</v>
      </c>
      <c r="M207" s="606" t="s">
        <v>1587</v>
      </c>
      <c r="N207" s="40" t="s">
        <v>637</v>
      </c>
      <c r="O207" s="40" t="s">
        <v>3107</v>
      </c>
      <c r="P207" s="40" t="s">
        <v>3091</v>
      </c>
      <c r="Q207" s="40" t="s">
        <v>3170</v>
      </c>
    </row>
    <row r="208" spans="1:18" s="40" customFormat="1" ht="19.5" customHeight="1">
      <c r="A208" s="163" t="s">
        <v>1664</v>
      </c>
      <c r="B208" s="779" t="s">
        <v>3907</v>
      </c>
      <c r="C208" s="1104" t="s">
        <v>278</v>
      </c>
      <c r="D208" s="1105"/>
      <c r="E208" s="1106"/>
      <c r="F208" s="757" t="s">
        <v>275</v>
      </c>
      <c r="G208" s="164" t="s">
        <v>8</v>
      </c>
      <c r="H208" s="166">
        <v>8</v>
      </c>
      <c r="I208" s="616" t="str">
        <f t="shared" si="18"/>
        <v>-</v>
      </c>
      <c r="J208" s="218" t="str">
        <f t="shared" si="21"/>
        <v>USD 12 / 17</v>
      </c>
      <c r="K208" s="218">
        <f>LOOKUP(1,0/($M208&amp;$N208&amp;$O208&amp;$P208&amp;$Q208=全球运价!$B$7:$B$1932&amp;全球运价!$C$7:$C$1932&amp;全球运价!$S$7:$S$1932&amp;全球运价!$L$7:$L$1932&amp;全球运价!$P$7:$P$1932),全球运价!D$7:D$1932)</f>
        <v>12</v>
      </c>
      <c r="L208" s="218">
        <f>LOOKUP(1,0/($M208&amp;$N208&amp;$O208&amp;$P208&amp;$Q208=全球运价!$B$7:$B$1932&amp;全球运价!$C$7:$C$1932&amp;全球运价!$S$7:$S$1932&amp;全球运价!$L$7:$L$1932&amp;全球运价!$P$7:$P$1932),全球运价!E$7:E$1932)</f>
        <v>17</v>
      </c>
      <c r="M208" s="606" t="s">
        <v>1495</v>
      </c>
      <c r="N208" s="40" t="s">
        <v>1495</v>
      </c>
      <c r="O208" s="40" t="s">
        <v>3107</v>
      </c>
      <c r="P208" s="40" t="s">
        <v>3091</v>
      </c>
      <c r="Q208" s="40" t="s">
        <v>3170</v>
      </c>
    </row>
    <row r="209" spans="1:18" s="40" customFormat="1" ht="19.5" customHeight="1">
      <c r="A209" s="163" t="s">
        <v>51</v>
      </c>
      <c r="B209" s="779" t="s">
        <v>3908</v>
      </c>
      <c r="C209" s="1104" t="s">
        <v>278</v>
      </c>
      <c r="D209" s="1105"/>
      <c r="E209" s="1106"/>
      <c r="F209" s="757" t="s">
        <v>275</v>
      </c>
      <c r="G209" s="339" t="s">
        <v>535</v>
      </c>
      <c r="H209" s="166">
        <v>15</v>
      </c>
      <c r="I209" s="616" t="str">
        <f t="shared" si="18"/>
        <v>-</v>
      </c>
      <c r="J209" s="218" t="str">
        <f t="shared" si="21"/>
        <v>USD 25 / 32</v>
      </c>
      <c r="K209" s="218">
        <f>LOOKUP(1,0/($M209&amp;$N209&amp;$O209&amp;$P209&amp;$Q209=全球运价!$B$7:$B$1932&amp;全球运价!$C$7:$C$1932&amp;全球运价!$S$7:$S$1932&amp;全球运价!$L$7:$L$1932&amp;全球运价!$P$7:$P$1932),全球运价!D$7:D$1932)</f>
        <v>25</v>
      </c>
      <c r="L209" s="218">
        <f>LOOKUP(1,0/($M209&amp;$N209&amp;$O209&amp;$P209&amp;$Q209=全球运价!$B$7:$B$1932&amp;全球运价!$C$7:$C$1932&amp;全球运价!$S$7:$S$1932&amp;全球运价!$L$7:$L$1932&amp;全球运价!$P$7:$P$1932),全球运价!E$7:E$1932)</f>
        <v>32</v>
      </c>
      <c r="M209" s="606" t="s">
        <v>1494</v>
      </c>
      <c r="N209" s="40" t="s">
        <v>1495</v>
      </c>
      <c r="O209" s="40" t="s">
        <v>3107</v>
      </c>
      <c r="P209" s="40" t="s">
        <v>3091</v>
      </c>
      <c r="Q209" s="40" t="s">
        <v>3170</v>
      </c>
    </row>
    <row r="210" spans="1:18" s="40" customFormat="1" ht="19.5" customHeight="1">
      <c r="A210" s="162" t="s">
        <v>2420</v>
      </c>
      <c r="B210" s="779" t="s">
        <v>3909</v>
      </c>
      <c r="C210" s="1104" t="s">
        <v>522</v>
      </c>
      <c r="D210" s="1105"/>
      <c r="E210" s="1106"/>
      <c r="F210" s="757" t="s">
        <v>261</v>
      </c>
      <c r="G210" s="164" t="s">
        <v>8</v>
      </c>
      <c r="H210" s="166">
        <v>13</v>
      </c>
      <c r="I210" s="616" t="str">
        <f t="shared" si="18"/>
        <v>-</v>
      </c>
      <c r="J210" s="218" t="str">
        <f>"USD "&amp;IF(K210&lt;0,"( "&amp;-K210&amp;" )",K210)&amp;" / "&amp;IF(L210&lt;0,"( "&amp;-L210&amp;" )",L210)&amp;" (+USD50/BILL)"</f>
        <v>USD 60 / 65 (+USD50/BILL)</v>
      </c>
      <c r="K210" s="218">
        <f>LOOKUP(1,0/($M210&amp;$N210&amp;$O210&amp;$P210&amp;$Q210=全球运价!$B$7:$B$1932&amp;全球运价!$C$7:$C$1932&amp;全球运价!$S$7:$S$1932&amp;全球运价!$L$7:$L$1932&amp;全球运价!$P$7:$P$1932),全球运价!D$7:D$1932)</f>
        <v>60</v>
      </c>
      <c r="L210" s="218">
        <f>LOOKUP(1,0/($M210&amp;$N210&amp;$O210&amp;$P210&amp;$Q210=全球运价!$B$7:$B$1932&amp;全球运价!$C$7:$C$1932&amp;全球运价!$S$7:$S$1932&amp;全球运价!$L$7:$L$1932&amp;全球运价!$P$7:$P$1932),全球运价!E$7:E$1932)</f>
        <v>65</v>
      </c>
      <c r="M210" s="635" t="s">
        <v>2343</v>
      </c>
      <c r="N210" s="40" t="s">
        <v>2343</v>
      </c>
      <c r="O210" s="40" t="s">
        <v>3107</v>
      </c>
      <c r="P210" s="40" t="s">
        <v>3091</v>
      </c>
      <c r="Q210" s="40" t="s">
        <v>3170</v>
      </c>
    </row>
    <row r="211" spans="1:18" s="40" customFormat="1" ht="19.5" customHeight="1">
      <c r="A211" s="162" t="s">
        <v>530</v>
      </c>
      <c r="B211" s="779" t="s">
        <v>3910</v>
      </c>
      <c r="C211" s="1104" t="s">
        <v>2733</v>
      </c>
      <c r="D211" s="1105"/>
      <c r="E211" s="1106"/>
      <c r="F211" s="705" t="s">
        <v>3734</v>
      </c>
      <c r="G211" s="164" t="s">
        <v>2151</v>
      </c>
      <c r="H211" s="166">
        <v>25</v>
      </c>
      <c r="I211" s="616" t="str">
        <f t="shared" ref="I211:I278" si="23">IF(J211="","",IF(J211="SYSTEM PRICE","",IF(B211=J211,"-","check")))</f>
        <v>-</v>
      </c>
      <c r="J211" s="218" t="str">
        <f>"USD "&amp;IF(K211&lt;0,"( "&amp;-K211&amp;" )",K211)&amp;" / "&amp;IF(L211&lt;0,"( "&amp;-L211&amp;" )",L211)&amp;" (+USD50/BILL)"</f>
        <v>USD 58 / 63 (+USD50/BILL)</v>
      </c>
      <c r="K211" s="218">
        <f>LOOKUP(1,0/($M211&amp;$N211&amp;$O211&amp;$P211&amp;$Q211=全球运价!$B$7:$B$1932&amp;全球运价!$C$7:$C$1932&amp;全球运价!$S$7:$S$1932&amp;全球运价!$L$7:$L$1932&amp;全球运价!$P$7:$P$1932),全球运价!D$7:D$1932)</f>
        <v>58</v>
      </c>
      <c r="L211" s="218">
        <f>LOOKUP(1,0/($M211&amp;$N211&amp;$O211&amp;$P211&amp;$Q211=全球运价!$B$7:$B$1932&amp;全球运价!$C$7:$C$1932&amp;全球运价!$S$7:$S$1932&amp;全球运价!$L$7:$L$1932&amp;全球运价!$P$7:$P$1932),全球运价!E$7:E$1932)</f>
        <v>63</v>
      </c>
      <c r="M211" s="635" t="s">
        <v>2343</v>
      </c>
      <c r="N211" s="40" t="s">
        <v>637</v>
      </c>
      <c r="O211" s="40" t="s">
        <v>3107</v>
      </c>
      <c r="P211" s="40" t="s">
        <v>3091</v>
      </c>
      <c r="Q211" s="40" t="s">
        <v>3170</v>
      </c>
    </row>
    <row r="212" spans="1:18" s="201" customFormat="1" ht="19.5" customHeight="1">
      <c r="A212" s="173" t="s">
        <v>294</v>
      </c>
      <c r="B212" s="783" t="s">
        <v>3911</v>
      </c>
      <c r="C212" s="1104" t="s">
        <v>2733</v>
      </c>
      <c r="D212" s="1105"/>
      <c r="E212" s="1106"/>
      <c r="F212" s="705" t="s">
        <v>3734</v>
      </c>
      <c r="G212" s="337" t="s">
        <v>637</v>
      </c>
      <c r="H212" s="166">
        <v>25</v>
      </c>
      <c r="I212" s="616" t="str">
        <f t="shared" si="23"/>
        <v>-</v>
      </c>
      <c r="J212" s="218" t="str">
        <f t="shared" si="21"/>
        <v>USD 57 / 62</v>
      </c>
      <c r="K212" s="218">
        <f>LOOKUP(1,0/($M212&amp;$N212&amp;$O212&amp;$P212&amp;$Q212=全球运价!$B$7:$B$1932&amp;全球运价!$C$7:$C$1932&amp;全球运价!$S$7:$S$1932&amp;全球运价!$L$7:$L$1932&amp;全球运价!$P$7:$P$1932),全球运价!D$7:D$1932)</f>
        <v>57</v>
      </c>
      <c r="L212" s="218">
        <f>LOOKUP(1,0/($M212&amp;$N212&amp;$O212&amp;$P212&amp;$Q212=全球运价!$B$7:$B$1932&amp;全球运价!$C$7:$C$1932&amp;全球运价!$S$7:$S$1932&amp;全球运价!$L$7:$L$1932&amp;全球运价!$P$7:$P$1932),全球运价!E$7:E$1932)</f>
        <v>62</v>
      </c>
      <c r="M212" s="606" t="s">
        <v>1330</v>
      </c>
      <c r="N212" s="40" t="s">
        <v>637</v>
      </c>
      <c r="O212" s="40" t="s">
        <v>3107</v>
      </c>
      <c r="P212" s="40" t="s">
        <v>3091</v>
      </c>
      <c r="Q212" s="40" t="s">
        <v>3170</v>
      </c>
    </row>
    <row r="213" spans="1:18" s="201" customFormat="1" ht="19.5" customHeight="1">
      <c r="A213" s="1062" t="s">
        <v>3928</v>
      </c>
      <c r="B213" s="1063"/>
      <c r="C213" s="1063"/>
      <c r="D213" s="1063"/>
      <c r="E213" s="1063"/>
      <c r="F213" s="1063"/>
      <c r="G213" s="1063"/>
      <c r="H213" s="1064"/>
      <c r="I213" s="616"/>
      <c r="J213" s="218"/>
      <c r="K213" s="218"/>
      <c r="L213" s="218"/>
      <c r="M213" s="40"/>
      <c r="N213" s="40"/>
      <c r="O213" s="40"/>
      <c r="P213" s="40"/>
      <c r="Q213" s="40"/>
    </row>
    <row r="214" spans="1:18" s="201" customFormat="1" ht="19.5" customHeight="1">
      <c r="A214" s="1115" t="s">
        <v>2359</v>
      </c>
      <c r="B214" s="1116"/>
      <c r="C214" s="1116"/>
      <c r="D214" s="1116"/>
      <c r="E214" s="1116"/>
      <c r="F214" s="1116"/>
      <c r="G214" s="1116"/>
      <c r="H214" s="1117"/>
      <c r="I214" s="616" t="str">
        <f t="shared" si="23"/>
        <v/>
      </c>
      <c r="J214" s="218"/>
      <c r="K214" s="218"/>
      <c r="L214" s="218"/>
      <c r="M214" s="626"/>
      <c r="N214" s="40"/>
      <c r="O214" s="40"/>
      <c r="P214" s="627"/>
      <c r="Q214" s="40"/>
    </row>
    <row r="215" spans="1:18" s="40" customFormat="1" ht="19.5" customHeight="1">
      <c r="A215" s="1170" t="s">
        <v>573</v>
      </c>
      <c r="B215" s="1171"/>
      <c r="C215" s="1171"/>
      <c r="D215" s="1171"/>
      <c r="E215" s="1171"/>
      <c r="F215" s="1171"/>
      <c r="G215" s="1171"/>
      <c r="H215" s="1172"/>
      <c r="I215" s="616" t="str">
        <f t="shared" si="23"/>
        <v/>
      </c>
      <c r="J215" s="218"/>
      <c r="K215" s="218"/>
      <c r="L215" s="218"/>
    </row>
    <row r="216" spans="1:18" s="40" customFormat="1" ht="19.5" customHeight="1">
      <c r="A216" s="1170" t="s">
        <v>566</v>
      </c>
      <c r="B216" s="1171"/>
      <c r="C216" s="1171"/>
      <c r="D216" s="1171"/>
      <c r="E216" s="1171"/>
      <c r="F216" s="1171"/>
      <c r="G216" s="1171"/>
      <c r="H216" s="1172"/>
      <c r="I216" s="616" t="str">
        <f t="shared" si="23"/>
        <v/>
      </c>
      <c r="J216" s="218"/>
      <c r="K216" s="218"/>
      <c r="L216" s="218"/>
    </row>
    <row r="217" spans="1:18" s="40" customFormat="1" ht="19.5" customHeight="1">
      <c r="A217" s="1170" t="s">
        <v>301</v>
      </c>
      <c r="B217" s="1171"/>
      <c r="C217" s="1171"/>
      <c r="D217" s="1171"/>
      <c r="E217" s="1171"/>
      <c r="F217" s="1171"/>
      <c r="G217" s="1171"/>
      <c r="H217" s="1172"/>
      <c r="I217" s="616" t="str">
        <f t="shared" si="23"/>
        <v/>
      </c>
      <c r="J217" s="218"/>
      <c r="K217" s="218"/>
      <c r="L217" s="218"/>
    </row>
    <row r="218" spans="1:18" s="28" customFormat="1" ht="19.5" customHeight="1" thickBot="1">
      <c r="A218" s="50" t="s">
        <v>55</v>
      </c>
      <c r="B218" s="51"/>
      <c r="C218" s="51"/>
      <c r="D218" s="51"/>
      <c r="E218" s="51"/>
      <c r="F218" s="51"/>
      <c r="G218" s="51"/>
      <c r="H218" s="52"/>
      <c r="I218" s="616" t="str">
        <f t="shared" si="23"/>
        <v/>
      </c>
      <c r="J218" s="218"/>
      <c r="K218" s="218"/>
      <c r="L218" s="218"/>
      <c r="N218" s="40"/>
      <c r="O218" s="40"/>
      <c r="Q218" s="40"/>
    </row>
    <row r="219" spans="1:18" s="40" customFormat="1" ht="19.5" customHeight="1">
      <c r="A219" s="1167"/>
      <c r="B219" s="1168"/>
      <c r="C219" s="1168"/>
      <c r="D219" s="1168"/>
      <c r="E219" s="1168"/>
      <c r="F219" s="1168"/>
      <c r="G219" s="1168"/>
      <c r="H219" s="1169"/>
      <c r="I219" s="616" t="str">
        <f t="shared" si="23"/>
        <v/>
      </c>
      <c r="J219" s="218"/>
      <c r="K219" s="218"/>
      <c r="L219" s="218"/>
    </row>
    <row r="220" spans="1:18" s="40" customFormat="1" ht="19.5" customHeight="1">
      <c r="A220" s="179" t="s">
        <v>46</v>
      </c>
      <c r="B220" s="260" t="s">
        <v>2</v>
      </c>
      <c r="C220" s="1082" t="s">
        <v>3</v>
      </c>
      <c r="D220" s="1082"/>
      <c r="E220" s="1082"/>
      <c r="F220" s="24" t="s">
        <v>4</v>
      </c>
      <c r="G220" s="24" t="s">
        <v>5</v>
      </c>
      <c r="H220" s="25" t="s">
        <v>6</v>
      </c>
      <c r="I220" s="616" t="str">
        <f t="shared" si="23"/>
        <v/>
      </c>
      <c r="J220" s="630" t="s">
        <v>3264</v>
      </c>
      <c r="K220" s="218" t="s">
        <v>3207</v>
      </c>
      <c r="L220" s="218" t="s">
        <v>3208</v>
      </c>
      <c r="M220" s="73" t="s">
        <v>3079</v>
      </c>
      <c r="N220" s="73" t="s">
        <v>3176</v>
      </c>
      <c r="O220" s="73" t="s">
        <v>3177</v>
      </c>
      <c r="P220" s="73" t="s">
        <v>3178</v>
      </c>
      <c r="Q220" s="73" t="s">
        <v>3155</v>
      </c>
      <c r="R220" s="613"/>
    </row>
    <row r="221" spans="1:18" s="40" customFormat="1" ht="19.5" customHeight="1">
      <c r="A221" s="159" t="s">
        <v>3677</v>
      </c>
      <c r="B221" s="194" t="s">
        <v>533</v>
      </c>
      <c r="C221" s="1059" t="s">
        <v>674</v>
      </c>
      <c r="D221" s="1060"/>
      <c r="E221" s="1061"/>
      <c r="F221" s="203" t="s">
        <v>3673</v>
      </c>
      <c r="G221" s="184" t="s">
        <v>8</v>
      </c>
      <c r="H221" s="226" t="s">
        <v>675</v>
      </c>
      <c r="I221" s="616" t="str">
        <f t="shared" si="23"/>
        <v>-</v>
      </c>
      <c r="J221" s="218" t="str">
        <f t="shared" ref="J221:J222" si="24">"USD "&amp;IF(K221&lt;0,"( "&amp;-K221&amp;" )",K221)&amp;" / "&amp;IF(L221&lt;0,"( "&amp;-L221&amp;" )",L221)</f>
        <v>USD ( 32 ) / ( 27 )</v>
      </c>
      <c r="K221" s="218">
        <f>LOOKUP(1,0/($M221&amp;$N221&amp;$O221&amp;$P221&amp;$Q221=全球运价!$B$7:$B$1366&amp;全球运价!$C$7:$C$1366&amp;全球运价!$S$7:$S$1366&amp;全球运价!$L$7:$L$1366&amp;全球运价!$P$7:$P$1366),全球运价!D$7:D$1366)</f>
        <v>-32</v>
      </c>
      <c r="L221" s="218">
        <f>LOOKUP(1,0/($M221&amp;$N221&amp;$O221&amp;$P221&amp;$Q221=全球运价!$B$7:$B$1366&amp;全球运价!$C$7:$C$1366&amp;全球运价!$S$7:$S$1366&amp;全球运价!$L$7:$L$1366&amp;全球运价!$P$7:$P$1366),全球运价!E$7:E$1366)</f>
        <v>-27</v>
      </c>
      <c r="M221" s="610" t="s">
        <v>1070</v>
      </c>
      <c r="N221" s="40" t="s">
        <v>1070</v>
      </c>
      <c r="O221" s="40" t="s">
        <v>3107</v>
      </c>
      <c r="P221" s="40" t="s">
        <v>3091</v>
      </c>
      <c r="Q221" s="40" t="s">
        <v>3170</v>
      </c>
    </row>
    <row r="222" spans="1:18" s="201" customFormat="1" ht="19.5" customHeight="1">
      <c r="A222" s="172" t="s">
        <v>363</v>
      </c>
      <c r="B222" s="194" t="s">
        <v>2422</v>
      </c>
      <c r="C222" s="1059" t="s">
        <v>673</v>
      </c>
      <c r="D222" s="1060"/>
      <c r="E222" s="1061"/>
      <c r="F222" s="353" t="s">
        <v>3686</v>
      </c>
      <c r="G222" s="164" t="s">
        <v>8</v>
      </c>
      <c r="H222" s="166">
        <v>6</v>
      </c>
      <c r="I222" s="616" t="str">
        <f t="shared" si="23"/>
        <v>-</v>
      </c>
      <c r="J222" s="218" t="str">
        <f t="shared" si="24"/>
        <v>USD ( 15 ) / ( 10 )</v>
      </c>
      <c r="K222" s="218">
        <f>LOOKUP(1,0/($M222&amp;$N222&amp;$O222&amp;$P222&amp;$Q222=全球运价!$B$7:$B$1366&amp;全球运价!$C$7:$C$1366&amp;全球运价!$S$7:$S$1366&amp;全球运价!$L$7:$L$1366&amp;全球运价!$P$7:$P$1366),全球运价!D$7:D$1366)</f>
        <v>-15</v>
      </c>
      <c r="L222" s="218">
        <f>LOOKUP(1,0/($M222&amp;$N222&amp;$O222&amp;$P222&amp;$Q222=全球运价!$B$7:$B$1366&amp;全球运价!$C$7:$C$1366&amp;全球运价!$S$7:$S$1366&amp;全球运价!$L$7:$L$1366&amp;全球运价!$P$7:$P$1366),全球运价!E$7:E$1366)</f>
        <v>-10</v>
      </c>
      <c r="M222" s="610" t="s">
        <v>1346</v>
      </c>
      <c r="N222" s="40" t="s">
        <v>1346</v>
      </c>
      <c r="O222" s="40" t="s">
        <v>3107</v>
      </c>
      <c r="P222" s="40" t="s">
        <v>3091</v>
      </c>
      <c r="Q222" s="40" t="s">
        <v>3170</v>
      </c>
    </row>
    <row r="223" spans="1:18" s="201" customFormat="1" ht="19.5" customHeight="1">
      <c r="A223" s="1129" t="s">
        <v>2360</v>
      </c>
      <c r="B223" s="1130"/>
      <c r="C223" s="1130"/>
      <c r="D223" s="1130"/>
      <c r="E223" s="1130"/>
      <c r="F223" s="1130"/>
      <c r="G223" s="1130"/>
      <c r="H223" s="1131"/>
      <c r="I223" s="616" t="str">
        <f t="shared" si="23"/>
        <v/>
      </c>
      <c r="J223" s="218"/>
      <c r="K223" s="218"/>
      <c r="L223" s="218"/>
      <c r="M223" s="626"/>
      <c r="N223" s="40"/>
      <c r="O223" s="40"/>
      <c r="P223" s="627"/>
      <c r="Q223" s="40"/>
    </row>
    <row r="224" spans="1:18" s="40" customFormat="1" ht="19.5" customHeight="1">
      <c r="A224" s="38" t="s">
        <v>570</v>
      </c>
      <c r="B224" s="279"/>
      <c r="C224" s="279"/>
      <c r="D224" s="279"/>
      <c r="E224" s="279"/>
      <c r="F224" s="279"/>
      <c r="G224" s="279"/>
      <c r="H224" s="280"/>
      <c r="I224" s="616" t="str">
        <f t="shared" si="23"/>
        <v/>
      </c>
      <c r="J224" s="218"/>
      <c r="K224" s="218"/>
      <c r="L224" s="218"/>
    </row>
    <row r="225" spans="1:18" s="40" customFormat="1" ht="19.5" customHeight="1">
      <c r="A225" s="202" t="s">
        <v>569</v>
      </c>
      <c r="B225" s="49"/>
      <c r="C225" s="49"/>
      <c r="D225" s="49"/>
      <c r="E225" s="49"/>
      <c r="F225" s="31"/>
      <c r="G225" s="31"/>
      <c r="H225" s="35"/>
      <c r="I225" s="616" t="str">
        <f t="shared" si="23"/>
        <v/>
      </c>
      <c r="J225" s="218"/>
      <c r="K225" s="218"/>
      <c r="L225" s="218"/>
    </row>
    <row r="226" spans="1:18" s="28" customFormat="1" ht="19.5" customHeight="1">
      <c r="A226" s="1170" t="s">
        <v>568</v>
      </c>
      <c r="B226" s="1171"/>
      <c r="C226" s="1171"/>
      <c r="D226" s="1171"/>
      <c r="E226" s="1171"/>
      <c r="F226" s="1171"/>
      <c r="G226" s="1171"/>
      <c r="H226" s="1172"/>
      <c r="I226" s="616" t="str">
        <f t="shared" si="23"/>
        <v/>
      </c>
      <c r="J226" s="218"/>
      <c r="K226" s="218"/>
      <c r="L226" s="218"/>
      <c r="N226" s="40"/>
      <c r="O226" s="40"/>
      <c r="Q226" s="40"/>
    </row>
    <row r="227" spans="1:18" s="40" customFormat="1" ht="19.5" customHeight="1" thickBot="1">
      <c r="A227" s="1165" t="s">
        <v>526</v>
      </c>
      <c r="B227" s="1166"/>
      <c r="C227" s="1166"/>
      <c r="D227" s="1166"/>
      <c r="E227" s="1166"/>
      <c r="F227" s="53"/>
      <c r="G227" s="53"/>
      <c r="H227" s="54"/>
      <c r="I227" s="616" t="str">
        <f t="shared" si="23"/>
        <v/>
      </c>
      <c r="J227" s="218"/>
      <c r="K227" s="218"/>
      <c r="L227" s="218"/>
    </row>
    <row r="228" spans="1:18" ht="19.5" customHeight="1">
      <c r="A228" s="1167"/>
      <c r="B228" s="1168"/>
      <c r="C228" s="1168"/>
      <c r="D228" s="1168"/>
      <c r="E228" s="1168"/>
      <c r="F228" s="1168"/>
      <c r="G228" s="1168"/>
      <c r="H228" s="1169"/>
      <c r="I228" s="616" t="str">
        <f t="shared" si="23"/>
        <v/>
      </c>
      <c r="J228" s="218"/>
      <c r="K228" s="218"/>
      <c r="L228" s="218"/>
    </row>
    <row r="229" spans="1:18" s="40" customFormat="1" ht="19.5" customHeight="1">
      <c r="A229" s="179" t="s">
        <v>46</v>
      </c>
      <c r="B229" s="233" t="s">
        <v>2</v>
      </c>
      <c r="C229" s="1082" t="s">
        <v>3</v>
      </c>
      <c r="D229" s="1082"/>
      <c r="E229" s="1082"/>
      <c r="F229" s="24" t="s">
        <v>4</v>
      </c>
      <c r="G229" s="24" t="s">
        <v>5</v>
      </c>
      <c r="H229" s="25" t="s">
        <v>6</v>
      </c>
      <c r="I229" s="616" t="str">
        <f t="shared" si="23"/>
        <v/>
      </c>
      <c r="J229" s="630" t="s">
        <v>3264</v>
      </c>
      <c r="K229" s="218" t="s">
        <v>3207</v>
      </c>
      <c r="L229" s="218" t="s">
        <v>3208</v>
      </c>
      <c r="M229" s="73" t="s">
        <v>3079</v>
      </c>
      <c r="N229" s="73" t="s">
        <v>3176</v>
      </c>
      <c r="O229" s="73" t="s">
        <v>3177</v>
      </c>
      <c r="P229" s="73" t="s">
        <v>3178</v>
      </c>
      <c r="Q229" s="73" t="s">
        <v>3155</v>
      </c>
      <c r="R229" s="613"/>
    </row>
    <row r="230" spans="1:18" s="40" customFormat="1" ht="19.5" customHeight="1">
      <c r="A230" s="172" t="s">
        <v>350</v>
      </c>
      <c r="B230" s="199" t="s">
        <v>3913</v>
      </c>
      <c r="C230" s="1074" t="s">
        <v>56</v>
      </c>
      <c r="D230" s="1075"/>
      <c r="E230" s="1076"/>
      <c r="F230" s="181" t="s">
        <v>437</v>
      </c>
      <c r="G230" s="164" t="s">
        <v>8</v>
      </c>
      <c r="H230" s="166">
        <v>11</v>
      </c>
      <c r="I230" s="616" t="str">
        <f t="shared" si="23"/>
        <v>-</v>
      </c>
      <c r="J230" s="218" t="str">
        <f t="shared" ref="J230:J234" si="25">"USD "&amp;IF(K230&lt;0,"( "&amp;-K230&amp;" )",K230)&amp;" / "&amp;IF(L230&lt;0,"( "&amp;-L230&amp;" )",L230)</f>
        <v>USD ( 165 ) / ( 160 )</v>
      </c>
      <c r="K230" s="218">
        <f>LOOKUP(1,0/($M230&amp;$N230&amp;$O230&amp;$P230&amp;$Q230=全球运价!$B$7:$B$1366&amp;全球运价!$C$7:$C$1366&amp;全球运价!$S$7:$S$1366&amp;全球运价!$L$7:$L$1366&amp;全球运价!$P$7:$P$1366),全球运价!D$7:D$1366)</f>
        <v>-165</v>
      </c>
      <c r="L230" s="218">
        <f>LOOKUP(1,0/($M230&amp;$N230&amp;$O230&amp;$P230&amp;$Q230=全球运价!$B$7:$B$1366&amp;全球运价!$C$7:$C$1366&amp;全球运价!$S$7:$S$1366&amp;全球运价!$L$7:$L$1366&amp;全球运价!$P$7:$P$1366),全球运价!E$7:E$1366)</f>
        <v>-160</v>
      </c>
      <c r="M230" s="40" t="s">
        <v>1305</v>
      </c>
      <c r="N230" s="40" t="s">
        <v>1305</v>
      </c>
      <c r="O230" s="40" t="s">
        <v>3107</v>
      </c>
      <c r="P230" s="40" t="s">
        <v>3091</v>
      </c>
      <c r="Q230" s="40" t="s">
        <v>3170</v>
      </c>
    </row>
    <row r="231" spans="1:18" s="48" customFormat="1" ht="19.5" customHeight="1">
      <c r="A231" s="163" t="s">
        <v>262</v>
      </c>
      <c r="B231" s="779" t="s">
        <v>3229</v>
      </c>
      <c r="C231" s="1173" t="s">
        <v>2827</v>
      </c>
      <c r="D231" s="1174"/>
      <c r="E231" s="1175"/>
      <c r="F231" s="375" t="s">
        <v>2829</v>
      </c>
      <c r="G231" s="164" t="s">
        <v>8</v>
      </c>
      <c r="H231" s="200" t="s">
        <v>676</v>
      </c>
      <c r="I231" s="616" t="str">
        <f t="shared" si="23"/>
        <v>-</v>
      </c>
      <c r="J231" s="218" t="str">
        <f t="shared" si="25"/>
        <v>USD ( 25 ) / ( 20 )</v>
      </c>
      <c r="K231" s="218">
        <f>LOOKUP(1,0/($M231&amp;$N231&amp;$O231&amp;$P231&amp;$Q231=全球运价!$B$7:$B$1366&amp;全球运价!$C$7:$C$1366&amp;全球运价!$S$7:$S$1366&amp;全球运价!$L$7:$L$1366&amp;全球运价!$P$7:$P$1366),全球运价!D$7:D$1366)</f>
        <v>-25</v>
      </c>
      <c r="L231" s="218">
        <f>LOOKUP(1,0/($M231&amp;$N231&amp;$O231&amp;$P231&amp;$Q231=全球运价!$B$7:$B$1366&amp;全球运价!$C$7:$C$1366&amp;全球运价!$S$7:$S$1366&amp;全球运价!$L$7:$L$1366&amp;全球运价!$P$7:$P$1366),全球运价!E$7:E$1366)</f>
        <v>-20</v>
      </c>
      <c r="M231" s="40" t="s">
        <v>717</v>
      </c>
      <c r="N231" s="40" t="s">
        <v>717</v>
      </c>
      <c r="O231" s="40" t="s">
        <v>3107</v>
      </c>
      <c r="P231" s="40" t="s">
        <v>3091</v>
      </c>
      <c r="Q231" s="40" t="s">
        <v>3170</v>
      </c>
    </row>
    <row r="232" spans="1:18" s="40" customFormat="1" ht="19.5" customHeight="1">
      <c r="A232" s="163" t="s">
        <v>57</v>
      </c>
      <c r="B232" s="782" t="s">
        <v>3239</v>
      </c>
      <c r="C232" s="1101" t="s">
        <v>2830</v>
      </c>
      <c r="D232" s="1102"/>
      <c r="E232" s="1103"/>
      <c r="F232" s="375" t="s">
        <v>2831</v>
      </c>
      <c r="G232" s="164" t="s">
        <v>8</v>
      </c>
      <c r="H232" s="166">
        <v>12</v>
      </c>
      <c r="I232" s="616" t="str">
        <f t="shared" si="23"/>
        <v>-</v>
      </c>
      <c r="J232" s="218" t="str">
        <f t="shared" si="25"/>
        <v>USD ( 30 ) / ( 25 )</v>
      </c>
      <c r="K232" s="218">
        <f>LOOKUP(1,0/($M232&amp;$N232&amp;$O232&amp;$P232&amp;$Q232=全球运价!$B$7:$B$1366&amp;全球运价!$C$7:$C$1366&amp;全球运价!$S$7:$S$1366&amp;全球运价!$L$7:$L$1366&amp;全球运价!$P$7:$P$1366),全球运价!D$7:D$1366)</f>
        <v>-30</v>
      </c>
      <c r="L232" s="218">
        <f>LOOKUP(1,0/($M232&amp;$N232&amp;$O232&amp;$P232&amp;$Q232=全球运价!$B$7:$B$1366&amp;全球运价!$C$7:$C$1366&amp;全球运价!$S$7:$S$1366&amp;全球运价!$L$7:$L$1366&amp;全球运价!$P$7:$P$1366),全球运价!E$7:E$1366)</f>
        <v>-25</v>
      </c>
      <c r="M232" s="40" t="s">
        <v>1603</v>
      </c>
      <c r="N232" s="40" t="s">
        <v>1603</v>
      </c>
      <c r="O232" s="40" t="s">
        <v>3107</v>
      </c>
      <c r="P232" s="40" t="s">
        <v>3091</v>
      </c>
      <c r="Q232" s="40" t="s">
        <v>3170</v>
      </c>
    </row>
    <row r="233" spans="1:18" s="201" customFormat="1" ht="19.5" customHeight="1">
      <c r="A233" s="163" t="s">
        <v>560</v>
      </c>
      <c r="B233" s="782" t="s">
        <v>3914</v>
      </c>
      <c r="C233" s="1101" t="s">
        <v>2832</v>
      </c>
      <c r="D233" s="1102"/>
      <c r="E233" s="1103"/>
      <c r="F233" s="375" t="s">
        <v>2847</v>
      </c>
      <c r="G233" s="164" t="s">
        <v>8</v>
      </c>
      <c r="H233" s="166">
        <v>6</v>
      </c>
      <c r="I233" s="616" t="str">
        <f t="shared" si="23"/>
        <v>-</v>
      </c>
      <c r="J233" s="218" t="str">
        <f t="shared" si="25"/>
        <v>USD 15 / 20</v>
      </c>
      <c r="K233" s="218">
        <f>LOOKUP(1,0/($M233&amp;$N233&amp;$O233&amp;$P233&amp;$Q233=全球运价!$B$7:$B$1366&amp;全球运价!$C$7:$C$1366&amp;全球运价!$S$7:$S$1366&amp;全球运价!$L$7:$L$1366&amp;全球运价!$P$7:$P$1366),全球运价!D$7:D$1366)</f>
        <v>15</v>
      </c>
      <c r="L233" s="218">
        <f>LOOKUP(1,0/($M233&amp;$N233&amp;$O233&amp;$P233&amp;$Q233=全球运价!$B$7:$B$1366&amp;全球运价!$C$7:$C$1366&amp;全球运价!$S$7:$S$1366&amp;全球运价!$L$7:$L$1366&amp;全球运价!$P$7:$P$1366),全球运价!E$7:E$1366)</f>
        <v>20</v>
      </c>
      <c r="M233" s="40" t="s">
        <v>1397</v>
      </c>
      <c r="N233" s="40" t="s">
        <v>1397</v>
      </c>
      <c r="O233" s="40" t="s">
        <v>3107</v>
      </c>
      <c r="P233" s="40" t="s">
        <v>3091</v>
      </c>
      <c r="Q233" s="40" t="s">
        <v>3170</v>
      </c>
    </row>
    <row r="234" spans="1:18" s="201" customFormat="1" ht="19.5" customHeight="1">
      <c r="A234" s="163" t="s">
        <v>561</v>
      </c>
      <c r="B234" s="782" t="s">
        <v>3915</v>
      </c>
      <c r="C234" s="1101" t="s">
        <v>2832</v>
      </c>
      <c r="D234" s="1102"/>
      <c r="E234" s="1103"/>
      <c r="F234" s="375" t="s">
        <v>2848</v>
      </c>
      <c r="G234" s="164" t="s">
        <v>8</v>
      </c>
      <c r="H234" s="166">
        <v>6</v>
      </c>
      <c r="I234" s="616" t="str">
        <f t="shared" si="23"/>
        <v>-</v>
      </c>
      <c r="J234" s="218" t="str">
        <f t="shared" si="25"/>
        <v>USD ( 85 ) / ( 80 )</v>
      </c>
      <c r="K234" s="218">
        <f>LOOKUP(1,0/($M234&amp;$N234&amp;$O234&amp;$P234&amp;$Q234=全球运价!$B$7:$B$1366&amp;全球运价!$C$7:$C$1366&amp;全球运价!$S$7:$S$1366&amp;全球运价!$L$7:$L$1366&amp;全球运价!$P$7:$P$1366),全球运价!D$7:D$1366)</f>
        <v>-85</v>
      </c>
      <c r="L234" s="218">
        <f>LOOKUP(1,0/($M234&amp;$N234&amp;$O234&amp;$P234&amp;$Q234=全球运价!$B$7:$B$1366&amp;全球运价!$C$7:$C$1366&amp;全球运价!$S$7:$S$1366&amp;全球运价!$L$7:$L$1366&amp;全球运价!$P$7:$P$1366),全球运价!E$7:E$1366)</f>
        <v>-80</v>
      </c>
      <c r="M234" s="40" t="s">
        <v>1397</v>
      </c>
      <c r="N234" s="40" t="s">
        <v>1397</v>
      </c>
      <c r="O234" s="40" t="s">
        <v>3108</v>
      </c>
      <c r="P234" s="40" t="s">
        <v>3091</v>
      </c>
      <c r="Q234" s="40" t="s">
        <v>3170</v>
      </c>
    </row>
    <row r="235" spans="1:18" s="201" customFormat="1" ht="19.5" customHeight="1">
      <c r="A235" s="1065" t="s">
        <v>3928</v>
      </c>
      <c r="B235" s="1066"/>
      <c r="C235" s="1066"/>
      <c r="D235" s="1066"/>
      <c r="E235" s="1066"/>
      <c r="F235" s="1066"/>
      <c r="G235" s="1066"/>
      <c r="H235" s="1067"/>
      <c r="I235" s="616"/>
      <c r="J235" s="218"/>
      <c r="K235" s="218"/>
      <c r="L235" s="218"/>
      <c r="M235" s="40"/>
      <c r="N235" s="40"/>
      <c r="O235" s="40"/>
      <c r="P235" s="40"/>
      <c r="Q235" s="40"/>
    </row>
    <row r="236" spans="1:18" s="201" customFormat="1" ht="19.5" customHeight="1">
      <c r="A236" s="1115" t="s">
        <v>2360</v>
      </c>
      <c r="B236" s="1116"/>
      <c r="C236" s="1116"/>
      <c r="D236" s="1116"/>
      <c r="E236" s="1116"/>
      <c r="F236" s="1116"/>
      <c r="G236" s="1116"/>
      <c r="H236" s="1117"/>
      <c r="I236" s="616" t="str">
        <f t="shared" si="23"/>
        <v/>
      </c>
      <c r="J236" s="218"/>
      <c r="K236" s="218"/>
      <c r="L236" s="218"/>
      <c r="M236" s="626"/>
      <c r="N236" s="40"/>
      <c r="O236" s="40"/>
      <c r="P236" s="627"/>
      <c r="Q236" s="40"/>
    </row>
    <row r="237" spans="1:18" s="40" customFormat="1" ht="19.5" customHeight="1">
      <c r="A237" s="38" t="s">
        <v>640</v>
      </c>
      <c r="B237" s="279"/>
      <c r="C237" s="279"/>
      <c r="D237" s="279"/>
      <c r="E237" s="279"/>
      <c r="F237" s="279"/>
      <c r="G237" s="279"/>
      <c r="H237" s="280"/>
      <c r="I237" s="616" t="str">
        <f t="shared" si="23"/>
        <v/>
      </c>
      <c r="J237" s="218"/>
      <c r="K237" s="218"/>
      <c r="L237" s="218"/>
    </row>
    <row r="238" spans="1:18" s="40" customFormat="1" ht="19.5" customHeight="1">
      <c r="A238" s="202" t="s">
        <v>639</v>
      </c>
      <c r="B238" s="49"/>
      <c r="C238" s="49"/>
      <c r="D238" s="49"/>
      <c r="E238" s="49"/>
      <c r="F238" s="31"/>
      <c r="G238" s="31"/>
      <c r="H238" s="35"/>
      <c r="I238" s="616" t="str">
        <f t="shared" si="23"/>
        <v/>
      </c>
      <c r="J238" s="218"/>
      <c r="K238" s="218"/>
      <c r="L238" s="218"/>
    </row>
    <row r="239" spans="1:18" s="40" customFormat="1" ht="19.5" customHeight="1">
      <c r="A239" s="1170" t="s">
        <v>562</v>
      </c>
      <c r="B239" s="1171"/>
      <c r="C239" s="1171"/>
      <c r="D239" s="1171"/>
      <c r="E239" s="1171"/>
      <c r="F239" s="1171"/>
      <c r="G239" s="1171"/>
      <c r="H239" s="1172"/>
      <c r="I239" s="616" t="str">
        <f t="shared" si="23"/>
        <v/>
      </c>
      <c r="J239" s="218"/>
      <c r="K239" s="218"/>
      <c r="L239" s="218"/>
    </row>
    <row r="240" spans="1:18" s="28" customFormat="1" ht="19.5" customHeight="1" thickBot="1">
      <c r="A240" s="1165" t="s">
        <v>301</v>
      </c>
      <c r="B240" s="1166"/>
      <c r="C240" s="1166"/>
      <c r="D240" s="1166"/>
      <c r="E240" s="1166"/>
      <c r="F240" s="53"/>
      <c r="G240" s="53"/>
      <c r="H240" s="54"/>
      <c r="I240" s="616" t="str">
        <f t="shared" si="23"/>
        <v/>
      </c>
      <c r="J240" s="218"/>
      <c r="K240" s="218"/>
      <c r="L240" s="218"/>
      <c r="N240" s="40"/>
      <c r="O240" s="40"/>
      <c r="Q240" s="40"/>
    </row>
    <row r="241" spans="1:20" s="28" customFormat="1" ht="19.5" customHeight="1">
      <c r="A241" s="1167"/>
      <c r="B241" s="1168"/>
      <c r="C241" s="1168"/>
      <c r="D241" s="1168"/>
      <c r="E241" s="1168"/>
      <c r="F241" s="1168"/>
      <c r="G241" s="1168"/>
      <c r="H241" s="1169"/>
      <c r="I241" s="616" t="str">
        <f t="shared" si="23"/>
        <v/>
      </c>
      <c r="J241" s="218"/>
      <c r="K241" s="218"/>
      <c r="L241" s="218"/>
      <c r="N241" s="40"/>
      <c r="O241" s="40"/>
      <c r="Q241" s="40"/>
    </row>
    <row r="242" spans="1:20" s="40" customFormat="1" ht="19.5" customHeight="1">
      <c r="A242" s="179" t="s">
        <v>46</v>
      </c>
      <c r="B242" s="265" t="s">
        <v>2</v>
      </c>
      <c r="C242" s="1082" t="s">
        <v>3</v>
      </c>
      <c r="D242" s="1082"/>
      <c r="E242" s="1082"/>
      <c r="F242" s="24" t="s">
        <v>4</v>
      </c>
      <c r="G242" s="24" t="s">
        <v>5</v>
      </c>
      <c r="H242" s="25" t="s">
        <v>6</v>
      </c>
      <c r="I242" s="616" t="str">
        <f t="shared" si="23"/>
        <v/>
      </c>
      <c r="J242" s="630" t="s">
        <v>3264</v>
      </c>
      <c r="K242" s="218" t="s">
        <v>3207</v>
      </c>
      <c r="L242" s="218" t="s">
        <v>3208</v>
      </c>
      <c r="M242" s="73" t="s">
        <v>3079</v>
      </c>
      <c r="N242" s="73" t="s">
        <v>3176</v>
      </c>
      <c r="O242" s="73" t="s">
        <v>3177</v>
      </c>
      <c r="P242" s="73" t="s">
        <v>3178</v>
      </c>
      <c r="Q242" s="73" t="s">
        <v>3155</v>
      </c>
      <c r="R242" s="613"/>
    </row>
    <row r="243" spans="1:20" s="40" customFormat="1" ht="19.5" customHeight="1">
      <c r="A243" s="268" t="s">
        <v>2510</v>
      </c>
      <c r="B243" s="267" t="s">
        <v>3068</v>
      </c>
      <c r="C243" s="1176" t="s">
        <v>3392</v>
      </c>
      <c r="D243" s="1177"/>
      <c r="E243" s="1178"/>
      <c r="F243" s="267" t="s">
        <v>3387</v>
      </c>
      <c r="G243" s="269" t="s">
        <v>8</v>
      </c>
      <c r="H243" s="168">
        <v>5</v>
      </c>
      <c r="I243" s="616" t="str">
        <f t="shared" si="23"/>
        <v>-</v>
      </c>
      <c r="J243" s="218" t="str">
        <f t="shared" ref="J243:J244" si="26">"USD "&amp;IF(K243&lt;0,"( "&amp;-K243&amp;" )",K243)&amp;" / "&amp;IF(L243&lt;0,"( "&amp;-L243&amp;" )",L243)</f>
        <v>USD ( 13 ) / ( 8 )</v>
      </c>
      <c r="K243" s="218">
        <f>LOOKUP(1,0/($M243&amp;$N243&amp;$O243&amp;$P243&amp;$Q243=全球运价!$B$7:$B$1366&amp;全球运价!$C$7:$C$1366&amp;全球运价!$S$7:$S$1366&amp;全球运价!$L$7:$L$1366&amp;全球运价!$P$7:$P$1366),全球运价!D$7:D$1366)</f>
        <v>-13</v>
      </c>
      <c r="L243" s="218">
        <f>LOOKUP(1,0/($M243&amp;$N243&amp;$O243&amp;$P243&amp;$Q243=全球运价!$B$7:$B$1366&amp;全球运价!$C$7:$C$1366&amp;全球运价!$S$7:$S$1366&amp;全球运价!$L$7:$L$1366&amp;全球运价!$P$7:$P$1366),全球运价!E$7:E$1366)</f>
        <v>-8</v>
      </c>
      <c r="M243" s="40" t="s">
        <v>1262</v>
      </c>
      <c r="N243" s="40" t="s">
        <v>1262</v>
      </c>
      <c r="O243" s="40" t="s">
        <v>3107</v>
      </c>
      <c r="P243" s="40" t="s">
        <v>3106</v>
      </c>
      <c r="Q243" s="40" t="s">
        <v>3170</v>
      </c>
    </row>
    <row r="244" spans="1:20" s="27" customFormat="1" ht="19.5" customHeight="1">
      <c r="A244" s="172" t="s">
        <v>447</v>
      </c>
      <c r="B244" s="783" t="s">
        <v>3678</v>
      </c>
      <c r="C244" s="1122" t="s">
        <v>3663</v>
      </c>
      <c r="D244" s="1122"/>
      <c r="E244" s="1122"/>
      <c r="F244" s="778" t="s">
        <v>3664</v>
      </c>
      <c r="G244" s="266" t="s">
        <v>59</v>
      </c>
      <c r="H244" s="166">
        <v>14</v>
      </c>
      <c r="I244" s="616" t="str">
        <f t="shared" si="23"/>
        <v>-</v>
      </c>
      <c r="J244" s="218" t="str">
        <f t="shared" si="26"/>
        <v>USD 35 / 40</v>
      </c>
      <c r="K244" s="218">
        <f>LOOKUP(1,0/($M244&amp;$N244&amp;$O244&amp;$P244&amp;$Q244=全球运价!$B$7:$B$1366&amp;全球运价!$C$7:$C$1366&amp;全球运价!$S$7:$S$1366&amp;全球运价!$L$7:$L$1366&amp;全球运价!$P$7:$P$1366),全球运价!D$7:D$1366)</f>
        <v>35</v>
      </c>
      <c r="L244" s="218">
        <f>LOOKUP(1,0/($M244&amp;$N244&amp;$O244&amp;$P244&amp;$Q244=全球运价!$B$7:$B$1366&amp;全球运价!$C$7:$C$1366&amp;全球运价!$S$7:$S$1366&amp;全球运价!$L$7:$L$1366&amp;全球运价!$P$7:$P$1366),全球运价!E$7:E$1366)</f>
        <v>40</v>
      </c>
      <c r="M244" s="40" t="s">
        <v>3243</v>
      </c>
      <c r="N244" s="40" t="s">
        <v>1262</v>
      </c>
      <c r="O244" s="40" t="s">
        <v>3104</v>
      </c>
      <c r="P244" s="40" t="s">
        <v>3106</v>
      </c>
      <c r="Q244" s="40" t="s">
        <v>3170</v>
      </c>
    </row>
    <row r="245" spans="1:20" s="201" customFormat="1" ht="19.5" customHeight="1">
      <c r="A245" s="1062" t="s">
        <v>3928</v>
      </c>
      <c r="B245" s="1063"/>
      <c r="C245" s="1063"/>
      <c r="D245" s="1063"/>
      <c r="E245" s="1063"/>
      <c r="F245" s="1063"/>
      <c r="G245" s="1063"/>
      <c r="H245" s="1064"/>
      <c r="I245" s="616"/>
      <c r="J245" s="218"/>
      <c r="K245" s="218"/>
      <c r="L245" s="218"/>
      <c r="M245" s="40"/>
      <c r="N245" s="40"/>
      <c r="O245" s="40"/>
      <c r="P245" s="40"/>
      <c r="Q245" s="40"/>
    </row>
    <row r="246" spans="1:20" s="27" customFormat="1" ht="19.5" customHeight="1">
      <c r="A246" s="1115" t="s">
        <v>2361</v>
      </c>
      <c r="B246" s="1116"/>
      <c r="C246" s="1116"/>
      <c r="D246" s="1116"/>
      <c r="E246" s="1116"/>
      <c r="F246" s="1116"/>
      <c r="G246" s="1116"/>
      <c r="H246" s="1117"/>
      <c r="I246" s="616" t="str">
        <f t="shared" si="23"/>
        <v/>
      </c>
      <c r="J246" s="218"/>
      <c r="K246" s="218"/>
      <c r="L246" s="218"/>
      <c r="M246" s="39"/>
      <c r="N246" s="40"/>
      <c r="O246" s="40"/>
      <c r="P246" s="40"/>
      <c r="Q246" s="40"/>
    </row>
    <row r="247" spans="1:20" s="40" customFormat="1" ht="19.5" customHeight="1">
      <c r="A247" s="38" t="s">
        <v>575</v>
      </c>
      <c r="B247" s="279"/>
      <c r="C247" s="279"/>
      <c r="D247" s="279"/>
      <c r="E247" s="279"/>
      <c r="F247" s="279"/>
      <c r="G247" s="279"/>
      <c r="H247" s="280"/>
      <c r="I247" s="616" t="str">
        <f t="shared" si="23"/>
        <v/>
      </c>
      <c r="J247" s="218"/>
      <c r="K247" s="218"/>
      <c r="L247" s="218"/>
    </row>
    <row r="248" spans="1:20" s="40" customFormat="1" ht="19.5" customHeight="1">
      <c r="A248" s="38" t="s">
        <v>501</v>
      </c>
      <c r="B248" s="49"/>
      <c r="C248" s="49"/>
      <c r="D248" s="49"/>
      <c r="E248" s="49"/>
      <c r="F248" s="31"/>
      <c r="G248" s="31"/>
      <c r="H248" s="35"/>
      <c r="I248" s="616" t="str">
        <f t="shared" si="23"/>
        <v/>
      </c>
      <c r="J248" s="218"/>
      <c r="K248" s="218"/>
      <c r="L248" s="218"/>
    </row>
    <row r="249" spans="1:20" s="40" customFormat="1" ht="19.5" customHeight="1">
      <c r="A249" s="202" t="s">
        <v>498</v>
      </c>
      <c r="B249" s="49"/>
      <c r="C249" s="49"/>
      <c r="D249" s="49"/>
      <c r="E249" s="49"/>
      <c r="F249" s="31"/>
      <c r="G249" s="31"/>
      <c r="H249" s="35"/>
      <c r="I249" s="616" t="str">
        <f t="shared" si="23"/>
        <v/>
      </c>
      <c r="J249" s="218"/>
      <c r="K249" s="218"/>
      <c r="L249" s="218"/>
    </row>
    <row r="250" spans="1:20" s="46" customFormat="1" ht="19.5" customHeight="1" thickBot="1">
      <c r="A250" s="1083" t="s">
        <v>301</v>
      </c>
      <c r="B250" s="1084"/>
      <c r="C250" s="1084"/>
      <c r="D250" s="1084"/>
      <c r="E250" s="1084"/>
      <c r="F250" s="1084"/>
      <c r="G250" s="1084"/>
      <c r="H250" s="1085"/>
      <c r="I250" s="616" t="str">
        <f t="shared" si="23"/>
        <v/>
      </c>
      <c r="J250" s="218"/>
      <c r="K250" s="218"/>
      <c r="L250" s="218"/>
      <c r="M250" s="40"/>
      <c r="N250" s="40"/>
      <c r="O250" s="40"/>
      <c r="P250" s="40"/>
      <c r="Q250" s="40"/>
      <c r="R250" s="40"/>
      <c r="S250" s="40"/>
      <c r="T250" s="40"/>
    </row>
    <row r="251" spans="1:20" s="27" customFormat="1" ht="19.5" customHeight="1">
      <c r="A251" s="270"/>
      <c r="B251" s="271"/>
      <c r="C251" s="271"/>
      <c r="D251" s="271"/>
      <c r="E251" s="271"/>
      <c r="F251" s="271"/>
      <c r="G251" s="272"/>
      <c r="H251" s="273"/>
      <c r="I251" s="616" t="str">
        <f t="shared" si="23"/>
        <v/>
      </c>
      <c r="J251" s="218"/>
      <c r="K251" s="218"/>
      <c r="L251" s="218"/>
      <c r="M251" s="39"/>
      <c r="N251" s="40"/>
      <c r="O251" s="40"/>
      <c r="P251" s="40"/>
      <c r="Q251" s="40"/>
      <c r="R251" s="40"/>
      <c r="S251" s="40"/>
      <c r="T251" s="40"/>
    </row>
    <row r="252" spans="1:20" s="40" customFormat="1" ht="19.5" customHeight="1">
      <c r="A252" s="179" t="s">
        <v>46</v>
      </c>
      <c r="B252" s="265" t="s">
        <v>2</v>
      </c>
      <c r="C252" s="1082" t="s">
        <v>3</v>
      </c>
      <c r="D252" s="1082"/>
      <c r="E252" s="1082"/>
      <c r="F252" s="24" t="s">
        <v>4</v>
      </c>
      <c r="G252" s="24" t="s">
        <v>5</v>
      </c>
      <c r="H252" s="25" t="s">
        <v>6</v>
      </c>
      <c r="I252" s="616" t="str">
        <f t="shared" si="23"/>
        <v/>
      </c>
      <c r="J252" s="630" t="s">
        <v>3264</v>
      </c>
      <c r="K252" s="218" t="s">
        <v>3207</v>
      </c>
      <c r="L252" s="218" t="s">
        <v>3208</v>
      </c>
      <c r="M252" s="73" t="s">
        <v>3079</v>
      </c>
      <c r="N252" s="73" t="s">
        <v>3176</v>
      </c>
      <c r="O252" s="73" t="s">
        <v>3177</v>
      </c>
      <c r="P252" s="73" t="s">
        <v>3178</v>
      </c>
      <c r="Q252" s="73" t="s">
        <v>3155</v>
      </c>
      <c r="R252" s="613"/>
    </row>
    <row r="253" spans="1:20" s="201" customFormat="1" ht="19.5" customHeight="1">
      <c r="A253" s="195" t="s">
        <v>2664</v>
      </c>
      <c r="B253" s="181" t="s">
        <v>534</v>
      </c>
      <c r="C253" s="1059" t="s">
        <v>296</v>
      </c>
      <c r="D253" s="1060"/>
      <c r="E253" s="1061"/>
      <c r="F253" s="353" t="s">
        <v>3377</v>
      </c>
      <c r="G253" s="266" t="s">
        <v>8</v>
      </c>
      <c r="H253" s="165" t="s">
        <v>60</v>
      </c>
      <c r="I253" s="616" t="str">
        <f t="shared" si="23"/>
        <v>-</v>
      </c>
      <c r="J253" s="218" t="str">
        <f t="shared" ref="J253:J254" si="27">"USD "&amp;IF(K253&lt;0,"( "&amp;-K253&amp;" )",K253)&amp;" / "&amp;IF(L253&lt;0,"( "&amp;-L253&amp;" )",L253)</f>
        <v>USD ( 17 ) / ( 12 )</v>
      </c>
      <c r="K253" s="218">
        <f>LOOKUP(1,0/($M253&amp;$N253&amp;$O253&amp;$P253&amp;$Q253=全球运价!$B$7:$B$1366&amp;全球运价!$C$7:$C$1366&amp;全球运价!$S$7:$S$1366&amp;全球运价!$L$7:$L$1366&amp;全球运价!$P$7:$P$1366),全球运价!D$7:D$1366)</f>
        <v>-17</v>
      </c>
      <c r="L253" s="218">
        <f>LOOKUP(1,0/($M253&amp;$N253&amp;$O253&amp;$P253&amp;$Q253=全球运价!$B$7:$B$1366&amp;全球运价!$C$7:$C$1366&amp;全球运价!$S$7:$S$1366&amp;全球运价!$L$7:$L$1366&amp;全球运价!$P$7:$P$1366),全球运价!E$7:E$1366)</f>
        <v>-12</v>
      </c>
      <c r="M253" s="40" t="s">
        <v>1277</v>
      </c>
      <c r="N253" s="40" t="s">
        <v>1277</v>
      </c>
      <c r="O253" s="40" t="s">
        <v>3107</v>
      </c>
      <c r="P253" s="40" t="s">
        <v>3106</v>
      </c>
      <c r="Q253" s="40" t="s">
        <v>3170</v>
      </c>
      <c r="R253" s="40"/>
      <c r="S253" s="40"/>
      <c r="T253" s="40"/>
    </row>
    <row r="254" spans="1:20" s="201" customFormat="1" ht="19.5" customHeight="1">
      <c r="A254" s="195" t="s">
        <v>645</v>
      </c>
      <c r="B254" s="783" t="s">
        <v>3634</v>
      </c>
      <c r="C254" s="1114" t="s">
        <v>3417</v>
      </c>
      <c r="D254" s="1114"/>
      <c r="E254" s="1114"/>
      <c r="F254" s="674" t="s">
        <v>3418</v>
      </c>
      <c r="G254" s="266" t="s">
        <v>8</v>
      </c>
      <c r="H254" s="166">
        <v>8</v>
      </c>
      <c r="I254" s="616" t="str">
        <f t="shared" si="23"/>
        <v>-</v>
      </c>
      <c r="J254" s="218" t="str">
        <f t="shared" si="27"/>
        <v>USD 25 / 30</v>
      </c>
      <c r="K254" s="218">
        <f>LOOKUP(1,0/($M254&amp;$N254&amp;$O254&amp;$P254&amp;$Q254=全球运价!$B$7:$B$1366&amp;全球运价!$C$7:$C$1366&amp;全球运价!$S$7:$S$1366&amp;全球运价!$L$7:$L$1366&amp;全球运价!$P$7:$P$1366),全球运价!D$7:D$1366)</f>
        <v>25</v>
      </c>
      <c r="L254" s="218">
        <f>LOOKUP(1,0/($M254&amp;$N254&amp;$O254&amp;$P254&amp;$Q254=全球运价!$B$7:$B$1366&amp;全球运价!$C$7:$C$1366&amp;全球运价!$S$7:$S$1366&amp;全球运价!$L$7:$L$1366&amp;全球运价!$P$7:$P$1366),全球运价!E$7:E$1366)</f>
        <v>30</v>
      </c>
      <c r="M254" s="40" t="s">
        <v>1197</v>
      </c>
      <c r="N254" s="40" t="s">
        <v>1197</v>
      </c>
      <c r="O254" s="40" t="s">
        <v>3107</v>
      </c>
      <c r="P254" s="40" t="s">
        <v>3106</v>
      </c>
      <c r="Q254" s="40" t="s">
        <v>3170</v>
      </c>
      <c r="R254" s="40"/>
      <c r="S254" s="40"/>
      <c r="T254" s="40"/>
    </row>
    <row r="255" spans="1:20" s="201" customFormat="1" ht="19.5" customHeight="1">
      <c r="A255" s="1062" t="s">
        <v>3928</v>
      </c>
      <c r="B255" s="1063"/>
      <c r="C255" s="1063"/>
      <c r="D255" s="1063"/>
      <c r="E255" s="1063"/>
      <c r="F255" s="1063"/>
      <c r="G255" s="1063"/>
      <c r="H255" s="1064"/>
      <c r="I255" s="616"/>
      <c r="J255" s="218"/>
      <c r="K255" s="218"/>
      <c r="L255" s="218"/>
      <c r="M255" s="40"/>
      <c r="N255" s="40"/>
      <c r="O255" s="40"/>
      <c r="P255" s="40"/>
      <c r="Q255" s="40"/>
    </row>
    <row r="256" spans="1:20" s="201" customFormat="1" ht="19.5" customHeight="1">
      <c r="A256" s="1115" t="s">
        <v>3929</v>
      </c>
      <c r="B256" s="1116"/>
      <c r="C256" s="1116"/>
      <c r="D256" s="1116"/>
      <c r="E256" s="1116"/>
      <c r="F256" s="1116"/>
      <c r="G256" s="1116"/>
      <c r="H256" s="1117"/>
      <c r="I256" s="616" t="str">
        <f t="shared" si="23"/>
        <v/>
      </c>
      <c r="J256" s="218"/>
      <c r="K256" s="218"/>
      <c r="L256" s="218"/>
      <c r="M256" s="626"/>
      <c r="N256" s="40"/>
      <c r="O256" s="40"/>
      <c r="P256" s="40"/>
      <c r="Q256" s="40"/>
      <c r="R256" s="40"/>
      <c r="S256" s="40"/>
      <c r="T256" s="40"/>
    </row>
    <row r="257" spans="1:21" s="40" customFormat="1" ht="19.5" customHeight="1">
      <c r="A257" s="38" t="s">
        <v>570</v>
      </c>
      <c r="B257" s="279"/>
      <c r="C257" s="279"/>
      <c r="D257" s="279"/>
      <c r="E257" s="279"/>
      <c r="F257" s="279"/>
      <c r="G257" s="279"/>
      <c r="H257" s="280"/>
      <c r="I257" s="616" t="str">
        <f t="shared" si="23"/>
        <v/>
      </c>
      <c r="J257" s="218"/>
      <c r="K257" s="218"/>
      <c r="L257" s="218"/>
    </row>
    <row r="258" spans="1:21" s="40" customFormat="1" ht="19.5" customHeight="1">
      <c r="A258" s="202" t="s">
        <v>300</v>
      </c>
      <c r="B258" s="49"/>
      <c r="C258" s="49"/>
      <c r="D258" s="49"/>
      <c r="E258" s="49"/>
      <c r="F258" s="31"/>
      <c r="G258" s="31"/>
      <c r="H258" s="35"/>
      <c r="I258" s="616" t="str">
        <f t="shared" si="23"/>
        <v/>
      </c>
      <c r="J258" s="218"/>
      <c r="K258" s="218"/>
      <c r="L258" s="218"/>
    </row>
    <row r="259" spans="1:21" s="46" customFormat="1" ht="19.5" customHeight="1" thickBot="1">
      <c r="A259" s="1083" t="s">
        <v>301</v>
      </c>
      <c r="B259" s="1084"/>
      <c r="C259" s="1084"/>
      <c r="D259" s="1084"/>
      <c r="E259" s="1084"/>
      <c r="F259" s="1084"/>
      <c r="G259" s="1084"/>
      <c r="H259" s="1085"/>
      <c r="I259" s="616" t="str">
        <f t="shared" si="23"/>
        <v/>
      </c>
      <c r="J259" s="218"/>
      <c r="K259" s="218"/>
      <c r="L259" s="218"/>
      <c r="M259" s="40"/>
      <c r="N259" s="40"/>
      <c r="O259" s="40"/>
      <c r="P259" s="40"/>
      <c r="Q259" s="40"/>
      <c r="R259" s="40"/>
      <c r="S259" s="40"/>
      <c r="T259" s="40"/>
      <c r="U259" s="40"/>
    </row>
    <row r="260" spans="1:21" s="46" customFormat="1" ht="19.5" customHeight="1">
      <c r="A260" s="274"/>
      <c r="B260" s="271"/>
      <c r="C260" s="271"/>
      <c r="D260" s="271"/>
      <c r="E260" s="271"/>
      <c r="F260" s="271"/>
      <c r="G260" s="271"/>
      <c r="H260" s="61"/>
      <c r="I260" s="616" t="str">
        <f t="shared" si="23"/>
        <v/>
      </c>
      <c r="J260" s="218"/>
      <c r="K260" s="218"/>
      <c r="L260" s="218"/>
      <c r="M260" s="40"/>
      <c r="N260" s="40"/>
      <c r="O260" s="40"/>
      <c r="P260" s="40"/>
      <c r="Q260" s="40"/>
      <c r="R260" s="40"/>
      <c r="S260" s="40"/>
      <c r="T260" s="40"/>
      <c r="U260" s="40"/>
    </row>
    <row r="261" spans="1:21" s="46" customFormat="1" ht="19.5" customHeight="1">
      <c r="A261" s="179" t="s">
        <v>46</v>
      </c>
      <c r="B261" s="265" t="s">
        <v>2</v>
      </c>
      <c r="C261" s="1082" t="s">
        <v>3</v>
      </c>
      <c r="D261" s="1082"/>
      <c r="E261" s="1082"/>
      <c r="F261" s="24" t="s">
        <v>4</v>
      </c>
      <c r="G261" s="24" t="s">
        <v>5</v>
      </c>
      <c r="H261" s="25" t="s">
        <v>6</v>
      </c>
      <c r="I261" s="616" t="str">
        <f t="shared" si="23"/>
        <v/>
      </c>
      <c r="J261" s="630" t="s">
        <v>3264</v>
      </c>
      <c r="K261" s="218" t="s">
        <v>3207</v>
      </c>
      <c r="L261" s="218" t="s">
        <v>3208</v>
      </c>
      <c r="M261" s="73" t="s">
        <v>3079</v>
      </c>
      <c r="N261" s="73" t="s">
        <v>3176</v>
      </c>
      <c r="O261" s="73" t="s">
        <v>3177</v>
      </c>
      <c r="P261" s="73" t="s">
        <v>3178</v>
      </c>
      <c r="Q261" s="73" t="s">
        <v>3155</v>
      </c>
      <c r="R261" s="613"/>
      <c r="S261" s="40"/>
      <c r="T261" s="40"/>
      <c r="U261" s="40"/>
    </row>
    <row r="262" spans="1:21" s="40" customFormat="1" ht="19.5" customHeight="1">
      <c r="A262" s="195" t="s">
        <v>646</v>
      </c>
      <c r="B262" s="782" t="s">
        <v>3255</v>
      </c>
      <c r="C262" s="1059" t="s">
        <v>44</v>
      </c>
      <c r="D262" s="1060"/>
      <c r="E262" s="1061"/>
      <c r="F262" s="706" t="s">
        <v>3067</v>
      </c>
      <c r="G262" s="184" t="s">
        <v>8</v>
      </c>
      <c r="H262" s="200">
        <v>8</v>
      </c>
      <c r="I262" s="616" t="str">
        <f t="shared" si="23"/>
        <v>-</v>
      </c>
      <c r="J262" s="218" t="str">
        <f t="shared" ref="J262:J264" si="28">"USD "&amp;IF(K262&lt;0,"( "&amp;-K262&amp;" )",K262)&amp;" / "&amp;IF(L262&lt;0,"( "&amp;-L262&amp;" )",L262)</f>
        <v>USD ( 5 ) / 0</v>
      </c>
      <c r="K262" s="218">
        <f>LOOKUP(1,0/($M262&amp;$N262&amp;$O262&amp;$P262&amp;$Q262=全球运价!$B$7:$B$1366&amp;全球运价!$C$7:$C$1366&amp;全球运价!$S$7:$S$1366&amp;全球运价!$L$7:$L$1366&amp;全球运价!$P$7:$P$1366),全球运价!D$7:D$1366)</f>
        <v>-5</v>
      </c>
      <c r="L262" s="218">
        <f>LOOKUP(1,0/($M262&amp;$N262&amp;$O262&amp;$P262&amp;$Q262=全球运价!$B$7:$B$1366&amp;全球运价!$C$7:$C$1366&amp;全球运价!$S$7:$S$1366&amp;全球运价!$L$7:$L$1366&amp;全球运价!$P$7:$P$1366),全球运价!E$7:E$1366)</f>
        <v>0</v>
      </c>
      <c r="M262" s="40" t="s">
        <v>1511</v>
      </c>
      <c r="N262" s="40" t="s">
        <v>1511</v>
      </c>
      <c r="O262" s="40" t="s">
        <v>3107</v>
      </c>
      <c r="P262" s="40" t="s">
        <v>3106</v>
      </c>
      <c r="Q262" s="40" t="s">
        <v>3170</v>
      </c>
    </row>
    <row r="263" spans="1:21" s="40" customFormat="1" ht="19.5" customHeight="1">
      <c r="A263" s="195" t="s">
        <v>354</v>
      </c>
      <c r="B263" s="782" t="s">
        <v>3255</v>
      </c>
      <c r="C263" s="1059" t="s">
        <v>2921</v>
      </c>
      <c r="D263" s="1060"/>
      <c r="E263" s="1061"/>
      <c r="F263" s="181" t="s">
        <v>61</v>
      </c>
      <c r="G263" s="184" t="s">
        <v>8</v>
      </c>
      <c r="H263" s="200">
        <v>9</v>
      </c>
      <c r="I263" s="616" t="str">
        <f t="shared" si="23"/>
        <v>-</v>
      </c>
      <c r="J263" s="218" t="str">
        <f t="shared" si="28"/>
        <v>USD ( 5 ) / 0</v>
      </c>
      <c r="K263" s="218">
        <f>LOOKUP(1,0/($M263&amp;$N263&amp;$O263&amp;$P263&amp;$Q263=全球运价!$B$7:$B$1366&amp;全球运价!$C$7:$C$1366&amp;全球运价!$S$7:$S$1366&amp;全球运价!$L$7:$L$1366&amp;全球运价!$P$7:$P$1366),全球运价!D$7:D$1366)</f>
        <v>-5</v>
      </c>
      <c r="L263" s="218">
        <f>LOOKUP(1,0/($M263&amp;$N263&amp;$O263&amp;$P263&amp;$Q263=全球运价!$B$7:$B$1366&amp;全球运价!$C$7:$C$1366&amp;全球运价!$S$7:$S$1366&amp;全球运价!$L$7:$L$1366&amp;全球运价!$P$7:$P$1366),全球运价!E$7:E$1366)</f>
        <v>0</v>
      </c>
      <c r="M263" s="40" t="s">
        <v>1487</v>
      </c>
      <c r="N263" s="40" t="s">
        <v>1487</v>
      </c>
      <c r="O263" s="40" t="s">
        <v>3107</v>
      </c>
      <c r="P263" s="40" t="s">
        <v>3106</v>
      </c>
      <c r="Q263" s="40" t="s">
        <v>3170</v>
      </c>
    </row>
    <row r="264" spans="1:21" s="201" customFormat="1" ht="19.5" customHeight="1">
      <c r="A264" s="191" t="s">
        <v>331</v>
      </c>
      <c r="B264" s="783" t="s">
        <v>3914</v>
      </c>
      <c r="C264" s="1114" t="s">
        <v>101</v>
      </c>
      <c r="D264" s="1114"/>
      <c r="E264" s="1114"/>
      <c r="F264" s="181" t="s">
        <v>2407</v>
      </c>
      <c r="G264" s="184" t="s">
        <v>8</v>
      </c>
      <c r="H264" s="200">
        <v>10</v>
      </c>
      <c r="I264" s="616" t="str">
        <f t="shared" si="23"/>
        <v>-</v>
      </c>
      <c r="J264" s="218" t="str">
        <f t="shared" si="28"/>
        <v>USD 15 / 20</v>
      </c>
      <c r="K264" s="218">
        <f>LOOKUP(1,0/($M264&amp;$N264&amp;$O264&amp;$P264&amp;$Q264=全球运价!$B$7:$B$1366&amp;全球运价!$C$7:$C$1366&amp;全球运价!$S$7:$S$1366&amp;全球运价!$L$7:$L$1366&amp;全球运价!$P$7:$P$1366),全球运价!D$7:D$1366)</f>
        <v>15</v>
      </c>
      <c r="L264" s="218">
        <f>LOOKUP(1,0/($M264&amp;$N264&amp;$O264&amp;$P264&amp;$Q264=全球运价!$B$7:$B$1366&amp;全球运价!$C$7:$C$1366&amp;全球运价!$S$7:$S$1366&amp;全球运价!$L$7:$L$1366&amp;全球运价!$P$7:$P$1366),全球运价!E$7:E$1366)</f>
        <v>20</v>
      </c>
      <c r="M264" s="40" t="s">
        <v>1483</v>
      </c>
      <c r="N264" s="40" t="s">
        <v>1483</v>
      </c>
      <c r="O264" s="40" t="s">
        <v>3107</v>
      </c>
      <c r="P264" s="40" t="s">
        <v>3106</v>
      </c>
      <c r="Q264" s="40" t="s">
        <v>3170</v>
      </c>
    </row>
    <row r="265" spans="1:21" s="201" customFormat="1" ht="19.5" customHeight="1">
      <c r="A265" s="1062" t="s">
        <v>3928</v>
      </c>
      <c r="B265" s="1063"/>
      <c r="C265" s="1063"/>
      <c r="D265" s="1063"/>
      <c r="E265" s="1063"/>
      <c r="F265" s="1063"/>
      <c r="G265" s="1063"/>
      <c r="H265" s="1064"/>
      <c r="I265" s="616"/>
      <c r="J265" s="218"/>
      <c r="K265" s="218"/>
      <c r="L265" s="218"/>
      <c r="M265" s="40"/>
      <c r="N265" s="40"/>
      <c r="O265" s="40"/>
      <c r="P265" s="40"/>
      <c r="Q265" s="40"/>
    </row>
    <row r="266" spans="1:21" s="201" customFormat="1" ht="19.5" customHeight="1">
      <c r="A266" s="1115" t="s">
        <v>2361</v>
      </c>
      <c r="B266" s="1116"/>
      <c r="C266" s="1116"/>
      <c r="D266" s="1116"/>
      <c r="E266" s="1116"/>
      <c r="F266" s="1116"/>
      <c r="G266" s="1116"/>
      <c r="H266" s="1117"/>
      <c r="I266" s="616" t="str">
        <f t="shared" si="23"/>
        <v/>
      </c>
      <c r="J266" s="218"/>
      <c r="K266" s="218"/>
      <c r="L266" s="218"/>
      <c r="M266" s="626"/>
      <c r="N266" s="40"/>
      <c r="O266" s="40"/>
      <c r="P266" s="627"/>
      <c r="Q266" s="40"/>
    </row>
    <row r="267" spans="1:21" s="40" customFormat="1" ht="19.5" customHeight="1">
      <c r="A267" s="38" t="s">
        <v>570</v>
      </c>
      <c r="B267" s="279"/>
      <c r="C267" s="279"/>
      <c r="D267" s="279"/>
      <c r="E267" s="279"/>
      <c r="F267" s="279"/>
      <c r="G267" s="279"/>
      <c r="H267" s="280"/>
      <c r="I267" s="616" t="str">
        <f t="shared" si="23"/>
        <v/>
      </c>
      <c r="J267" s="218"/>
      <c r="K267" s="218"/>
      <c r="L267" s="218"/>
    </row>
    <row r="268" spans="1:21" s="40" customFormat="1" ht="19.5" customHeight="1">
      <c r="A268" s="38" t="s">
        <v>500</v>
      </c>
      <c r="B268" s="49"/>
      <c r="C268" s="49"/>
      <c r="D268" s="49"/>
      <c r="E268" s="49"/>
      <c r="F268" s="31"/>
      <c r="G268" s="31"/>
      <c r="H268" s="35"/>
      <c r="I268" s="616" t="str">
        <f t="shared" si="23"/>
        <v/>
      </c>
      <c r="J268" s="218"/>
      <c r="K268" s="218"/>
      <c r="L268" s="218"/>
    </row>
    <row r="269" spans="1:21" s="40" customFormat="1" ht="19.5" customHeight="1">
      <c r="A269" s="202" t="s">
        <v>499</v>
      </c>
      <c r="B269" s="49"/>
      <c r="C269" s="49"/>
      <c r="D269" s="49"/>
      <c r="E269" s="49"/>
      <c r="F269" s="31"/>
      <c r="G269" s="31"/>
      <c r="H269" s="35"/>
      <c r="I269" s="616" t="str">
        <f t="shared" si="23"/>
        <v/>
      </c>
      <c r="J269" s="218"/>
      <c r="K269" s="218"/>
      <c r="L269" s="218"/>
    </row>
    <row r="270" spans="1:21" s="40" customFormat="1" ht="19.5" customHeight="1" thickBot="1">
      <c r="A270" s="1083" t="s">
        <v>301</v>
      </c>
      <c r="B270" s="1084"/>
      <c r="C270" s="1084"/>
      <c r="D270" s="1084"/>
      <c r="E270" s="1084"/>
      <c r="F270" s="1084"/>
      <c r="G270" s="1084"/>
      <c r="H270" s="1085"/>
      <c r="I270" s="616" t="str">
        <f t="shared" si="23"/>
        <v/>
      </c>
      <c r="J270" s="218"/>
      <c r="K270" s="218"/>
      <c r="L270" s="218"/>
    </row>
    <row r="271" spans="1:21" s="40" customFormat="1" ht="19.5" customHeight="1">
      <c r="A271" s="55"/>
      <c r="B271" s="49"/>
      <c r="C271" s="49"/>
      <c r="D271" s="49"/>
      <c r="E271" s="49"/>
      <c r="F271" s="49"/>
      <c r="G271" s="49"/>
      <c r="H271" s="45"/>
      <c r="I271" s="616" t="str">
        <f t="shared" si="23"/>
        <v/>
      </c>
      <c r="J271" s="218"/>
      <c r="K271" s="218"/>
      <c r="L271" s="218"/>
    </row>
    <row r="272" spans="1:21" s="40" customFormat="1" ht="19.5" customHeight="1">
      <c r="A272" s="179" t="s">
        <v>62</v>
      </c>
      <c r="B272" s="233" t="s">
        <v>2520</v>
      </c>
      <c r="C272" s="1082" t="s">
        <v>3</v>
      </c>
      <c r="D272" s="1082"/>
      <c r="E272" s="1082"/>
      <c r="F272" s="24" t="s">
        <v>4</v>
      </c>
      <c r="G272" s="24" t="s">
        <v>5</v>
      </c>
      <c r="H272" s="25" t="s">
        <v>6</v>
      </c>
      <c r="I272" s="616" t="str">
        <f t="shared" si="23"/>
        <v/>
      </c>
      <c r="J272" s="630" t="s">
        <v>3264</v>
      </c>
      <c r="K272" s="218" t="s">
        <v>3207</v>
      </c>
      <c r="L272" s="218" t="s">
        <v>3208</v>
      </c>
      <c r="M272" s="73" t="s">
        <v>3079</v>
      </c>
      <c r="N272" s="73" t="s">
        <v>3176</v>
      </c>
      <c r="O272" s="73" t="s">
        <v>3177</v>
      </c>
      <c r="P272" s="73" t="s">
        <v>3178</v>
      </c>
      <c r="Q272" s="73" t="s">
        <v>3155</v>
      </c>
      <c r="R272" s="613"/>
    </row>
    <row r="273" spans="1:17" s="40" customFormat="1" ht="19.5" customHeight="1">
      <c r="A273" s="163" t="s">
        <v>3969</v>
      </c>
      <c r="B273" s="818" t="s">
        <v>4060</v>
      </c>
      <c r="C273" s="1059" t="s">
        <v>656</v>
      </c>
      <c r="D273" s="1060"/>
      <c r="E273" s="1061"/>
      <c r="F273" s="713" t="s">
        <v>3505</v>
      </c>
      <c r="G273" s="170" t="s">
        <v>8</v>
      </c>
      <c r="H273" s="200">
        <v>20</v>
      </c>
      <c r="I273" s="616" t="str">
        <f t="shared" si="23"/>
        <v>-</v>
      </c>
      <c r="J273" s="218" t="str">
        <f t="shared" ref="J273:J291" si="29">"USD "&amp;IF(K273&lt;0,"( "&amp;-K273&amp;" )",K273)&amp;" / "&amp;IF(L273&lt;0,"( "&amp;-L273&amp;" )",L273)</f>
        <v>USD ( 40 ) / ( 35 )</v>
      </c>
      <c r="K273" s="218">
        <f>LOOKUP(1,0/($M273&amp;$N273&amp;$O273&amp;$P273&amp;$Q273=全球运价!$B$7:$B$1366&amp;全球运价!$C$7:$C$1366&amp;全球运价!$S$7:$S$1366&amp;全球运价!$L$7:$L$1366&amp;全球运价!$P$7:$P$1366),全球运价!D$7:D$1366)</f>
        <v>-40</v>
      </c>
      <c r="L273" s="218">
        <f>LOOKUP(1,0/($M273&amp;$N273&amp;$O273&amp;$P273&amp;$Q273=全球运价!$B$7:$B$1366&amp;全球运价!$C$7:$C$1366&amp;全球运价!$S$7:$S$1366&amp;全球运价!$L$7:$L$1366&amp;全球运价!$P$7:$P$1366),全球运价!E$7:E$1366)</f>
        <v>-35</v>
      </c>
      <c r="M273" s="40" t="s">
        <v>295</v>
      </c>
      <c r="N273" s="40" t="s">
        <v>224</v>
      </c>
      <c r="O273" s="40" t="s">
        <v>3107</v>
      </c>
      <c r="P273" s="40" t="s">
        <v>3106</v>
      </c>
      <c r="Q273" s="40" t="s">
        <v>3169</v>
      </c>
    </row>
    <row r="274" spans="1:17" s="40" customFormat="1" ht="19.5" customHeight="1">
      <c r="A274" s="163" t="s">
        <v>435</v>
      </c>
      <c r="B274" s="818" t="s">
        <v>3861</v>
      </c>
      <c r="C274" s="1059" t="s">
        <v>656</v>
      </c>
      <c r="D274" s="1060"/>
      <c r="E274" s="1061"/>
      <c r="F274" s="713" t="s">
        <v>3505</v>
      </c>
      <c r="G274" s="249" t="s">
        <v>8</v>
      </c>
      <c r="H274" s="200">
        <v>20</v>
      </c>
      <c r="I274" s="616" t="str">
        <f t="shared" si="23"/>
        <v>-</v>
      </c>
      <c r="J274" s="218" t="str">
        <f t="shared" si="29"/>
        <v>USD ( 45 ) / ( 40 )</v>
      </c>
      <c r="K274" s="218">
        <f>LOOKUP(1,0/($M274&amp;$N274&amp;$O274&amp;$P274&amp;$Q274=全球运价!$B$7:$B$1366&amp;全球运价!$C$7:$C$1366&amp;全球运价!$S$7:$S$1366&amp;全球运价!$L$7:$L$1366&amp;全球运价!$P$7:$P$1366),全球运价!D$7:D$1366)</f>
        <v>-45</v>
      </c>
      <c r="L274" s="218">
        <f>LOOKUP(1,0/($M274&amp;$N274&amp;$O274&amp;$P274&amp;$Q274=全球运价!$B$7:$B$1366&amp;全球运价!$C$7:$C$1366&amp;全球运价!$S$7:$S$1366&amp;全球运价!$L$7:$L$1366&amp;全球运价!$P$7:$P$1366),全球运价!E$7:E$1366)</f>
        <v>-40</v>
      </c>
      <c r="M274" s="40" t="s">
        <v>295</v>
      </c>
      <c r="N274" s="40" t="s">
        <v>224</v>
      </c>
      <c r="O274" s="40" t="s">
        <v>3107</v>
      </c>
      <c r="P274" s="40" t="s">
        <v>3106</v>
      </c>
      <c r="Q274" s="40" t="s">
        <v>3172</v>
      </c>
    </row>
    <row r="275" spans="1:17" s="40" customFormat="1" ht="19.5" customHeight="1">
      <c r="A275" s="163" t="s">
        <v>538</v>
      </c>
      <c r="B275" s="818" t="s">
        <v>3610</v>
      </c>
      <c r="C275" s="1059" t="s">
        <v>656</v>
      </c>
      <c r="D275" s="1060"/>
      <c r="E275" s="1061"/>
      <c r="F275" s="713" t="s">
        <v>3504</v>
      </c>
      <c r="G275" s="249" t="s">
        <v>8</v>
      </c>
      <c r="H275" s="200">
        <v>20</v>
      </c>
      <c r="I275" s="616" t="str">
        <f t="shared" si="23"/>
        <v>-</v>
      </c>
      <c r="J275" s="218" t="str">
        <f t="shared" si="29"/>
        <v>USD ( 50 ) / ( 45 )</v>
      </c>
      <c r="K275" s="218">
        <f>LOOKUP(1,0/($M275&amp;$N275&amp;$O275&amp;$P275&amp;$Q275=全球运价!$B$7:$B$1366&amp;全球运价!$C$7:$C$1366&amp;全球运价!$S$7:$S$1366&amp;全球运价!$L$7:$L$1366&amp;全球运价!$P$7:$P$1366),全球运价!D$7:D$1366)</f>
        <v>-50</v>
      </c>
      <c r="L275" s="218">
        <f>LOOKUP(1,0/($M275&amp;$N275&amp;$O275&amp;$P275&amp;$Q275=全球运价!$B$7:$B$1366&amp;全球运价!$C$7:$C$1366&amp;全球运价!$S$7:$S$1366&amp;全球运价!$L$7:$L$1366&amp;全球运价!$P$7:$P$1366),全球运价!E$7:E$1366)</f>
        <v>-45</v>
      </c>
      <c r="M275" s="40" t="s">
        <v>295</v>
      </c>
      <c r="N275" s="40" t="s">
        <v>224</v>
      </c>
      <c r="O275" s="40" t="s">
        <v>3107</v>
      </c>
      <c r="P275" s="40" t="s">
        <v>3106</v>
      </c>
      <c r="Q275" s="40" t="s">
        <v>3163</v>
      </c>
    </row>
    <row r="276" spans="1:17" s="40" customFormat="1" ht="19.5" customHeight="1">
      <c r="A276" s="163" t="s">
        <v>3967</v>
      </c>
      <c r="B276" s="820" t="s">
        <v>3239</v>
      </c>
      <c r="C276" s="1059" t="s">
        <v>101</v>
      </c>
      <c r="D276" s="1060"/>
      <c r="E276" s="1061"/>
      <c r="F276" s="183" t="s">
        <v>2375</v>
      </c>
      <c r="G276" s="249" t="s">
        <v>8</v>
      </c>
      <c r="H276" s="200" t="s">
        <v>2979</v>
      </c>
      <c r="I276" s="616" t="str">
        <f t="shared" si="23"/>
        <v>-</v>
      </c>
      <c r="J276" s="218" t="str">
        <f t="shared" si="29"/>
        <v>USD ( 30 ) / ( 25 )</v>
      </c>
      <c r="K276" s="218">
        <f>LOOKUP(1,0/($M276&amp;$N276&amp;$O276&amp;$P276&amp;$Q276=全球运价!$B$7:$B$1366&amp;全球运价!$C$7:$C$1366&amp;全球运价!$S$7:$S$1366&amp;全球运价!$L$7:$L$1366&amp;全球运价!$P$7:$P$1366),全球运价!D$7:D$1366)</f>
        <v>-30</v>
      </c>
      <c r="L276" s="218">
        <f>LOOKUP(1,0/($M276&amp;$N276&amp;$O276&amp;$P276&amp;$Q276=全球运价!$B$7:$B$1366&amp;全球运价!$C$7:$C$1366&amp;全球运价!$S$7:$S$1366&amp;全球运价!$L$7:$L$1366&amp;全球运价!$P$7:$P$1366),全球运价!E$7:E$1366)</f>
        <v>-25</v>
      </c>
      <c r="M276" s="40" t="s">
        <v>1195</v>
      </c>
      <c r="N276" s="40" t="s">
        <v>1195</v>
      </c>
      <c r="O276" s="40" t="s">
        <v>3107</v>
      </c>
      <c r="P276" s="40" t="s">
        <v>3106</v>
      </c>
      <c r="Q276" s="40" t="s">
        <v>3170</v>
      </c>
    </row>
    <row r="277" spans="1:17" s="28" customFormat="1" ht="19.5" customHeight="1">
      <c r="A277" s="163" t="s">
        <v>2769</v>
      </c>
      <c r="B277" s="840" t="s">
        <v>4240</v>
      </c>
      <c r="C277" s="1068" t="s">
        <v>3309</v>
      </c>
      <c r="D277" s="1095"/>
      <c r="E277" s="1069"/>
      <c r="F277" s="183" t="s">
        <v>2094</v>
      </c>
      <c r="G277" s="249" t="s">
        <v>8</v>
      </c>
      <c r="H277" s="200" t="s">
        <v>2095</v>
      </c>
      <c r="I277" s="616" t="str">
        <f t="shared" si="23"/>
        <v>-</v>
      </c>
      <c r="J277" s="218" t="str">
        <f t="shared" si="29"/>
        <v>USD ( 15 ) / ( 10 )</v>
      </c>
      <c r="K277" s="218">
        <f>LOOKUP(1,0/($M277&amp;$N277&amp;$O277&amp;$P277&amp;$Q277=全球运价!$B$7:$B$1366&amp;全球运价!$C$7:$C$1366&amp;全球运价!$S$7:$S$1366&amp;全球运价!$L$7:$L$1366&amp;全球运价!$P$7:$P$1366),全球运价!D$7:D$1366)</f>
        <v>-15</v>
      </c>
      <c r="L277" s="218">
        <f>LOOKUP(1,0/($M277&amp;$N277&amp;$O277&amp;$P277&amp;$Q277=全球运价!$B$7:$B$1366&amp;全球运价!$C$7:$C$1366&amp;全球运价!$S$7:$S$1366&amp;全球运价!$L$7:$L$1366&amp;全球运价!$P$7:$P$1366),全球运价!E$7:E$1366)</f>
        <v>-10</v>
      </c>
      <c r="M277" s="40" t="s">
        <v>1307</v>
      </c>
      <c r="N277" s="40" t="s">
        <v>1307</v>
      </c>
      <c r="O277" s="40" t="s">
        <v>3107</v>
      </c>
      <c r="P277" s="40" t="s">
        <v>3106</v>
      </c>
      <c r="Q277" s="40" t="s">
        <v>3170</v>
      </c>
    </row>
    <row r="278" spans="1:17" s="40" customFormat="1" ht="19.5" customHeight="1">
      <c r="A278" s="163" t="s">
        <v>2770</v>
      </c>
      <c r="B278" s="827" t="s">
        <v>2771</v>
      </c>
      <c r="C278" s="1059" t="s">
        <v>101</v>
      </c>
      <c r="D278" s="1060"/>
      <c r="E278" s="1061"/>
      <c r="F278" s="183" t="s">
        <v>1196</v>
      </c>
      <c r="G278" s="249" t="s">
        <v>8</v>
      </c>
      <c r="H278" s="200" t="s">
        <v>2979</v>
      </c>
      <c r="I278" s="616" t="str">
        <f t="shared" si="23"/>
        <v>-</v>
      </c>
      <c r="J278" s="218" t="str">
        <f t="shared" si="29"/>
        <v>USD ( 35 ) / ( 30 )</v>
      </c>
      <c r="K278" s="218">
        <f>LOOKUP(1,0/($M278&amp;$N278&amp;$O278&amp;$P278&amp;$Q278=全球运价!$B$7:$B$1366&amp;全球运价!$C$7:$C$1366&amp;全球运价!$S$7:$S$1366&amp;全球运价!$L$7:$L$1366&amp;全球运价!$P$7:$P$1366),全球运价!D$7:D$1366)</f>
        <v>-35</v>
      </c>
      <c r="L278" s="218">
        <f>LOOKUP(1,0/($M278&amp;$N278&amp;$O278&amp;$P278&amp;$Q278=全球运价!$B$7:$B$1366&amp;全球运价!$C$7:$C$1366&amp;全球运价!$S$7:$S$1366&amp;全球运价!$L$7:$L$1366&amp;全球运价!$P$7:$P$1366),全球运价!E$7:E$1366)</f>
        <v>-30</v>
      </c>
      <c r="M278" s="40" t="s">
        <v>1337</v>
      </c>
      <c r="N278" s="40" t="s">
        <v>1337</v>
      </c>
      <c r="O278" s="40" t="s">
        <v>3107</v>
      </c>
      <c r="P278" s="40" t="s">
        <v>3106</v>
      </c>
      <c r="Q278" s="40" t="s">
        <v>3170</v>
      </c>
    </row>
    <row r="279" spans="1:17" ht="19.5" customHeight="1">
      <c r="A279" s="163" t="s">
        <v>2747</v>
      </c>
      <c r="B279" s="827" t="s">
        <v>2772</v>
      </c>
      <c r="C279" s="1059" t="s">
        <v>101</v>
      </c>
      <c r="D279" s="1060"/>
      <c r="E279" s="1061"/>
      <c r="F279" s="183" t="s">
        <v>451</v>
      </c>
      <c r="G279" s="249" t="s">
        <v>8</v>
      </c>
      <c r="H279" s="200" t="s">
        <v>2979</v>
      </c>
      <c r="I279" s="616" t="str">
        <f t="shared" ref="I279:I309" si="30">IF(J279="","",IF(J279="SYSTEM PRICE","",IF(B279=J279,"-","check")))</f>
        <v>-</v>
      </c>
      <c r="J279" s="218" t="str">
        <f t="shared" si="29"/>
        <v>USD ( 20 ) / ( 15 )</v>
      </c>
      <c r="K279" s="218">
        <f>LOOKUP(1,0/($M279&amp;$N279&amp;$O279&amp;$P279&amp;$Q279=全球运价!$B$7:$B$1366&amp;全球运价!$C$7:$C$1366&amp;全球运价!$S$7:$S$1366&amp;全球运价!$L$7:$L$1366&amp;全球运价!$P$7:$P$1366),全球运价!D$7:D$1366)</f>
        <v>-20</v>
      </c>
      <c r="L279" s="218">
        <f>LOOKUP(1,0/($M279&amp;$N279&amp;$O279&amp;$P279&amp;$Q279=全球运价!$B$7:$B$1366&amp;全球运价!$C$7:$C$1366&amp;全球运价!$S$7:$S$1366&amp;全球运价!$L$7:$L$1366&amp;全球运价!$P$7:$P$1366),全球运价!E$7:E$1366)</f>
        <v>-15</v>
      </c>
      <c r="M279" s="40" t="s">
        <v>1550</v>
      </c>
      <c r="N279" s="40" t="s">
        <v>1550</v>
      </c>
      <c r="O279" s="40" t="s">
        <v>3107</v>
      </c>
      <c r="P279" s="40" t="s">
        <v>3106</v>
      </c>
      <c r="Q279" s="40" t="s">
        <v>3170</v>
      </c>
    </row>
    <row r="280" spans="1:17" s="174" customFormat="1" ht="19.5" customHeight="1">
      <c r="A280" s="189" t="s">
        <v>2773</v>
      </c>
      <c r="B280" s="840" t="s">
        <v>4240</v>
      </c>
      <c r="C280" s="1068" t="s">
        <v>522</v>
      </c>
      <c r="D280" s="1095"/>
      <c r="E280" s="1069"/>
      <c r="F280" s="183" t="s">
        <v>302</v>
      </c>
      <c r="G280" s="249" t="s">
        <v>8</v>
      </c>
      <c r="H280" s="200" t="s">
        <v>2708</v>
      </c>
      <c r="I280" s="616" t="str">
        <f t="shared" si="30"/>
        <v>-</v>
      </c>
      <c r="J280" s="218" t="str">
        <f t="shared" si="29"/>
        <v>USD ( 15 ) / ( 10 )</v>
      </c>
      <c r="K280" s="218">
        <f>LOOKUP(1,0/($M280&amp;$N280&amp;$O280&amp;$P280&amp;$Q280=全球运价!$B$7:$B$1366&amp;全球运价!$C$7:$C$1366&amp;全球运价!$S$7:$S$1366&amp;全球运价!$L$7:$L$1366&amp;全球运价!$P$7:$P$1366),全球运价!D$7:D$1366)</f>
        <v>-15</v>
      </c>
      <c r="L280" s="218">
        <f>LOOKUP(1,0/($M280&amp;$N280&amp;$O280&amp;$P280&amp;$Q280=全球运价!$B$7:$B$1366&amp;全球运价!$C$7:$C$1366&amp;全球运价!$S$7:$S$1366&amp;全球运价!$L$7:$L$1366&amp;全球运价!$P$7:$P$1366),全球运价!E$7:E$1366)</f>
        <v>-10</v>
      </c>
      <c r="M280" s="40" t="s">
        <v>1048</v>
      </c>
      <c r="N280" s="40" t="s">
        <v>1048</v>
      </c>
      <c r="O280" s="40" t="s">
        <v>3107</v>
      </c>
      <c r="P280" s="40" t="s">
        <v>3106</v>
      </c>
      <c r="Q280" s="40" t="s">
        <v>3170</v>
      </c>
    </row>
    <row r="281" spans="1:17" s="664" customFormat="1" ht="19.5" customHeight="1">
      <c r="A281" s="667" t="s">
        <v>3376</v>
      </c>
      <c r="B281" s="723" t="s">
        <v>4061</v>
      </c>
      <c r="C281" s="1059" t="s">
        <v>656</v>
      </c>
      <c r="D281" s="1060"/>
      <c r="E281" s="1061"/>
      <c r="F281" s="666" t="s">
        <v>2093</v>
      </c>
      <c r="G281" s="668" t="s">
        <v>295</v>
      </c>
      <c r="H281" s="669">
        <v>35</v>
      </c>
      <c r="I281" s="663" t="str">
        <f t="shared" si="30"/>
        <v>-</v>
      </c>
      <c r="J281" s="218" t="str">
        <f t="shared" si="29"/>
        <v>USD 100 / 120</v>
      </c>
      <c r="K281" s="218">
        <f>LOOKUP(1,0/($M281&amp;$N281&amp;$O281&amp;$P281&amp;$Q281=全球运价!$B$7:$B$1366&amp;全球运价!$C$7:$C$1366&amp;全球运价!$S$7:$S$1366&amp;全球运价!$L$7:$L$1366&amp;全球运价!$P$7:$P$1366),全球运价!D$7:D$1366)</f>
        <v>100</v>
      </c>
      <c r="L281" s="218">
        <f>LOOKUP(1,0/($M281&amp;$N281&amp;$O281&amp;$P281&amp;$Q281=全球运价!$B$7:$B$1366&amp;全球运价!$C$7:$C$1366&amp;全球运价!$S$7:$S$1366&amp;全球运价!$L$7:$L$1366&amp;全球运价!$P$7:$P$1366),全球运价!E$7:E$1366)</f>
        <v>120</v>
      </c>
      <c r="M281" s="662" t="s">
        <v>3245</v>
      </c>
      <c r="N281" s="662" t="s">
        <v>224</v>
      </c>
      <c r="O281" s="662" t="s">
        <v>3107</v>
      </c>
      <c r="P281" s="662" t="s">
        <v>3106</v>
      </c>
      <c r="Q281" s="662" t="s">
        <v>3170</v>
      </c>
    </row>
    <row r="282" spans="1:17" s="174" customFormat="1" ht="19.5" customHeight="1">
      <c r="A282" s="189" t="s">
        <v>2774</v>
      </c>
      <c r="B282" s="820" t="s">
        <v>3040</v>
      </c>
      <c r="C282" s="1059" t="s">
        <v>2425</v>
      </c>
      <c r="D282" s="1060"/>
      <c r="E282" s="1061"/>
      <c r="F282" s="366" t="s">
        <v>2426</v>
      </c>
      <c r="G282" s="170" t="s">
        <v>8</v>
      </c>
      <c r="H282" s="166" t="s">
        <v>2427</v>
      </c>
      <c r="I282" s="616" t="str">
        <f t="shared" si="30"/>
        <v>-</v>
      </c>
      <c r="J282" s="218" t="str">
        <f t="shared" si="29"/>
        <v>USD ( 10 ) / ( 5 )</v>
      </c>
      <c r="K282" s="218">
        <f>LOOKUP(1,0/($M282&amp;$N282&amp;$O282&amp;$P282&amp;$Q282=全球运价!$B$7:$B$1366&amp;全球运价!$C$7:$C$1366&amp;全球运价!$S$7:$S$1366&amp;全球运价!$L$7:$L$1366&amp;全球运价!$P$7:$P$1366),全球运价!D$7:D$1366)</f>
        <v>-10</v>
      </c>
      <c r="L282" s="218">
        <f>LOOKUP(1,0/($M282&amp;$N282&amp;$O282&amp;$P282&amp;$Q282=全球运价!$B$7:$B$1366&amp;全球运价!$C$7:$C$1366&amp;全球运价!$S$7:$S$1366&amp;全球运价!$L$7:$L$1366&amp;全球运价!$P$7:$P$1366),全球运价!E$7:E$1366)</f>
        <v>-5</v>
      </c>
      <c r="M282" s="40" t="s">
        <v>3109</v>
      </c>
      <c r="N282" s="40" t="s">
        <v>3109</v>
      </c>
      <c r="O282" s="40" t="s">
        <v>3107</v>
      </c>
      <c r="P282" s="40" t="s">
        <v>3106</v>
      </c>
      <c r="Q282" s="40" t="s">
        <v>3170</v>
      </c>
    </row>
    <row r="283" spans="1:17" s="40" customFormat="1" ht="19.5" customHeight="1">
      <c r="A283" s="163" t="s">
        <v>2775</v>
      </c>
      <c r="B283" s="818" t="s">
        <v>3914</v>
      </c>
      <c r="C283" s="1059" t="s">
        <v>656</v>
      </c>
      <c r="D283" s="1060"/>
      <c r="E283" s="1061"/>
      <c r="F283" s="320" t="s">
        <v>2093</v>
      </c>
      <c r="G283" s="231" t="s">
        <v>224</v>
      </c>
      <c r="H283" s="166">
        <v>25</v>
      </c>
      <c r="I283" s="616" t="str">
        <f t="shared" si="30"/>
        <v>-</v>
      </c>
      <c r="J283" s="218" t="str">
        <f t="shared" si="29"/>
        <v>USD 15 / 20</v>
      </c>
      <c r="K283" s="218">
        <f>LOOKUP(1,0/($M283&amp;$N283&amp;$O283&amp;$P283&amp;$Q283=全球运价!$B$7:$B$1366&amp;全球运价!$C$7:$C$1366&amp;全球运价!$S$7:$S$1366&amp;全球运价!$L$7:$L$1366&amp;全球运价!$P$7:$P$1366),全球运价!D$7:D$1366)</f>
        <v>15</v>
      </c>
      <c r="L283" s="218">
        <f>LOOKUP(1,0/($M283&amp;$N283&amp;$O283&amp;$P283&amp;$Q283=全球运价!$B$7:$B$1366&amp;全球运价!$C$7:$C$1366&amp;全球运价!$S$7:$S$1366&amp;全球运价!$L$7:$L$1366&amp;全球运价!$P$7:$P$1366),全球运价!E$7:E$1366)</f>
        <v>20</v>
      </c>
      <c r="M283" s="40" t="s">
        <v>3246</v>
      </c>
      <c r="N283" s="40" t="s">
        <v>224</v>
      </c>
      <c r="O283" s="40" t="s">
        <v>3107</v>
      </c>
      <c r="P283" s="40" t="s">
        <v>3106</v>
      </c>
      <c r="Q283" s="40" t="s">
        <v>3170</v>
      </c>
    </row>
    <row r="284" spans="1:17" s="40" customFormat="1" ht="19.5" customHeight="1">
      <c r="A284" s="163" t="s">
        <v>2748</v>
      </c>
      <c r="B284" s="818" t="s">
        <v>3244</v>
      </c>
      <c r="C284" s="1059" t="s">
        <v>656</v>
      </c>
      <c r="D284" s="1060"/>
      <c r="E284" s="1061"/>
      <c r="F284" s="320" t="s">
        <v>2093</v>
      </c>
      <c r="G284" s="231" t="s">
        <v>224</v>
      </c>
      <c r="H284" s="166">
        <v>25</v>
      </c>
      <c r="I284" s="616" t="str">
        <f t="shared" si="30"/>
        <v>-</v>
      </c>
      <c r="J284" s="218" t="str">
        <f t="shared" si="29"/>
        <v>USD 20 / 25</v>
      </c>
      <c r="K284" s="218">
        <f>LOOKUP(1,0/($M284&amp;$N284&amp;$O284&amp;$P284&amp;$Q284=全球运价!$B$7:$B$1366&amp;全球运价!$C$7:$C$1366&amp;全球运价!$S$7:$S$1366&amp;全球运价!$L$7:$L$1366&amp;全球运价!$P$7:$P$1366),全球运价!D$7:D$1366)</f>
        <v>20</v>
      </c>
      <c r="L284" s="218">
        <f>LOOKUP(1,0/($M284&amp;$N284&amp;$O284&amp;$P284&amp;$Q284=全球运价!$B$7:$B$1366&amp;全球运价!$C$7:$C$1366&amp;全球运价!$S$7:$S$1366&amp;全球运价!$L$7:$L$1366&amp;全球运价!$P$7:$P$1366),全球运价!E$7:E$1366)</f>
        <v>25</v>
      </c>
      <c r="M284" s="40" t="s">
        <v>1060</v>
      </c>
      <c r="N284" s="40" t="s">
        <v>224</v>
      </c>
      <c r="O284" s="40" t="s">
        <v>3107</v>
      </c>
      <c r="P284" s="40" t="s">
        <v>3106</v>
      </c>
      <c r="Q284" s="40" t="s">
        <v>3170</v>
      </c>
    </row>
    <row r="285" spans="1:17" s="40" customFormat="1" ht="19.5" customHeight="1">
      <c r="A285" s="163" t="s">
        <v>2776</v>
      </c>
      <c r="B285" s="820" t="s">
        <v>4062</v>
      </c>
      <c r="C285" s="1059" t="s">
        <v>656</v>
      </c>
      <c r="D285" s="1060"/>
      <c r="E285" s="1061"/>
      <c r="F285" s="320" t="s">
        <v>2093</v>
      </c>
      <c r="G285" s="231" t="s">
        <v>224</v>
      </c>
      <c r="H285" s="166">
        <v>55</v>
      </c>
      <c r="I285" s="616" t="str">
        <f t="shared" si="30"/>
        <v>-</v>
      </c>
      <c r="J285" s="218" t="str">
        <f t="shared" si="29"/>
        <v>USD 80 / 85</v>
      </c>
      <c r="K285" s="218">
        <f>LOOKUP(1,0/($M285&amp;$N285&amp;$O285&amp;$P285&amp;$Q285=全球运价!$B$7:$B$1366&amp;全球运价!$C$7:$C$1366&amp;全球运价!$S$7:$S$1366&amp;全球运价!$L$7:$L$1366&amp;全球运价!$P$7:$P$1366),全球运价!D$7:D$1366)</f>
        <v>80</v>
      </c>
      <c r="L285" s="218">
        <f>LOOKUP(1,0/($M285&amp;$N285&amp;$O285&amp;$P285&amp;$Q285=全球运价!$B$7:$B$1366&amp;全球运价!$C$7:$C$1366&amp;全球运价!$S$7:$S$1366&amp;全球运价!$L$7:$L$1366&amp;全球运价!$P$7:$P$1366),全球运价!E$7:E$1366)</f>
        <v>85</v>
      </c>
      <c r="M285" s="40" t="s">
        <v>1206</v>
      </c>
      <c r="N285" s="40" t="s">
        <v>224</v>
      </c>
      <c r="O285" s="40" t="s">
        <v>3107</v>
      </c>
      <c r="P285" s="40" t="s">
        <v>3106</v>
      </c>
      <c r="Q285" s="40" t="s">
        <v>3170</v>
      </c>
    </row>
    <row r="286" spans="1:17" s="40" customFormat="1" ht="19.5" customHeight="1">
      <c r="A286" s="189" t="s">
        <v>2749</v>
      </c>
      <c r="B286" s="818" t="s">
        <v>3579</v>
      </c>
      <c r="C286" s="1059" t="s">
        <v>656</v>
      </c>
      <c r="D286" s="1060"/>
      <c r="E286" s="1061"/>
      <c r="F286" s="320" t="s">
        <v>2093</v>
      </c>
      <c r="G286" s="231" t="s">
        <v>224</v>
      </c>
      <c r="H286" s="166">
        <v>30</v>
      </c>
      <c r="I286" s="616" t="str">
        <f t="shared" si="30"/>
        <v>-</v>
      </c>
      <c r="J286" s="218" t="str">
        <f t="shared" si="29"/>
        <v>USD 10 / 15</v>
      </c>
      <c r="K286" s="218">
        <f>LOOKUP(1,0/($M286&amp;$N286&amp;$O286&amp;$P286&amp;$Q286=全球运价!$B$7:$B$1366&amp;全球运价!$C$7:$C$1366&amp;全球运价!$S$7:$S$1366&amp;全球运价!$L$7:$L$1366&amp;全球运价!$P$7:$P$1366),全球运价!D$7:D$1366)</f>
        <v>10</v>
      </c>
      <c r="L286" s="218">
        <f>LOOKUP(1,0/($M286&amp;$N286&amp;$O286&amp;$P286&amp;$Q286=全球运价!$B$7:$B$1366&amp;全球运价!$C$7:$C$1366&amp;全球运价!$S$7:$S$1366&amp;全球运价!$L$7:$L$1366&amp;全球运价!$P$7:$P$1366),全球运价!E$7:E$1366)</f>
        <v>15</v>
      </c>
      <c r="M286" s="40" t="s">
        <v>1591</v>
      </c>
      <c r="N286" s="40" t="s">
        <v>224</v>
      </c>
      <c r="O286" s="40" t="s">
        <v>3107</v>
      </c>
      <c r="P286" s="40" t="s">
        <v>3106</v>
      </c>
      <c r="Q286" s="40" t="s">
        <v>3170</v>
      </c>
    </row>
    <row r="287" spans="1:17" s="40" customFormat="1" ht="19.5" customHeight="1">
      <c r="A287" s="189" t="s">
        <v>2750</v>
      </c>
      <c r="B287" s="820" t="s">
        <v>4063</v>
      </c>
      <c r="C287" s="1059" t="s">
        <v>656</v>
      </c>
      <c r="D287" s="1060"/>
      <c r="E287" s="1061"/>
      <c r="F287" s="320" t="s">
        <v>2093</v>
      </c>
      <c r="G287" s="231" t="s">
        <v>4123</v>
      </c>
      <c r="H287" s="166">
        <v>70</v>
      </c>
      <c r="I287" s="616" t="str">
        <f t="shared" si="30"/>
        <v>-</v>
      </c>
      <c r="J287" s="218" t="str">
        <f t="shared" si="29"/>
        <v>USD 140 / 145</v>
      </c>
      <c r="K287" s="218">
        <f>LOOKUP(1,0/($M287&amp;$N287&amp;$O287&amp;$P287&amp;$Q287=全球运价!$B$7:$B$1366&amp;全球运价!$C$7:$C$1366&amp;全球运价!$S$7:$S$1366&amp;全球运价!$L$7:$L$1366&amp;全球运价!$P$7:$P$1366),全球运价!D$7:D$1366)</f>
        <v>140</v>
      </c>
      <c r="L287" s="218">
        <f>LOOKUP(1,0/($M287&amp;$N287&amp;$O287&amp;$P287&amp;$Q287=全球运价!$B$7:$B$1366&amp;全球运价!$C$7:$C$1366&amp;全球运价!$S$7:$S$1366&amp;全球运价!$L$7:$L$1366&amp;全球运价!$P$7:$P$1366),全球运价!E$7:E$1366)</f>
        <v>145</v>
      </c>
      <c r="M287" s="40" t="s">
        <v>3247</v>
      </c>
      <c r="N287" s="40" t="s">
        <v>4123</v>
      </c>
      <c r="O287" s="40" t="s">
        <v>3107</v>
      </c>
      <c r="P287" s="40" t="s">
        <v>3106</v>
      </c>
      <c r="Q287" s="40" t="s">
        <v>3170</v>
      </c>
    </row>
    <row r="288" spans="1:17" s="40" customFormat="1" ht="19.5" customHeight="1">
      <c r="A288" s="163" t="s">
        <v>2751</v>
      </c>
      <c r="B288" s="820" t="s">
        <v>3859</v>
      </c>
      <c r="C288" s="1059" t="s">
        <v>656</v>
      </c>
      <c r="D288" s="1060"/>
      <c r="E288" s="1061"/>
      <c r="F288" s="320" t="s">
        <v>2093</v>
      </c>
      <c r="G288" s="231" t="s">
        <v>224</v>
      </c>
      <c r="H288" s="166">
        <v>55</v>
      </c>
      <c r="I288" s="616" t="str">
        <f t="shared" si="30"/>
        <v>-</v>
      </c>
      <c r="J288" s="218" t="str">
        <f t="shared" si="29"/>
        <v>USD 90 / 95</v>
      </c>
      <c r="K288" s="218">
        <f>LOOKUP(1,0/($M288&amp;$N288&amp;$O288&amp;$P288&amp;$Q288=全球运价!$B$7:$B$1366&amp;全球运价!$C$7:$C$1366&amp;全球运价!$S$7:$S$1366&amp;全球运价!$L$7:$L$1366&amp;全球运价!$P$7:$P$1366),全球运价!D$7:D$1366)</f>
        <v>90</v>
      </c>
      <c r="L288" s="218">
        <f>LOOKUP(1,0/($M288&amp;$N288&amp;$O288&amp;$P288&amp;$Q288=全球运价!$B$7:$B$1366&amp;全球运价!$C$7:$C$1366&amp;全球运价!$S$7:$S$1366&amp;全球运价!$L$7:$L$1366&amp;全球运价!$P$7:$P$1366),全球运价!E$7:E$1366)</f>
        <v>95</v>
      </c>
      <c r="M288" s="40" t="s">
        <v>3248</v>
      </c>
      <c r="N288" s="40" t="s">
        <v>224</v>
      </c>
      <c r="O288" s="40" t="s">
        <v>3107</v>
      </c>
      <c r="P288" s="40" t="s">
        <v>3106</v>
      </c>
      <c r="Q288" s="40" t="s">
        <v>3170</v>
      </c>
    </row>
    <row r="289" spans="1:18" s="40" customFormat="1" ht="19.5" customHeight="1">
      <c r="A289" s="163" t="s">
        <v>64</v>
      </c>
      <c r="B289" s="818" t="s">
        <v>3914</v>
      </c>
      <c r="C289" s="1059" t="s">
        <v>2502</v>
      </c>
      <c r="D289" s="1060"/>
      <c r="E289" s="1061"/>
      <c r="F289" s="320" t="s">
        <v>2093</v>
      </c>
      <c r="G289" s="231" t="s">
        <v>224</v>
      </c>
      <c r="H289" s="166">
        <v>25</v>
      </c>
      <c r="I289" s="616" t="str">
        <f t="shared" si="30"/>
        <v>-</v>
      </c>
      <c r="J289" s="218" t="str">
        <f t="shared" si="29"/>
        <v>USD 15 / 20</v>
      </c>
      <c r="K289" s="218">
        <f>LOOKUP(1,0/($M289&amp;$N289&amp;$O289&amp;$P289&amp;$Q289=全球运价!$B$7:$B$1366&amp;全球运价!$C$7:$C$1366&amp;全球运价!$S$7:$S$1366&amp;全球运价!$L$7:$L$1366&amp;全球运价!$P$7:$P$1366),全球运价!D$7:D$1366)</f>
        <v>15</v>
      </c>
      <c r="L289" s="218">
        <f>LOOKUP(1,0/($M289&amp;$N289&amp;$O289&amp;$P289&amp;$Q289=全球运价!$B$7:$B$1366&amp;全球运价!$C$7:$C$1366&amp;全球运价!$S$7:$S$1366&amp;全球运价!$L$7:$L$1366&amp;全球运价!$P$7:$P$1366),全球运价!E$7:E$1366)</f>
        <v>20</v>
      </c>
      <c r="M289" s="40" t="s">
        <v>3110</v>
      </c>
      <c r="N289" s="40" t="s">
        <v>224</v>
      </c>
      <c r="O289" s="40" t="s">
        <v>3107</v>
      </c>
      <c r="P289" s="40" t="s">
        <v>3106</v>
      </c>
      <c r="Q289" s="40" t="s">
        <v>3170</v>
      </c>
    </row>
    <row r="290" spans="1:18" s="40" customFormat="1" ht="19.5" customHeight="1">
      <c r="A290" s="163" t="s">
        <v>2752</v>
      </c>
      <c r="B290" s="822" t="s">
        <v>3911</v>
      </c>
      <c r="C290" s="1059" t="s">
        <v>960</v>
      </c>
      <c r="D290" s="1060"/>
      <c r="E290" s="1061"/>
      <c r="F290" s="320" t="s">
        <v>2093</v>
      </c>
      <c r="G290" s="231" t="s">
        <v>224</v>
      </c>
      <c r="H290" s="166">
        <v>35</v>
      </c>
      <c r="I290" s="616" t="str">
        <f t="shared" si="30"/>
        <v>-</v>
      </c>
      <c r="J290" s="218" t="str">
        <f t="shared" si="29"/>
        <v>USD 57 / 62</v>
      </c>
      <c r="K290" s="218">
        <f>LOOKUP(1,0/($M290&amp;$N290&amp;$O290&amp;$P290&amp;$Q290=全球运价!$B$7:$B$1366&amp;全球运价!$C$7:$C$1366&amp;全球运价!$S$7:$S$1366&amp;全球运价!$L$7:$L$1366&amp;全球运价!$P$7:$P$1366),全球运价!D$7:D$1366)</f>
        <v>57</v>
      </c>
      <c r="L290" s="218">
        <f>LOOKUP(1,0/($M290&amp;$N290&amp;$O290&amp;$P290&amp;$Q290=全球运价!$B$7:$B$1366&amp;全球运价!$C$7:$C$1366&amp;全球运价!$S$7:$S$1366&amp;全球运价!$L$7:$L$1366&amp;全球运价!$P$7:$P$1366),全球运价!E$7:E$1366)</f>
        <v>62</v>
      </c>
      <c r="M290" s="40" t="s">
        <v>1424</v>
      </c>
      <c r="N290" s="40" t="s">
        <v>224</v>
      </c>
      <c r="O290" s="40" t="s">
        <v>3107</v>
      </c>
      <c r="P290" s="40" t="s">
        <v>3106</v>
      </c>
      <c r="Q290" s="40" t="s">
        <v>3170</v>
      </c>
    </row>
    <row r="291" spans="1:18" s="40" customFormat="1" ht="19.5" customHeight="1">
      <c r="A291" s="189" t="s">
        <v>2501</v>
      </c>
      <c r="B291" s="822" t="s">
        <v>2777</v>
      </c>
      <c r="C291" s="1068" t="s">
        <v>961</v>
      </c>
      <c r="D291" s="1095"/>
      <c r="E291" s="1069"/>
      <c r="F291" s="234" t="s">
        <v>351</v>
      </c>
      <c r="G291" s="170" t="s">
        <v>8</v>
      </c>
      <c r="H291" s="166">
        <v>22</v>
      </c>
      <c r="I291" s="616" t="str">
        <f t="shared" si="30"/>
        <v>-</v>
      </c>
      <c r="J291" s="218" t="str">
        <f t="shared" si="29"/>
        <v>USD 10 / 15</v>
      </c>
      <c r="K291" s="218">
        <f>LOOKUP(1,0/($M291&amp;$N291&amp;$O291&amp;$P291&amp;$Q291=全球运价!$B$7:$B$1366&amp;全球运价!$C$7:$C$1366&amp;全球运价!$S$7:$S$1366&amp;全球运价!$L$7:$L$1366&amp;全球运价!$P$7:$P$1366),全球运价!D$7:D$1366)</f>
        <v>10</v>
      </c>
      <c r="L291" s="218">
        <f>LOOKUP(1,0/($M291&amp;$N291&amp;$O291&amp;$P291&amp;$Q291=全球运价!$B$7:$B$1366&amp;全球运价!$C$7:$C$1366&amp;全球运价!$S$7:$S$1366&amp;全球运价!$L$7:$L$1366&amp;全球运价!$P$7:$P$1366),全球运价!E$7:E$1366)</f>
        <v>15</v>
      </c>
      <c r="M291" s="40" t="s">
        <v>1424</v>
      </c>
      <c r="N291" s="40" t="s">
        <v>1424</v>
      </c>
      <c r="O291" s="40" t="s">
        <v>3107</v>
      </c>
      <c r="P291" s="40" t="s">
        <v>3106</v>
      </c>
      <c r="Q291" s="40" t="s">
        <v>3170</v>
      </c>
    </row>
    <row r="292" spans="1:18" s="40" customFormat="1" ht="19.5" customHeight="1">
      <c r="A292" s="1140" t="s">
        <v>2173</v>
      </c>
      <c r="B292" s="1140"/>
      <c r="C292" s="1140"/>
      <c r="D292" s="1140"/>
      <c r="E292" s="1140"/>
      <c r="F292" s="1140"/>
      <c r="G292" s="1140"/>
      <c r="H292" s="1141"/>
      <c r="I292" s="616" t="str">
        <f t="shared" si="30"/>
        <v/>
      </c>
      <c r="J292" s="218"/>
      <c r="K292" s="218"/>
      <c r="L292" s="218"/>
    </row>
    <row r="293" spans="1:18" s="68" customFormat="1" ht="19.5" customHeight="1">
      <c r="A293" s="1098" t="s">
        <v>2428</v>
      </c>
      <c r="B293" s="1099"/>
      <c r="C293" s="1099"/>
      <c r="D293" s="1099"/>
      <c r="E293" s="1099"/>
      <c r="F293" s="1099"/>
      <c r="G293" s="1099"/>
      <c r="H293" s="1100"/>
      <c r="I293" s="616" t="str">
        <f t="shared" si="30"/>
        <v/>
      </c>
      <c r="J293" s="218"/>
      <c r="K293" s="218"/>
      <c r="L293" s="218"/>
      <c r="N293" s="40"/>
      <c r="O293" s="40"/>
      <c r="Q293" s="40"/>
    </row>
    <row r="294" spans="1:18" s="28" customFormat="1" ht="19.5" customHeight="1" thickBot="1">
      <c r="A294" s="1092" t="s">
        <v>537</v>
      </c>
      <c r="B294" s="1093"/>
      <c r="C294" s="1093"/>
      <c r="D294" s="1093"/>
      <c r="E294" s="1093"/>
      <c r="F294" s="1093"/>
      <c r="G294" s="1093"/>
      <c r="H294" s="1094"/>
      <c r="I294" s="616" t="str">
        <f t="shared" si="30"/>
        <v/>
      </c>
      <c r="J294" s="218"/>
      <c r="K294" s="218"/>
      <c r="L294" s="218"/>
      <c r="N294" s="40"/>
      <c r="O294" s="40"/>
      <c r="Q294" s="40"/>
    </row>
    <row r="295" spans="1:18" s="40" customFormat="1" ht="19.5" customHeight="1">
      <c r="A295" s="56"/>
      <c r="B295" s="57"/>
      <c r="C295" s="58"/>
      <c r="D295" s="58"/>
      <c r="E295" s="58"/>
      <c r="F295" s="57"/>
      <c r="G295" s="57"/>
      <c r="H295" s="59"/>
      <c r="I295" s="616" t="str">
        <f t="shared" si="30"/>
        <v/>
      </c>
      <c r="J295" s="218"/>
      <c r="K295" s="218"/>
      <c r="L295" s="218"/>
    </row>
    <row r="296" spans="1:18" ht="19.5" customHeight="1">
      <c r="A296" s="179" t="s">
        <v>65</v>
      </c>
      <c r="B296" s="233" t="s">
        <v>2</v>
      </c>
      <c r="C296" s="1082" t="s">
        <v>3</v>
      </c>
      <c r="D296" s="1082"/>
      <c r="E296" s="1082"/>
      <c r="F296" s="24" t="s">
        <v>4</v>
      </c>
      <c r="G296" s="24" t="s">
        <v>5</v>
      </c>
      <c r="H296" s="25" t="s">
        <v>6</v>
      </c>
      <c r="I296" s="616" t="str">
        <f t="shared" si="30"/>
        <v/>
      </c>
      <c r="J296" s="630" t="s">
        <v>3264</v>
      </c>
      <c r="K296" s="218" t="s">
        <v>3207</v>
      </c>
      <c r="L296" s="218" t="s">
        <v>3208</v>
      </c>
      <c r="M296" s="73" t="s">
        <v>3079</v>
      </c>
      <c r="N296" s="73" t="s">
        <v>3176</v>
      </c>
      <c r="O296" s="73" t="s">
        <v>3177</v>
      </c>
      <c r="P296" s="73" t="s">
        <v>3178</v>
      </c>
      <c r="Q296" s="73" t="s">
        <v>3155</v>
      </c>
      <c r="R296" s="613" t="s">
        <v>188</v>
      </c>
    </row>
    <row r="297" spans="1:18" s="40" customFormat="1" ht="19.5" customHeight="1">
      <c r="A297" s="191" t="s">
        <v>3968</v>
      </c>
      <c r="B297" s="199" t="s">
        <v>4124</v>
      </c>
      <c r="C297" s="1074" t="s">
        <v>2096</v>
      </c>
      <c r="D297" s="1075"/>
      <c r="E297" s="1076"/>
      <c r="F297" s="319" t="s">
        <v>2097</v>
      </c>
      <c r="G297" s="249" t="s">
        <v>8</v>
      </c>
      <c r="H297" s="226" t="s">
        <v>597</v>
      </c>
      <c r="I297" s="616" t="str">
        <f t="shared" si="30"/>
        <v>-</v>
      </c>
      <c r="J297" s="218" t="str">
        <f t="shared" ref="J297:J309" si="31">"USD "&amp;IF(K297&lt;0,"( "&amp;-K297&amp;" )",K297)&amp;" / "&amp;IF(L297&lt;0,"( "&amp;-L297&amp;" )",L297)</f>
        <v>USD 40 / 45</v>
      </c>
      <c r="K297" s="218">
        <f>LOOKUP(1,0/($M297&amp;$N297&amp;$O297&amp;$P297&amp;$Q297=全球运价!$B$7:$B$1366&amp;全球运价!$C$7:$C$1366&amp;全球运价!$S$7:$S$1366&amp;全球运价!$L$7:$L$1366&amp;全球运价!$P$7:$P$1366),全球运价!D$7:D$1366)</f>
        <v>40</v>
      </c>
      <c r="L297" s="218">
        <f>LOOKUP(1,0/($M297&amp;$N297&amp;$O297&amp;$P297&amp;$Q297=全球运价!$B$7:$B$1366&amp;全球运价!$C$7:$C$1366&amp;全球运价!$S$7:$S$1366&amp;全球运价!$L$7:$L$1366&amp;全球运价!$P$7:$P$1366),全球运价!E$7:E$1366)</f>
        <v>45</v>
      </c>
      <c r="M297" s="40" t="s">
        <v>1178</v>
      </c>
      <c r="N297" s="40" t="s">
        <v>1178</v>
      </c>
      <c r="O297" s="40" t="s">
        <v>3107</v>
      </c>
      <c r="P297" s="40" t="s">
        <v>3106</v>
      </c>
      <c r="Q297" s="40" t="s">
        <v>3170</v>
      </c>
    </row>
    <row r="298" spans="1:18" s="40" customFormat="1" ht="19.5" customHeight="1">
      <c r="A298" s="162" t="s">
        <v>66</v>
      </c>
      <c r="B298" s="199" t="s">
        <v>3970</v>
      </c>
      <c r="C298" s="1059" t="s">
        <v>2096</v>
      </c>
      <c r="D298" s="1060"/>
      <c r="E298" s="1061"/>
      <c r="F298" s="183" t="s">
        <v>2097</v>
      </c>
      <c r="G298" s="316" t="s">
        <v>67</v>
      </c>
      <c r="H298" s="165" t="s">
        <v>68</v>
      </c>
      <c r="I298" s="616" t="str">
        <f t="shared" si="30"/>
        <v>-</v>
      </c>
      <c r="J298" s="218" t="str">
        <f t="shared" si="31"/>
        <v>USD 32 / 37</v>
      </c>
      <c r="K298" s="218">
        <f>LOOKUP(1,0/($M298&amp;$N298&amp;$O298&amp;$P298&amp;$Q298=全球运价!$B$7:$B$1366&amp;全球运价!$C$7:$C$1366&amp;全球运价!$S$7:$S$1366&amp;全球运价!$L$7:$L$1366&amp;全球运价!$P$7:$P$1366),全球运价!D$7:D$1366)</f>
        <v>32</v>
      </c>
      <c r="L298" s="218">
        <f>LOOKUP(1,0/($M298&amp;$N298&amp;$O298&amp;$P298&amp;$Q298=全球运价!$B$7:$B$1366&amp;全球运价!$C$7:$C$1366&amp;全球运价!$S$7:$S$1366&amp;全球运价!$L$7:$L$1366&amp;全球运价!$P$7:$P$1366),全球运价!E$7:E$1366)</f>
        <v>37</v>
      </c>
      <c r="M298" s="40" t="s">
        <v>1177</v>
      </c>
      <c r="N298" s="40" t="s">
        <v>1178</v>
      </c>
      <c r="O298" s="40" t="s">
        <v>3107</v>
      </c>
      <c r="P298" s="40" t="s">
        <v>3106</v>
      </c>
      <c r="Q298" s="40" t="s">
        <v>3170</v>
      </c>
    </row>
    <row r="299" spans="1:18" s="40" customFormat="1" ht="19.5" customHeight="1">
      <c r="A299" s="162" t="s">
        <v>583</v>
      </c>
      <c r="B299" s="199" t="s">
        <v>3970</v>
      </c>
      <c r="C299" s="1059" t="s">
        <v>2096</v>
      </c>
      <c r="D299" s="1060"/>
      <c r="E299" s="1061"/>
      <c r="F299" s="183" t="s">
        <v>2097</v>
      </c>
      <c r="G299" s="234" t="s">
        <v>67</v>
      </c>
      <c r="H299" s="165" t="s">
        <v>68</v>
      </c>
      <c r="I299" s="616" t="str">
        <f t="shared" si="30"/>
        <v>-</v>
      </c>
      <c r="J299" s="218" t="str">
        <f t="shared" si="31"/>
        <v>USD 32 / 37</v>
      </c>
      <c r="K299" s="218">
        <f>LOOKUP(1,0/($M299&amp;$N299&amp;$O299&amp;$P299&amp;$Q299=全球运价!$B$7:$B$1366&amp;全球运价!$C$7:$C$1366&amp;全球运价!$S$7:$S$1366&amp;全球运价!$L$7:$L$1366&amp;全球运价!$P$7:$P$1366),全球运价!D$7:D$1366)</f>
        <v>32</v>
      </c>
      <c r="L299" s="218">
        <f>LOOKUP(1,0/($M299&amp;$N299&amp;$O299&amp;$P299&amp;$Q299=全球运价!$B$7:$B$1366&amp;全球运价!$C$7:$C$1366&amp;全球运价!$S$7:$S$1366&amp;全球运价!$L$7:$L$1366&amp;全球运价!$P$7:$P$1366),全球运价!E$7:E$1366)</f>
        <v>37</v>
      </c>
      <c r="M299" s="40" t="s">
        <v>1648</v>
      </c>
      <c r="N299" s="40" t="s">
        <v>1178</v>
      </c>
      <c r="O299" s="40" t="s">
        <v>3107</v>
      </c>
      <c r="P299" s="40" t="s">
        <v>3106</v>
      </c>
      <c r="Q299" s="40" t="s">
        <v>3170</v>
      </c>
    </row>
    <row r="300" spans="1:18" s="40" customFormat="1" ht="19.5" customHeight="1">
      <c r="A300" s="191" t="s">
        <v>333</v>
      </c>
      <c r="B300" s="793" t="s">
        <v>3971</v>
      </c>
      <c r="C300" s="1059" t="s">
        <v>2096</v>
      </c>
      <c r="D300" s="1060"/>
      <c r="E300" s="1061"/>
      <c r="F300" s="183" t="s">
        <v>2097</v>
      </c>
      <c r="G300" s="234" t="s">
        <v>67</v>
      </c>
      <c r="H300" s="165" t="s">
        <v>68</v>
      </c>
      <c r="I300" s="616" t="str">
        <f t="shared" si="30"/>
        <v>-</v>
      </c>
      <c r="J300" s="218" t="str">
        <f t="shared" si="31"/>
        <v>USD 144 / 149</v>
      </c>
      <c r="K300" s="218">
        <f>LOOKUP(1,0/($M300&amp;$N300&amp;$O300&amp;$P300&amp;$Q300=全球运价!$B$7:$B$1366&amp;全球运价!$C$7:$C$1366&amp;全球运价!$S$7:$S$1366&amp;全球运价!$L$7:$L$1366&amp;全球运价!$P$7:$P$1366),全球运价!D$7:D$1366)</f>
        <v>144</v>
      </c>
      <c r="L300" s="218">
        <f>LOOKUP(1,0/($M300&amp;$N300&amp;$O300&amp;$P300&amp;$Q300=全球运价!$B$7:$B$1366&amp;全球运价!$C$7:$C$1366&amp;全球运价!$S$7:$S$1366&amp;全球运价!$L$7:$L$1366&amp;全球运价!$P$7:$P$1366),全球运价!E$7:E$1366)</f>
        <v>149</v>
      </c>
      <c r="M300" s="40" t="s">
        <v>1392</v>
      </c>
      <c r="N300" s="40" t="s">
        <v>1178</v>
      </c>
      <c r="O300" s="40" t="s">
        <v>3107</v>
      </c>
      <c r="P300" s="40" t="s">
        <v>3106</v>
      </c>
      <c r="Q300" s="40" t="s">
        <v>3170</v>
      </c>
    </row>
    <row r="301" spans="1:18" s="40" customFormat="1" ht="19.5" customHeight="1">
      <c r="A301" s="163" t="s">
        <v>539</v>
      </c>
      <c r="B301" s="645" t="s">
        <v>3039</v>
      </c>
      <c r="C301" s="1068" t="s">
        <v>3581</v>
      </c>
      <c r="D301" s="1095"/>
      <c r="E301" s="1069"/>
      <c r="F301" s="183" t="s">
        <v>692</v>
      </c>
      <c r="G301" s="170" t="s">
        <v>8</v>
      </c>
      <c r="H301" s="165" t="s">
        <v>69</v>
      </c>
      <c r="I301" s="616" t="str">
        <f t="shared" si="30"/>
        <v>-</v>
      </c>
      <c r="J301" s="218" t="str">
        <f t="shared" si="31"/>
        <v>USD ( 80 ) / ( 75 )</v>
      </c>
      <c r="K301" s="218">
        <f>LOOKUP(1,0/($M301&amp;$N301&amp;$O301&amp;$P301&amp;$Q301=全球运价!$B$7:$B$1366&amp;全球运价!$C$7:$C$1366&amp;全球运价!$S$7:$S$1366&amp;全球运价!$L$7:$L$1366&amp;全球运价!$P$7:$P$1366),全球运价!D$7:D$1366)</f>
        <v>-80</v>
      </c>
      <c r="L301" s="218">
        <f>LOOKUP(1,0/($M301&amp;$N301&amp;$O301&amp;$P301&amp;$Q301=全球运价!$B$7:$B$1366&amp;全球运价!$C$7:$C$1366&amp;全球运价!$S$7:$S$1366&amp;全球运价!$L$7:$L$1366&amp;全球运价!$P$7:$P$1366),全球运价!E$7:E$1366)</f>
        <v>-75</v>
      </c>
      <c r="M301" s="40" t="s">
        <v>1314</v>
      </c>
      <c r="N301" s="40" t="s">
        <v>1314</v>
      </c>
      <c r="O301" s="40" t="s">
        <v>3107</v>
      </c>
      <c r="P301" s="40" t="s">
        <v>3106</v>
      </c>
      <c r="Q301" s="40" t="s">
        <v>3168</v>
      </c>
    </row>
    <row r="302" spans="1:18" s="46" customFormat="1" ht="19.5" customHeight="1">
      <c r="A302" s="163" t="s">
        <v>352</v>
      </c>
      <c r="B302" s="645" t="s">
        <v>3282</v>
      </c>
      <c r="C302" s="1068" t="s">
        <v>3582</v>
      </c>
      <c r="D302" s="1095"/>
      <c r="E302" s="1069"/>
      <c r="F302" s="183" t="s">
        <v>692</v>
      </c>
      <c r="G302" s="170" t="s">
        <v>8</v>
      </c>
      <c r="H302" s="165" t="s">
        <v>69</v>
      </c>
      <c r="I302" s="616" t="str">
        <f t="shared" si="30"/>
        <v>-</v>
      </c>
      <c r="J302" s="218" t="str">
        <f t="shared" si="31"/>
        <v>USD ( 100 ) / ( 95 )</v>
      </c>
      <c r="K302" s="218">
        <f>LOOKUP(1,0/($M302&amp;$N302&amp;$O302&amp;$P302&amp;$Q302=全球运价!$B$7:$B$1366&amp;全球运价!$C$7:$C$1366&amp;全球运价!$S$7:$S$1366&amp;全球运价!$L$7:$L$1366&amp;全球运价!$P$7:$P$1366),全球运价!D$7:D$1366)</f>
        <v>-100</v>
      </c>
      <c r="L302" s="218">
        <f>LOOKUP(1,0/($M302&amp;$N302&amp;$O302&amp;$P302&amp;$Q302=全球运价!$B$7:$B$1366&amp;全球运价!$C$7:$C$1366&amp;全球运价!$S$7:$S$1366&amp;全球运价!$L$7:$L$1366&amp;全球运价!$P$7:$P$1366),全球运价!E$7:E$1366)</f>
        <v>-95</v>
      </c>
      <c r="M302" s="40" t="s">
        <v>1314</v>
      </c>
      <c r="N302" s="40" t="s">
        <v>1314</v>
      </c>
      <c r="O302" s="40" t="s">
        <v>3107</v>
      </c>
      <c r="P302" s="40" t="s">
        <v>3106</v>
      </c>
      <c r="Q302" s="40" t="s">
        <v>3173</v>
      </c>
      <c r="R302" s="40"/>
    </row>
    <row r="303" spans="1:18" s="40" customFormat="1" ht="19.5" customHeight="1">
      <c r="A303" s="162" t="s">
        <v>584</v>
      </c>
      <c r="B303" s="747" t="s">
        <v>3250</v>
      </c>
      <c r="C303" s="1068" t="s">
        <v>279</v>
      </c>
      <c r="D303" s="1095"/>
      <c r="E303" s="1069"/>
      <c r="F303" s="183" t="s">
        <v>692</v>
      </c>
      <c r="G303" s="231" t="s">
        <v>70</v>
      </c>
      <c r="H303" s="165" t="s">
        <v>54</v>
      </c>
      <c r="I303" s="616" t="str">
        <f t="shared" si="30"/>
        <v>-</v>
      </c>
      <c r="J303" s="218" t="str">
        <f t="shared" si="31"/>
        <v>USD 74 / 79</v>
      </c>
      <c r="K303" s="218">
        <f>LOOKUP(1,0/($M303&amp;$N303&amp;$O303&amp;$P303&amp;$Q303=全球运价!$B$7:$B$1366&amp;全球运价!$C$7:$C$1366&amp;全球运价!$S$7:$S$1366&amp;全球运价!$L$7:$L$1366&amp;全球运价!$P$7:$P$1366),全球运价!D$7:D$1366)</f>
        <v>74</v>
      </c>
      <c r="L303" s="218">
        <f>LOOKUP(1,0/($M303&amp;$N303&amp;$O303&amp;$P303&amp;$Q303=全球运价!$B$7:$B$1366&amp;全球运价!$C$7:$C$1366&amp;全球运价!$S$7:$S$1366&amp;全球运价!$L$7:$L$1366&amp;全球运价!$P$7:$P$1366),全球运价!E$7:E$1366)</f>
        <v>79</v>
      </c>
      <c r="M303" s="40" t="s">
        <v>3249</v>
      </c>
      <c r="N303" s="40" t="s">
        <v>1314</v>
      </c>
      <c r="O303" s="40" t="s">
        <v>3107</v>
      </c>
      <c r="P303" s="40" t="s">
        <v>3106</v>
      </c>
      <c r="Q303" s="40" t="s">
        <v>3170</v>
      </c>
    </row>
    <row r="304" spans="1:18" s="40" customFormat="1" ht="19.5" customHeight="1">
      <c r="A304" s="189" t="s">
        <v>601</v>
      </c>
      <c r="B304" s="748" t="s">
        <v>3723</v>
      </c>
      <c r="C304" s="1068" t="s">
        <v>3378</v>
      </c>
      <c r="D304" s="1095"/>
      <c r="E304" s="1069"/>
      <c r="F304" s="665" t="s">
        <v>3379</v>
      </c>
      <c r="G304" s="249" t="s">
        <v>8</v>
      </c>
      <c r="H304" s="226" t="s">
        <v>3380</v>
      </c>
      <c r="I304" s="616" t="str">
        <f t="shared" si="30"/>
        <v>-</v>
      </c>
      <c r="J304" s="218" t="str">
        <f t="shared" si="31"/>
        <v>USD 40 / 60</v>
      </c>
      <c r="K304" s="218">
        <f>LOOKUP(1,0/($M304&amp;$N304&amp;$O304&amp;$P304&amp;$Q304&amp;$R304=全球运价!$B$7:$B$1366&amp;全球运价!$C$7:$C$1366&amp;全球运价!$S$7:$S$1366&amp;全球运价!$L$7:$L$1366&amp;全球运价!$P$7:$P$1366&amp;全球运价!$H$7:$H$1366),全球运价!D$7:D$1366)</f>
        <v>40</v>
      </c>
      <c r="L304" s="218">
        <f>LOOKUP(1,0/($M304&amp;$N304&amp;$O304&amp;$P304&amp;$Q304&amp;$R304=全球运价!$B$7:$B$1366&amp;全球运价!$C$7:$C$1366&amp;全球运价!$S$7:$S$1366&amp;全球运价!$L$7:$L$1366&amp;全球运价!$P$7:$P$1366&amp;全球运价!$H$7:$H$1366),全球运价!E$7:E$1366)</f>
        <v>60</v>
      </c>
      <c r="M304" s="636" t="s">
        <v>1168</v>
      </c>
      <c r="N304" s="40" t="s">
        <v>1168</v>
      </c>
      <c r="O304" s="40" t="s">
        <v>3107</v>
      </c>
      <c r="P304" s="40" t="s">
        <v>3083</v>
      </c>
      <c r="Q304" s="40" t="s">
        <v>3136</v>
      </c>
      <c r="R304" s="40">
        <v>2</v>
      </c>
    </row>
    <row r="305" spans="1:18" s="40" customFormat="1" ht="19.5" customHeight="1">
      <c r="A305" s="189" t="s">
        <v>3381</v>
      </c>
      <c r="B305" s="767" t="s">
        <v>3687</v>
      </c>
      <c r="C305" s="1068" t="s">
        <v>260</v>
      </c>
      <c r="D305" s="1095"/>
      <c r="E305" s="1069"/>
      <c r="F305" s="183" t="s">
        <v>261</v>
      </c>
      <c r="G305" s="249" t="s">
        <v>8</v>
      </c>
      <c r="H305" s="200">
        <v>13</v>
      </c>
      <c r="I305" s="616" t="str">
        <f t="shared" si="30"/>
        <v>-</v>
      </c>
      <c r="J305" s="218" t="str">
        <f>"USD "&amp;IF(K305&lt;0,"( "&amp;-K305&amp;" )",K305)&amp;" / "&amp;IF(L305&lt;0,"( "&amp;-L305&amp;" )",L305)</f>
        <v>USD 60 / 80</v>
      </c>
      <c r="K305" s="218">
        <f>LOOKUP(1,0/($M305&amp;$N305&amp;$O305&amp;$P305&amp;$Q305&amp;$R305=全球运价!$B$7:$B$1366&amp;全球运价!$C$7:$C$1366&amp;全球运价!$S$7:$S$1366&amp;全球运价!$L$7:$L$1366&amp;全球运价!$P$7:$P$1366&amp;全球运价!$H$7:$H$1366),全球运价!D$7:D$1366)</f>
        <v>60</v>
      </c>
      <c r="L305" s="218">
        <f>LOOKUP(1,0/($M305&amp;$N305&amp;$O305&amp;$P305&amp;$Q305&amp;$R305=全球运价!$B$7:$B$1366&amp;全球运价!$C$7:$C$1366&amp;全球运价!$S$7:$S$1366&amp;全球运价!$L$7:$L$1366&amp;全球运价!$P$7:$P$1366&amp;全球运价!$H$7:$H$1366),全球运价!E$7:E$1366)</f>
        <v>80</v>
      </c>
      <c r="M305" s="636" t="s">
        <v>1168</v>
      </c>
      <c r="N305" s="40" t="s">
        <v>1168</v>
      </c>
      <c r="O305" s="40" t="s">
        <v>3107</v>
      </c>
      <c r="P305" s="40" t="s">
        <v>3106</v>
      </c>
      <c r="Q305" s="40" t="s">
        <v>3170</v>
      </c>
      <c r="R305" s="40">
        <v>3</v>
      </c>
    </row>
    <row r="306" spans="1:18" s="40" customFormat="1" ht="19.5" customHeight="1">
      <c r="A306" s="189" t="s">
        <v>655</v>
      </c>
      <c r="B306" s="748" t="s">
        <v>3724</v>
      </c>
      <c r="C306" s="1068" t="s">
        <v>3307</v>
      </c>
      <c r="D306" s="1095"/>
      <c r="E306" s="1069"/>
      <c r="F306" s="656" t="s">
        <v>3308</v>
      </c>
      <c r="G306" s="249" t="s">
        <v>8</v>
      </c>
      <c r="H306" s="200" t="s">
        <v>659</v>
      </c>
      <c r="I306" s="616" t="str">
        <f t="shared" si="30"/>
        <v>-</v>
      </c>
      <c r="J306" s="218" t="str">
        <f t="shared" si="31"/>
        <v>USD 40 / 60</v>
      </c>
      <c r="K306" s="218">
        <f>LOOKUP(1,0/($M306&amp;$N306&amp;$O306&amp;$P306&amp;$Q306&amp;$R306=全球运价!$B$7:$B$1366&amp;全球运价!$C$7:$C$1366&amp;全球运价!$S$7:$S$1366&amp;全球运价!$L$7:$L$1366&amp;全球运价!$P$7:$P$1366&amp;全球运价!$H$7:$H$1366),全球运价!D$7:D$1366)</f>
        <v>40</v>
      </c>
      <c r="L306" s="218">
        <f>LOOKUP(1,0/($M306&amp;$N306&amp;$O306&amp;$P306&amp;$Q306&amp;$R306=全球运价!$B$7:$B$1366&amp;全球运价!$C$7:$C$1366&amp;全球运价!$S$7:$S$1366&amp;全球运价!$L$7:$L$1366&amp;全球运价!$P$7:$P$1366&amp;全球运价!$H$7:$H$1366),全球运价!E$7:E$1366)</f>
        <v>60</v>
      </c>
      <c r="M306" s="636" t="s">
        <v>1168</v>
      </c>
      <c r="N306" s="40" t="s">
        <v>1168</v>
      </c>
      <c r="O306" s="40" t="s">
        <v>3107</v>
      </c>
      <c r="P306" s="40" t="s">
        <v>3106</v>
      </c>
      <c r="Q306" s="40" t="s">
        <v>3170</v>
      </c>
      <c r="R306" s="40">
        <v>4</v>
      </c>
    </row>
    <row r="307" spans="1:18" s="40" customFormat="1" ht="19.5" customHeight="1">
      <c r="A307" s="189" t="s">
        <v>687</v>
      </c>
      <c r="B307" s="748" t="s">
        <v>3688</v>
      </c>
      <c r="C307" s="1068" t="s">
        <v>653</v>
      </c>
      <c r="D307" s="1095"/>
      <c r="E307" s="1069"/>
      <c r="F307" s="183" t="s">
        <v>654</v>
      </c>
      <c r="G307" s="170" t="s">
        <v>8</v>
      </c>
      <c r="H307" s="301" t="s">
        <v>660</v>
      </c>
      <c r="I307" s="616" t="str">
        <f t="shared" si="30"/>
        <v>-</v>
      </c>
      <c r="J307" s="218" t="str">
        <f t="shared" si="31"/>
        <v>USD 45 / 65</v>
      </c>
      <c r="K307" s="218">
        <f>LOOKUP(1,0/($M307&amp;$N307&amp;$O307&amp;$P307&amp;$Q307&amp;$R307=全球运价!$B$7:$B$1366&amp;全球运价!$C$7:$C$1366&amp;全球运价!$S$7:$S$1366&amp;全球运价!$L$7:$L$1366&amp;全球运价!$P$7:$P$1366&amp;全球运价!$H$7:$H$1366),全球运价!D$7:D$1366)</f>
        <v>45</v>
      </c>
      <c r="L307" s="218">
        <f>LOOKUP(1,0/($M307&amp;$N307&amp;$O307&amp;$P307&amp;$Q307&amp;$R307=全球运价!$B$7:$B$1366&amp;全球运价!$C$7:$C$1366&amp;全球运价!$S$7:$S$1366&amp;全球运价!$L$7:$L$1366&amp;全球运价!$P$7:$P$1366&amp;全球运价!$H$7:$H$1366),全球运价!E$7:E$1366)</f>
        <v>65</v>
      </c>
      <c r="M307" s="636" t="s">
        <v>1168</v>
      </c>
      <c r="N307" s="40" t="s">
        <v>1168</v>
      </c>
      <c r="O307" s="40" t="s">
        <v>3107</v>
      </c>
      <c r="P307" s="40" t="s">
        <v>3106</v>
      </c>
      <c r="Q307" s="40" t="s">
        <v>3170</v>
      </c>
      <c r="R307" s="40">
        <v>5</v>
      </c>
    </row>
    <row r="308" spans="1:18" s="40" customFormat="1" ht="19.5" customHeight="1">
      <c r="A308" s="189" t="s">
        <v>601</v>
      </c>
      <c r="B308" s="748" t="s">
        <v>3689</v>
      </c>
      <c r="C308" s="1068" t="s">
        <v>3285</v>
      </c>
      <c r="D308" s="1095"/>
      <c r="E308" s="1069"/>
      <c r="F308" s="183" t="s">
        <v>3286</v>
      </c>
      <c r="G308" s="249" t="s">
        <v>8</v>
      </c>
      <c r="H308" s="200">
        <v>12</v>
      </c>
      <c r="I308" s="616" t="str">
        <f t="shared" si="30"/>
        <v>-</v>
      </c>
      <c r="J308" s="218" t="str">
        <f t="shared" ref="J308" si="32">"USD "&amp;IF(K308&lt;0,"( "&amp;-K308&amp;" )",K308)&amp;" / "&amp;IF(L308&lt;0,"( "&amp;-L308&amp;" )",L308)</f>
        <v>USD 60 / 75</v>
      </c>
      <c r="K308" s="218">
        <f>LOOKUP(1,0/($M308&amp;$N308&amp;$O308&amp;$P308&amp;$Q308&amp;$R308=全球运价!$B$7:$B$1366&amp;全球运价!$C$7:$C$1366&amp;全球运价!$S$7:$S$1366&amp;全球运价!$L$7:$L$1366&amp;全球运价!$P$7:$P$1366&amp;全球运价!$H$7:$H$1366),全球运价!D$7:D$1366)</f>
        <v>60</v>
      </c>
      <c r="L308" s="218">
        <f>LOOKUP(1,0/($M308&amp;$N308&amp;$O308&amp;$P308&amp;$Q308&amp;$R308=全球运价!$B$7:$B$1366&amp;全球运价!$C$7:$C$1366&amp;全球运价!$S$7:$S$1366&amp;全球运价!$L$7:$L$1366&amp;全球运价!$P$7:$P$1366&amp;全球运价!$H$7:$H$1366),全球运价!E$7:E$1366)</f>
        <v>75</v>
      </c>
      <c r="M308" s="636" t="s">
        <v>1168</v>
      </c>
      <c r="N308" s="40" t="s">
        <v>1168</v>
      </c>
      <c r="O308" s="40" t="s">
        <v>3104</v>
      </c>
      <c r="P308" s="40" t="s">
        <v>3083</v>
      </c>
      <c r="Q308" s="40" t="s">
        <v>3136</v>
      </c>
      <c r="R308" s="40">
        <v>6</v>
      </c>
    </row>
    <row r="309" spans="1:18" s="40" customFormat="1" ht="19.5" customHeight="1">
      <c r="A309" s="189" t="s">
        <v>601</v>
      </c>
      <c r="B309" s="748" t="s">
        <v>3687</v>
      </c>
      <c r="C309" s="1068" t="s">
        <v>3284</v>
      </c>
      <c r="D309" s="1095"/>
      <c r="E309" s="1069"/>
      <c r="F309" s="183" t="s">
        <v>261</v>
      </c>
      <c r="G309" s="249" t="s">
        <v>8</v>
      </c>
      <c r="H309" s="226">
        <v>9</v>
      </c>
      <c r="I309" s="616" t="str">
        <f t="shared" si="30"/>
        <v>-</v>
      </c>
      <c r="J309" s="218" t="str">
        <f t="shared" si="31"/>
        <v>USD 60 / 80</v>
      </c>
      <c r="K309" s="218">
        <f>LOOKUP(1,0/($M309&amp;$N309&amp;$O309&amp;$P309&amp;$Q309&amp;$R309=全球运价!$B$7:$B$1366&amp;全球运价!$C$7:$C$1366&amp;全球运价!$S$7:$S$1366&amp;全球运价!$L$7:$L$1366&amp;全球运价!$P$7:$P$1366&amp;全球运价!$H$7:$H$1366),全球运价!D$7:D$1366)</f>
        <v>60</v>
      </c>
      <c r="L309" s="218">
        <f>LOOKUP(1,0/($M309&amp;$N309&amp;$O309&amp;$P309&amp;$Q309&amp;$R309=全球运价!$B$7:$B$1366&amp;全球运价!$C$7:$C$1366&amp;全球运价!$S$7:$S$1366&amp;全球运价!$L$7:$L$1366&amp;全球运价!$P$7:$P$1366&amp;全球运价!$H$7:$H$1366),全球运价!E$7:E$1366)</f>
        <v>80</v>
      </c>
      <c r="M309" s="636" t="s">
        <v>1168</v>
      </c>
      <c r="N309" s="40" t="s">
        <v>1168</v>
      </c>
      <c r="O309" s="40" t="s">
        <v>3107</v>
      </c>
      <c r="P309" s="40" t="s">
        <v>3106</v>
      </c>
      <c r="Q309" s="40" t="s">
        <v>3170</v>
      </c>
      <c r="R309" s="40">
        <v>7</v>
      </c>
    </row>
    <row r="310" spans="1:18" s="40" customFormat="1" ht="19.5" customHeight="1">
      <c r="A310" s="1086"/>
      <c r="B310" s="1087"/>
      <c r="C310" s="1087"/>
      <c r="D310" s="1087"/>
      <c r="E310" s="1087"/>
      <c r="F310" s="1087"/>
      <c r="G310" s="1087"/>
      <c r="H310" s="1088"/>
      <c r="I310" s="621" t="s">
        <v>3467</v>
      </c>
      <c r="J310" s="218"/>
      <c r="K310" s="218"/>
      <c r="L310" s="218"/>
      <c r="M310" s="636"/>
    </row>
    <row r="311" spans="1:18" s="28" customFormat="1" ht="19.5" customHeight="1">
      <c r="A311" s="1098" t="s">
        <v>2174</v>
      </c>
      <c r="B311" s="1099"/>
      <c r="C311" s="1099"/>
      <c r="D311" s="1099"/>
      <c r="E311" s="1099"/>
      <c r="F311" s="1099"/>
      <c r="G311" s="1099"/>
      <c r="H311" s="1100"/>
      <c r="I311" s="616" t="str">
        <f t="shared" ref="I311:I337" si="33">IF(J311="","",IF(J311="SYSTEM PRICE","",IF(B311=J311,"-","check")))</f>
        <v/>
      </c>
      <c r="J311" s="218"/>
      <c r="K311" s="218"/>
      <c r="L311" s="218"/>
      <c r="N311" s="40"/>
      <c r="O311" s="40"/>
      <c r="Q311" s="40"/>
    </row>
    <row r="312" spans="1:18" s="28" customFormat="1" ht="19.5" customHeight="1">
      <c r="A312" s="1077" t="s">
        <v>536</v>
      </c>
      <c r="B312" s="1078"/>
      <c r="C312" s="1078"/>
      <c r="D312" s="1078"/>
      <c r="E312" s="1078"/>
      <c r="F312" s="1078"/>
      <c r="G312" s="1078"/>
      <c r="H312" s="1079"/>
      <c r="I312" s="616" t="str">
        <f t="shared" si="33"/>
        <v/>
      </c>
      <c r="J312" s="218"/>
      <c r="K312" s="218"/>
      <c r="L312" s="218"/>
      <c r="N312" s="40"/>
      <c r="O312" s="40"/>
      <c r="Q312" s="40"/>
    </row>
    <row r="313" spans="1:18" s="40" customFormat="1" ht="19.5" customHeight="1" thickBot="1">
      <c r="A313" s="1089" t="s">
        <v>2176</v>
      </c>
      <c r="B313" s="1090"/>
      <c r="C313" s="1090"/>
      <c r="D313" s="1090"/>
      <c r="E313" s="1090"/>
      <c r="F313" s="1090"/>
      <c r="G313" s="1090"/>
      <c r="H313" s="1091"/>
      <c r="I313" s="616" t="str">
        <f t="shared" si="33"/>
        <v/>
      </c>
      <c r="J313" s="218"/>
      <c r="K313" s="218"/>
      <c r="L313" s="218"/>
    </row>
    <row r="314" spans="1:18" s="62" customFormat="1" ht="19.5" customHeight="1">
      <c r="A314" s="1096"/>
      <c r="B314" s="1097"/>
      <c r="C314" s="1097"/>
      <c r="D314" s="1097"/>
      <c r="E314" s="1097"/>
      <c r="F314" s="1097"/>
      <c r="G314" s="60"/>
      <c r="H314" s="61"/>
      <c r="I314" s="616" t="str">
        <f t="shared" si="33"/>
        <v/>
      </c>
      <c r="J314" s="218"/>
      <c r="K314" s="218"/>
      <c r="L314" s="218"/>
      <c r="M314" s="174"/>
      <c r="N314" s="40"/>
      <c r="O314" s="40"/>
      <c r="P314" s="628"/>
      <c r="Q314" s="40"/>
    </row>
    <row r="315" spans="1:18" s="28" customFormat="1" ht="19.5" customHeight="1">
      <c r="A315" s="179" t="s">
        <v>65</v>
      </c>
      <c r="B315" s="233" t="s">
        <v>2</v>
      </c>
      <c r="C315" s="1082" t="s">
        <v>3</v>
      </c>
      <c r="D315" s="1082"/>
      <c r="E315" s="1082"/>
      <c r="F315" s="24" t="s">
        <v>4</v>
      </c>
      <c r="G315" s="24" t="s">
        <v>5</v>
      </c>
      <c r="H315" s="25" t="s">
        <v>6</v>
      </c>
      <c r="I315" s="616" t="str">
        <f t="shared" si="33"/>
        <v/>
      </c>
      <c r="J315" s="630" t="s">
        <v>3264</v>
      </c>
      <c r="K315" s="218" t="s">
        <v>3207</v>
      </c>
      <c r="L315" s="218" t="s">
        <v>3208</v>
      </c>
      <c r="M315" s="73" t="s">
        <v>3079</v>
      </c>
      <c r="N315" s="73" t="s">
        <v>3176</v>
      </c>
      <c r="O315" s="73" t="s">
        <v>3177</v>
      </c>
      <c r="P315" s="73" t="s">
        <v>3178</v>
      </c>
      <c r="Q315" s="73" t="s">
        <v>3155</v>
      </c>
      <c r="R315" s="613"/>
    </row>
    <row r="316" spans="1:18" s="40" customFormat="1" ht="19.5" customHeight="1">
      <c r="A316" s="162" t="s">
        <v>276</v>
      </c>
      <c r="B316" s="1038" t="s">
        <v>4368</v>
      </c>
      <c r="C316" s="1059" t="s">
        <v>3288</v>
      </c>
      <c r="D316" s="1060"/>
      <c r="E316" s="1061"/>
      <c r="F316" s="181" t="s">
        <v>693</v>
      </c>
      <c r="G316" s="170" t="s">
        <v>8</v>
      </c>
      <c r="H316" s="166">
        <v>21</v>
      </c>
      <c r="I316" s="616" t="str">
        <f t="shared" si="33"/>
        <v>-</v>
      </c>
      <c r="J316" s="218" t="str">
        <f t="shared" ref="J316:J322" si="34">"USD "&amp;IF(K316&lt;0,"( "&amp;-K316&amp;" )",K316)&amp;" / "&amp;IF(L316&lt;0,"( "&amp;-L316&amp;" )",L316)</f>
        <v>USD 80 / 90</v>
      </c>
      <c r="K316" s="218">
        <f>LOOKUP(1,0/($M316&amp;$N316&amp;$O316&amp;$P316&amp;$Q316=全球运价!$B$7:$B$1366&amp;全球运价!$C$7:$C$1366&amp;全球运价!$S$7:$S$1366&amp;全球运价!$L$7:$L$1366&amp;全球运价!$P$7:$P$1366),全球运价!D$7:D$1366)</f>
        <v>80</v>
      </c>
      <c r="L316" s="218">
        <f>LOOKUP(1,0/($M316&amp;$N316&amp;$O316&amp;$P316&amp;$Q316=全球运价!$B$7:$B$1366&amp;全球运价!$C$7:$C$1366&amp;全球运价!$S$7:$S$1366&amp;全球运价!$L$7:$L$1366&amp;全球运价!$P$7:$P$1366),全球运价!E$7:E$1366)</f>
        <v>90</v>
      </c>
      <c r="M316" s="40" t="s">
        <v>3251</v>
      </c>
      <c r="N316" s="40" t="s">
        <v>3251</v>
      </c>
      <c r="O316" s="40" t="s">
        <v>3107</v>
      </c>
      <c r="P316" s="40" t="s">
        <v>3106</v>
      </c>
      <c r="Q316" s="40" t="s">
        <v>3170</v>
      </c>
    </row>
    <row r="317" spans="1:18" s="40" customFormat="1" ht="19.5" customHeight="1">
      <c r="A317" s="162" t="s">
        <v>432</v>
      </c>
      <c r="B317" s="1038" t="s">
        <v>4369</v>
      </c>
      <c r="C317" s="1074" t="s">
        <v>503</v>
      </c>
      <c r="D317" s="1075"/>
      <c r="E317" s="1076"/>
      <c r="F317" s="351" t="s">
        <v>2506</v>
      </c>
      <c r="G317" s="170" t="s">
        <v>8</v>
      </c>
      <c r="H317" s="166">
        <v>14</v>
      </c>
      <c r="I317" s="616" t="str">
        <f t="shared" si="33"/>
        <v>-</v>
      </c>
      <c r="J317" s="218" t="str">
        <f t="shared" si="34"/>
        <v>USD 70 / 80</v>
      </c>
      <c r="K317" s="218">
        <f>LOOKUP(1,0/($M317&amp;$N317&amp;$O317&amp;$P317&amp;$Q317=全球运价!$B$7:$B$1366&amp;全球运价!$C$7:$C$1366&amp;全球运价!$S$7:$S$1366&amp;全球运价!$L$7:$L$1366&amp;全球运价!$P$7:$P$1366),全球运价!D$7:D$1366)</f>
        <v>70</v>
      </c>
      <c r="L317" s="218">
        <f>LOOKUP(1,0/($M317&amp;$N317&amp;$O317&amp;$P317&amp;$Q317=全球运价!$B$7:$B$1366&amp;全球运价!$C$7:$C$1366&amp;全球运价!$S$7:$S$1366&amp;全球运价!$L$7:$L$1366&amp;全球运价!$P$7:$P$1366),全球运价!E$7:E$1366)</f>
        <v>80</v>
      </c>
      <c r="M317" s="40" t="s">
        <v>3252</v>
      </c>
      <c r="N317" s="40" t="s">
        <v>1067</v>
      </c>
      <c r="O317" s="40" t="s">
        <v>3107</v>
      </c>
      <c r="P317" s="40" t="s">
        <v>3106</v>
      </c>
      <c r="Q317" s="40" t="s">
        <v>3174</v>
      </c>
    </row>
    <row r="318" spans="1:18" s="40" customFormat="1" ht="19.5" customHeight="1">
      <c r="A318" s="162" t="s">
        <v>430</v>
      </c>
      <c r="B318" s="1038" t="s">
        <v>3948</v>
      </c>
      <c r="C318" s="1074" t="s">
        <v>503</v>
      </c>
      <c r="D318" s="1075"/>
      <c r="E318" s="1076"/>
      <c r="F318" s="351" t="s">
        <v>2506</v>
      </c>
      <c r="G318" s="170" t="s">
        <v>8</v>
      </c>
      <c r="H318" s="166">
        <v>14</v>
      </c>
      <c r="I318" s="616" t="str">
        <f t="shared" si="33"/>
        <v>-</v>
      </c>
      <c r="J318" s="218" t="str">
        <f t="shared" si="34"/>
        <v>USD 65 / 75</v>
      </c>
      <c r="K318" s="218">
        <f>LOOKUP(1,0/($M318&amp;$N318&amp;$O318&amp;$P318&amp;$Q318=全球运价!$B$7:$B$1366&amp;全球运价!$C$7:$C$1366&amp;全球运价!$S$7:$S$1366&amp;全球运价!$L$7:$L$1366&amp;全球运价!$P$7:$P$1366),全球运价!D$7:D$1366)</f>
        <v>65</v>
      </c>
      <c r="L318" s="218">
        <f>LOOKUP(1,0/($M318&amp;$N318&amp;$O318&amp;$P318&amp;$Q318=全球运价!$B$7:$B$1366&amp;全球运价!$C$7:$C$1366&amp;全球运价!$S$7:$S$1366&amp;全球运价!$L$7:$L$1366&amp;全球运价!$P$7:$P$1366),全球运价!E$7:E$1366)</f>
        <v>75</v>
      </c>
      <c r="M318" s="40" t="s">
        <v>3252</v>
      </c>
      <c r="N318" s="40" t="s">
        <v>1067</v>
      </c>
      <c r="O318" s="40" t="s">
        <v>3107</v>
      </c>
      <c r="P318" s="40" t="s">
        <v>3106</v>
      </c>
      <c r="Q318" s="40" t="s">
        <v>3175</v>
      </c>
    </row>
    <row r="319" spans="1:18" s="28" customFormat="1" ht="19.5" customHeight="1">
      <c r="A319" s="191" t="s">
        <v>334</v>
      </c>
      <c r="B319" s="1038" t="s">
        <v>4370</v>
      </c>
      <c r="C319" s="1059" t="s">
        <v>58</v>
      </c>
      <c r="D319" s="1060"/>
      <c r="E319" s="1061"/>
      <c r="F319" s="181" t="s">
        <v>694</v>
      </c>
      <c r="G319" s="170" t="s">
        <v>8</v>
      </c>
      <c r="H319" s="206">
        <v>28</v>
      </c>
      <c r="I319" s="616" t="str">
        <f t="shared" si="33"/>
        <v>-</v>
      </c>
      <c r="J319" s="218" t="str">
        <f t="shared" si="34"/>
        <v>USD 90 / 100</v>
      </c>
      <c r="K319" s="218">
        <f>LOOKUP(1,0/($M319&amp;$N319&amp;$O319&amp;$P319&amp;$Q319=全球运价!$B$7:$B$1366&amp;全球运价!$C$7:$C$1366&amp;全球运价!$S$7:$S$1366&amp;全球运价!$L$7:$L$1366&amp;全球运价!$P$7:$P$1366),全球运价!D$7:D$1366)</f>
        <v>90</v>
      </c>
      <c r="L319" s="218">
        <f>LOOKUP(1,0/($M319&amp;$N319&amp;$O319&amp;$P319&amp;$Q319=全球运价!$B$7:$B$1366&amp;全球运价!$C$7:$C$1366&amp;全球运价!$S$7:$S$1366&amp;全球运价!$L$7:$L$1366&amp;全球运价!$P$7:$P$1366),全球运价!E$7:E$1366)</f>
        <v>100</v>
      </c>
      <c r="M319" s="40" t="s">
        <v>3253</v>
      </c>
      <c r="N319" s="40" t="s">
        <v>1448</v>
      </c>
      <c r="O319" s="40" t="s">
        <v>3107</v>
      </c>
      <c r="P319" s="40" t="s">
        <v>3106</v>
      </c>
      <c r="Q319" s="40" t="s">
        <v>3170</v>
      </c>
    </row>
    <row r="320" spans="1:18" s="40" customFormat="1" ht="19.5" customHeight="1">
      <c r="A320" s="162" t="s">
        <v>4396</v>
      </c>
      <c r="B320" s="1038" t="s">
        <v>4368</v>
      </c>
      <c r="C320" s="1059" t="s">
        <v>2721</v>
      </c>
      <c r="D320" s="1060"/>
      <c r="E320" s="1061"/>
      <c r="F320" s="360" t="s">
        <v>4395</v>
      </c>
      <c r="G320" s="170" t="s">
        <v>8</v>
      </c>
      <c r="H320" s="165" t="s">
        <v>71</v>
      </c>
      <c r="I320" s="616" t="str">
        <f t="shared" si="33"/>
        <v>-</v>
      </c>
      <c r="J320" s="218" t="str">
        <f t="shared" si="34"/>
        <v>USD 80 / 90</v>
      </c>
      <c r="K320" s="218">
        <f>LOOKUP(1,0/($M320&amp;$N320&amp;$O320&amp;$P320&amp;$Q320=全球运价!$B$7:$B$1366&amp;全球运价!$C$7:$C$1366&amp;全球运价!$S$7:$S$1366&amp;全球运价!$L$7:$L$1366&amp;全球运价!$P$7:$P$1366),全球运价!D$7:D$1366)</f>
        <v>80</v>
      </c>
      <c r="L320" s="218">
        <f>LOOKUP(1,0/($M320&amp;$N320&amp;$O320&amp;$P320&amp;$Q320=全球运价!$B$7:$B$1366&amp;全球运价!$C$7:$C$1366&amp;全球运价!$S$7:$S$1366&amp;全球运价!$L$7:$L$1366&amp;全球运价!$P$7:$P$1366),全球运价!E$7:E$1366)</f>
        <v>90</v>
      </c>
      <c r="M320" s="40" t="s">
        <v>3254</v>
      </c>
      <c r="N320" s="40" t="s">
        <v>1002</v>
      </c>
      <c r="O320" s="40" t="s">
        <v>3107</v>
      </c>
      <c r="P320" s="40" t="s">
        <v>3106</v>
      </c>
      <c r="Q320" s="40" t="s">
        <v>3174</v>
      </c>
    </row>
    <row r="321" spans="1:17" s="40" customFormat="1" ht="19.5" customHeight="1">
      <c r="A321" s="162" t="s">
        <v>72</v>
      </c>
      <c r="B321" s="1038" t="s">
        <v>4371</v>
      </c>
      <c r="C321" s="1059" t="s">
        <v>2721</v>
      </c>
      <c r="D321" s="1060"/>
      <c r="E321" s="1061"/>
      <c r="F321" s="360" t="s">
        <v>2717</v>
      </c>
      <c r="G321" s="170" t="s">
        <v>8</v>
      </c>
      <c r="H321" s="165" t="s">
        <v>71</v>
      </c>
      <c r="I321" s="616" t="str">
        <f t="shared" si="33"/>
        <v>-</v>
      </c>
      <c r="J321" s="218" t="str">
        <f t="shared" si="34"/>
        <v>USD 75 / 85</v>
      </c>
      <c r="K321" s="218">
        <f>LOOKUP(1,0/($M321&amp;$N321&amp;$O321&amp;$P321&amp;$Q321=全球运价!$B$7:$B$1366&amp;全球运价!$C$7:$C$1366&amp;全球运价!$S$7:$S$1366&amp;全球运价!$L$7:$L$1366&amp;全球运价!$P$7:$P$1366),全球运价!D$7:D$1366)</f>
        <v>75</v>
      </c>
      <c r="L321" s="218">
        <f>LOOKUP(1,0/($M321&amp;$N321&amp;$O321&amp;$P321&amp;$Q321=全球运价!$B$7:$B$1366&amp;全球运价!$C$7:$C$1366&amp;全球运价!$S$7:$S$1366&amp;全球运价!$L$7:$L$1366&amp;全球运价!$P$7:$P$1366),全球运价!E$7:E$1366)</f>
        <v>85</v>
      </c>
      <c r="M321" s="40" t="s">
        <v>3254</v>
      </c>
      <c r="N321" s="40" t="s">
        <v>1002</v>
      </c>
      <c r="O321" s="40" t="s">
        <v>3107</v>
      </c>
      <c r="P321" s="40" t="s">
        <v>3106</v>
      </c>
      <c r="Q321" s="40" t="s">
        <v>3175</v>
      </c>
    </row>
    <row r="322" spans="1:17" s="62" customFormat="1" ht="19.5" customHeight="1">
      <c r="A322" s="162" t="s">
        <v>2175</v>
      </c>
      <c r="B322" s="1038" t="s">
        <v>4370</v>
      </c>
      <c r="C322" s="1074" t="s">
        <v>503</v>
      </c>
      <c r="D322" s="1075"/>
      <c r="E322" s="1076"/>
      <c r="F322" s="181" t="s">
        <v>2788</v>
      </c>
      <c r="G322" s="234" t="s">
        <v>73</v>
      </c>
      <c r="H322" s="165" t="s">
        <v>54</v>
      </c>
      <c r="I322" s="616" t="str">
        <f t="shared" si="33"/>
        <v>-</v>
      </c>
      <c r="J322" s="218" t="str">
        <f t="shared" si="34"/>
        <v>USD 90 / 100</v>
      </c>
      <c r="K322" s="218">
        <f>LOOKUP(1,0/($M322&amp;$N322&amp;$O322&amp;$P322&amp;$Q322=全球运价!$B$7:$B$1366&amp;全球运价!$C$7:$C$1366&amp;全球运价!$S$7:$S$1366&amp;全球运价!$L$7:$L$1366&amp;全球运价!$P$7:$P$1366),全球运价!D$7:D$1366)</f>
        <v>90</v>
      </c>
      <c r="L322" s="218">
        <f>LOOKUP(1,0/($M322&amp;$N322&amp;$O322&amp;$P322&amp;$Q322=全球运价!$B$7:$B$1366&amp;全球运价!$C$7:$C$1366&amp;全球运价!$S$7:$S$1366&amp;全球运价!$L$7:$L$1366&amp;全球运价!$P$7:$P$1366),全球运价!E$7:E$1366)</f>
        <v>100</v>
      </c>
      <c r="M322" s="40" t="s">
        <v>1066</v>
      </c>
      <c r="N322" s="40" t="s">
        <v>1067</v>
      </c>
      <c r="O322" s="40" t="s">
        <v>3107</v>
      </c>
      <c r="P322" s="40" t="s">
        <v>3106</v>
      </c>
      <c r="Q322" s="40" t="s">
        <v>3170</v>
      </c>
    </row>
    <row r="323" spans="1:17" s="28" customFormat="1" ht="19.5" customHeight="1">
      <c r="A323" s="162" t="s">
        <v>74</v>
      </c>
      <c r="B323" s="1038" t="s">
        <v>4394</v>
      </c>
      <c r="C323" s="1074" t="s">
        <v>503</v>
      </c>
      <c r="D323" s="1075"/>
      <c r="E323" s="1076"/>
      <c r="F323" s="181" t="s">
        <v>657</v>
      </c>
      <c r="G323" s="234" t="s">
        <v>73</v>
      </c>
      <c r="H323" s="165" t="s">
        <v>54</v>
      </c>
      <c r="I323" s="616" t="str">
        <f>IF(J323="","",IF(J323="SYSTEM PRICE","",IF(B323=J323,"-","check")))</f>
        <v>-</v>
      </c>
      <c r="J323" s="218" t="str">
        <f>"USD "&amp;IF(K323&lt;0,"( "&amp;-K323&amp;" )",K323)&amp;" / "&amp;IF(L323&lt;0,"( "&amp;-L323&amp;" )",L323)</f>
        <v>USD 100 / 110</v>
      </c>
      <c r="K323" s="218">
        <f>LOOKUP(1,0/($M323&amp;$N323&amp;$O323&amp;$P323&amp;$Q323=全球运价!$B$7:$B$1366&amp;全球运价!$C$7:$C$1366&amp;全球运价!$S$7:$S$1366&amp;全球运价!$L$7:$L$1366&amp;全球运价!$P$7:$P$1366),全球运价!D$7:D$1366)</f>
        <v>100</v>
      </c>
      <c r="L323" s="218">
        <f>LOOKUP(1,0/($M323&amp;$N323&amp;$O323&amp;$P323&amp;$Q323=全球运价!$B$7:$B$1366&amp;全球运价!$C$7:$C$1366&amp;全球运价!$S$7:$S$1366&amp;全球运价!$L$7:$L$1366&amp;全球运价!$P$7:$P$1366),全球运价!E$7:E$1366)</f>
        <v>110</v>
      </c>
      <c r="M323" s="40" t="s">
        <v>1288</v>
      </c>
      <c r="N323" s="40" t="s">
        <v>1067</v>
      </c>
      <c r="O323" s="40" t="s">
        <v>3107</v>
      </c>
      <c r="P323" s="40" t="s">
        <v>3106</v>
      </c>
      <c r="Q323" s="40" t="s">
        <v>3170</v>
      </c>
    </row>
    <row r="324" spans="1:17" s="62" customFormat="1" ht="19.5" customHeight="1">
      <c r="A324" s="162" t="s">
        <v>4400</v>
      </c>
      <c r="B324" s="1038" t="s">
        <v>4394</v>
      </c>
      <c r="C324" s="1059" t="s">
        <v>2721</v>
      </c>
      <c r="D324" s="1060"/>
      <c r="E324" s="1061"/>
      <c r="F324" s="1048" t="s">
        <v>4402</v>
      </c>
      <c r="G324" s="1049" t="s">
        <v>4404</v>
      </c>
      <c r="H324" s="165" t="s">
        <v>4405</v>
      </c>
      <c r="I324" s="616" t="str">
        <f>IF(J324="","",IF(J324="SYSTEM PRICE","",IF(B324=J324,"-","check")))</f>
        <v>-</v>
      </c>
      <c r="J324" s="218" t="str">
        <f>"USD "&amp;IF(K324&lt;0,"( "&amp;-K324&amp;" )",K324)&amp;" / "&amp;IF(L324&lt;0,"( "&amp;-L324&amp;" )",L324)</f>
        <v>USD 100 / 110</v>
      </c>
      <c r="K324" s="218">
        <v>100</v>
      </c>
      <c r="L324" s="218">
        <v>110</v>
      </c>
      <c r="M324" s="40" t="s">
        <v>4399</v>
      </c>
      <c r="N324" s="40" t="s">
        <v>1002</v>
      </c>
      <c r="O324" s="40" t="s">
        <v>3104</v>
      </c>
      <c r="P324" s="40" t="s">
        <v>3083</v>
      </c>
      <c r="Q324" s="40" t="s">
        <v>4398</v>
      </c>
    </row>
    <row r="325" spans="1:17" s="62" customFormat="1" ht="19.5" customHeight="1">
      <c r="A325" s="162" t="s">
        <v>4408</v>
      </c>
      <c r="B325" s="1038" t="s">
        <v>4409</v>
      </c>
      <c r="C325" s="1059" t="s">
        <v>2721</v>
      </c>
      <c r="D325" s="1060"/>
      <c r="E325" s="1061"/>
      <c r="F325" s="1048" t="s">
        <v>4402</v>
      </c>
      <c r="G325" s="1049" t="s">
        <v>4404</v>
      </c>
      <c r="H325" s="166">
        <v>46</v>
      </c>
      <c r="I325" s="616" t="str">
        <f>IF(J325="","",IF(J325="SYSTEM PRICE","",IF(B325=J325,"-","check")))</f>
        <v>-</v>
      </c>
      <c r="J325" s="218" t="str">
        <f>"USD "&amp;IF(K325&lt;0,"( "&amp;-K325&amp;" )",K325)&amp;" / "&amp;IF(L325&lt;0,"( "&amp;-L325&amp;" )",L325)</f>
        <v>USD 150 / 160</v>
      </c>
      <c r="K325" s="218">
        <v>150</v>
      </c>
      <c r="L325" s="218">
        <v>160</v>
      </c>
      <c r="M325" s="40" t="s">
        <v>4407</v>
      </c>
      <c r="N325" s="40" t="s">
        <v>4404</v>
      </c>
      <c r="O325" s="40" t="s">
        <v>3104</v>
      </c>
      <c r="P325" s="40" t="s">
        <v>3083</v>
      </c>
      <c r="Q325" s="40" t="s">
        <v>4398</v>
      </c>
    </row>
    <row r="326" spans="1:17" s="28" customFormat="1" ht="19.5" customHeight="1">
      <c r="A326" s="1062"/>
      <c r="B326" s="1063"/>
      <c r="C326" s="1063"/>
      <c r="D326" s="1063"/>
      <c r="E326" s="1063"/>
      <c r="F326" s="1063"/>
      <c r="G326" s="1063"/>
      <c r="H326" s="1064"/>
      <c r="I326" s="616"/>
      <c r="J326" s="218"/>
      <c r="K326" s="218"/>
      <c r="L326" s="218"/>
      <c r="M326" s="40"/>
      <c r="N326" s="40"/>
      <c r="O326" s="40"/>
      <c r="P326" s="40"/>
      <c r="Q326" s="40"/>
    </row>
    <row r="327" spans="1:17" s="28" customFormat="1" ht="19.5" customHeight="1">
      <c r="A327" s="38" t="s">
        <v>571</v>
      </c>
      <c r="B327" s="49"/>
      <c r="C327" s="49"/>
      <c r="D327" s="49"/>
      <c r="E327" s="49"/>
      <c r="F327" s="49"/>
      <c r="G327" s="49"/>
      <c r="H327" s="45"/>
      <c r="I327" s="616" t="str">
        <f t="shared" si="33"/>
        <v/>
      </c>
      <c r="J327" s="218"/>
      <c r="K327" s="218"/>
      <c r="L327" s="218"/>
      <c r="N327" s="40"/>
      <c r="O327" s="40"/>
      <c r="Q327" s="40"/>
    </row>
    <row r="328" spans="1:17" s="297" customFormat="1" ht="19.5" customHeight="1">
      <c r="A328" s="1077" t="s">
        <v>652</v>
      </c>
      <c r="B328" s="1078"/>
      <c r="C328" s="1078"/>
      <c r="D328" s="1078"/>
      <c r="E328" s="1078"/>
      <c r="F328" s="1078"/>
      <c r="G328" s="1078"/>
      <c r="H328" s="1079"/>
      <c r="I328" s="616" t="str">
        <f t="shared" si="33"/>
        <v/>
      </c>
      <c r="J328" s="218"/>
      <c r="K328" s="218"/>
      <c r="L328" s="218"/>
      <c r="M328" s="40"/>
      <c r="N328" s="40"/>
      <c r="O328" s="40"/>
      <c r="P328" s="40"/>
      <c r="Q328" s="40"/>
    </row>
    <row r="329" spans="1:17" s="40" customFormat="1" ht="19.5" customHeight="1" thickBot="1">
      <c r="A329" s="1089" t="s">
        <v>2177</v>
      </c>
      <c r="B329" s="1090"/>
      <c r="C329" s="1090"/>
      <c r="D329" s="1090"/>
      <c r="E329" s="1090"/>
      <c r="F329" s="1090"/>
      <c r="G329" s="1090"/>
      <c r="H329" s="1091"/>
      <c r="I329" s="616" t="str">
        <f t="shared" si="33"/>
        <v/>
      </c>
      <c r="J329" s="218"/>
      <c r="K329" s="218"/>
      <c r="L329" s="218"/>
    </row>
    <row r="330" spans="1:17" s="40" customFormat="1" ht="19.5" customHeight="1">
      <c r="A330" s="1080"/>
      <c r="B330" s="1081"/>
      <c r="C330" s="1081"/>
      <c r="D330" s="1081"/>
      <c r="E330" s="1081"/>
      <c r="F330" s="1081"/>
      <c r="G330" s="63"/>
      <c r="H330" s="64"/>
      <c r="I330" s="616" t="str">
        <f t="shared" si="33"/>
        <v/>
      </c>
      <c r="J330" s="218"/>
      <c r="K330" s="218"/>
      <c r="L330" s="218"/>
    </row>
    <row r="331" spans="1:17" s="40" customFormat="1" ht="19.5" customHeight="1">
      <c r="A331" s="156" t="s">
        <v>270</v>
      </c>
      <c r="B331" s="233" t="s">
        <v>2</v>
      </c>
      <c r="C331" s="1070" t="s">
        <v>75</v>
      </c>
      <c r="D331" s="1070"/>
      <c r="E331" s="24" t="s">
        <v>3</v>
      </c>
      <c r="F331" s="24" t="s">
        <v>4</v>
      </c>
      <c r="G331" s="24" t="s">
        <v>5</v>
      </c>
      <c r="H331" s="66" t="s">
        <v>6</v>
      </c>
      <c r="I331" s="616" t="str">
        <f t="shared" si="33"/>
        <v/>
      </c>
      <c r="J331" s="630" t="s">
        <v>3264</v>
      </c>
      <c r="K331" s="218"/>
      <c r="L331" s="218"/>
    </row>
    <row r="332" spans="1:17" s="40" customFormat="1" ht="19.5" customHeight="1">
      <c r="A332" s="275" t="s">
        <v>2676</v>
      </c>
      <c r="B332" s="837" t="s">
        <v>4091</v>
      </c>
      <c r="C332" s="1068">
        <v>0</v>
      </c>
      <c r="D332" s="1069"/>
      <c r="E332" s="739" t="s">
        <v>3666</v>
      </c>
      <c r="F332" s="740" t="s">
        <v>2787</v>
      </c>
      <c r="G332" s="184" t="s">
        <v>8</v>
      </c>
      <c r="H332" s="226" t="s">
        <v>3298</v>
      </c>
      <c r="I332" s="616" t="str">
        <f t="shared" si="33"/>
        <v>-</v>
      </c>
      <c r="J332" s="218" t="str">
        <f t="shared" ref="J332:J337" si="35">"USD "&amp;IF(K332&lt;0,"( "&amp;-K332&amp;" )",K332)&amp;" / "&amp;IF(L332&lt;0,"( "&amp;-L332&amp;" )",L332)</f>
        <v>USD ( 17 ) / ( 12 )</v>
      </c>
      <c r="K332" s="218">
        <f>LOOKUP(1,0/($M332&amp;$N332&amp;$O332&amp;$P332&amp;$Q332=全球运价!$B$7:$B$1366&amp;全球运价!$C$7:$C$1366&amp;全球运价!$S$7:$S$1366&amp;全球运价!$L$7:$L$1366&amp;全球运价!$P$7:$P$1366),全球运价!D$7:D$1366)</f>
        <v>-17</v>
      </c>
      <c r="L332" s="218">
        <f>LOOKUP(1,0/($M332&amp;$N332&amp;$O332&amp;$P332&amp;$Q332=全球运价!$B$7:$B$1366&amp;全球运价!$C$7:$C$1366&amp;全球运价!$S$7:$S$1366&amp;全球运价!$L$7:$L$1366&amp;全球运价!$P$7:$P$1366),全球运价!E$7:E$1366)</f>
        <v>-12</v>
      </c>
      <c r="M332" s="40" t="s">
        <v>3111</v>
      </c>
      <c r="N332" s="40" t="s">
        <v>702</v>
      </c>
      <c r="O332" s="40" t="s">
        <v>3107</v>
      </c>
      <c r="P332" s="40" t="s">
        <v>3106</v>
      </c>
      <c r="Q332" s="40" t="s">
        <v>3170</v>
      </c>
    </row>
    <row r="333" spans="1:17" s="40" customFormat="1" ht="19.5" customHeight="1">
      <c r="A333" s="275" t="s">
        <v>76</v>
      </c>
      <c r="B333" s="837" t="s">
        <v>4094</v>
      </c>
      <c r="C333" s="1068" t="s">
        <v>77</v>
      </c>
      <c r="D333" s="1069"/>
      <c r="E333" s="739" t="s">
        <v>3666</v>
      </c>
      <c r="F333" s="740" t="s">
        <v>2787</v>
      </c>
      <c r="G333" s="184" t="s">
        <v>8</v>
      </c>
      <c r="H333" s="226" t="s">
        <v>3299</v>
      </c>
      <c r="I333" s="616" t="str">
        <f t="shared" si="33"/>
        <v>-</v>
      </c>
      <c r="J333" s="218" t="str">
        <f t="shared" si="35"/>
        <v>USD ( 67 ) / ( 62 )</v>
      </c>
      <c r="K333" s="218">
        <f>LOOKUP(1,0/($M333&amp;$N333&amp;$O333&amp;$P333&amp;$Q333=全球运价!$B$7:$B$1366&amp;全球运价!$C$7:$C$1366&amp;全球运价!$S$7:$S$1366&amp;全球运价!$L$7:$L$1366&amp;全球运价!$P$7:$P$1366),全球运价!D$7:D$1366)</f>
        <v>-67</v>
      </c>
      <c r="L333" s="218">
        <f>LOOKUP(1,0/($M333&amp;$N333&amp;$O333&amp;$P333&amp;$Q333=全球运价!$B$7:$B$1366&amp;全球运价!$C$7:$C$1366&amp;全球运价!$S$7:$S$1366&amp;全球运价!$L$7:$L$1366&amp;全球运价!$P$7:$P$1366),全球运价!E$7:E$1366)</f>
        <v>-62</v>
      </c>
      <c r="M333" s="40" t="s">
        <v>3111</v>
      </c>
      <c r="N333" s="40" t="s">
        <v>702</v>
      </c>
      <c r="O333" s="40" t="s">
        <v>3112</v>
      </c>
      <c r="P333" s="40" t="s">
        <v>3106</v>
      </c>
      <c r="Q333" s="40" t="s">
        <v>3170</v>
      </c>
    </row>
    <row r="334" spans="1:17" s="40" customFormat="1" ht="19.5" customHeight="1">
      <c r="A334" s="275" t="s">
        <v>629</v>
      </c>
      <c r="B334" s="837" t="s">
        <v>4091</v>
      </c>
      <c r="C334" s="1068">
        <v>0</v>
      </c>
      <c r="D334" s="1069"/>
      <c r="E334" s="739" t="s">
        <v>3666</v>
      </c>
      <c r="F334" s="740" t="s">
        <v>2787</v>
      </c>
      <c r="G334" s="740" t="s">
        <v>78</v>
      </c>
      <c r="H334" s="226" t="s">
        <v>79</v>
      </c>
      <c r="I334" s="616" t="str">
        <f t="shared" si="33"/>
        <v>-</v>
      </c>
      <c r="J334" s="218" t="str">
        <f t="shared" si="35"/>
        <v>USD ( 17 ) / ( 12 )</v>
      </c>
      <c r="K334" s="218">
        <f>LOOKUP(1,0/($M334&amp;$N334&amp;$O334&amp;$P334&amp;$Q334=全球运价!$B$7:$B$1366&amp;全球运价!$C$7:$C$1366&amp;全球运价!$S$7:$S$1366&amp;全球运价!$L$7:$L$1366&amp;全球运价!$P$7:$P$1366),全球运价!D$7:D$1366)</f>
        <v>-17</v>
      </c>
      <c r="L334" s="218">
        <f>LOOKUP(1,0/($M334&amp;$N334&amp;$O334&amp;$P334&amp;$Q334=全球运价!$B$7:$B$1366&amp;全球运价!$C$7:$C$1366&amp;全球运价!$S$7:$S$1366&amp;全球运价!$L$7:$L$1366&amp;全球运价!$P$7:$P$1366),全球运价!E$7:E$1366)</f>
        <v>-12</v>
      </c>
      <c r="M334" s="40" t="s">
        <v>3113</v>
      </c>
      <c r="N334" s="40" t="s">
        <v>702</v>
      </c>
      <c r="O334" s="40" t="s">
        <v>3107</v>
      </c>
      <c r="P334" s="40" t="s">
        <v>3106</v>
      </c>
      <c r="Q334" s="40" t="s">
        <v>3170</v>
      </c>
    </row>
    <row r="335" spans="1:17" s="40" customFormat="1" ht="19.5" customHeight="1">
      <c r="A335" s="275" t="s">
        <v>80</v>
      </c>
      <c r="B335" s="837" t="s">
        <v>4094</v>
      </c>
      <c r="C335" s="1068" t="s">
        <v>77</v>
      </c>
      <c r="D335" s="1069"/>
      <c r="E335" s="739" t="s">
        <v>3666</v>
      </c>
      <c r="F335" s="740" t="s">
        <v>2787</v>
      </c>
      <c r="G335" s="740" t="s">
        <v>78</v>
      </c>
      <c r="H335" s="226" t="s">
        <v>79</v>
      </c>
      <c r="I335" s="616" t="str">
        <f t="shared" si="33"/>
        <v>-</v>
      </c>
      <c r="J335" s="218" t="str">
        <f t="shared" si="35"/>
        <v>USD ( 67 ) / ( 62 )</v>
      </c>
      <c r="K335" s="218">
        <f>LOOKUP(1,0/($M335&amp;$N335&amp;$O335&amp;$P335&amp;$Q335=全球运价!$B$7:$B$1366&amp;全球运价!$C$7:$C$1366&amp;全球运价!$S$7:$S$1366&amp;全球运价!$L$7:$L$1366&amp;全球运价!$P$7:$P$1366),全球运价!D$7:D$1366)</f>
        <v>-67</v>
      </c>
      <c r="L335" s="218">
        <f>LOOKUP(1,0/($M335&amp;$N335&amp;$O335&amp;$P335&amp;$Q335=全球运价!$B$7:$B$1366&amp;全球运价!$C$7:$C$1366&amp;全球运价!$S$7:$S$1366&amp;全球运价!$L$7:$L$1366&amp;全球运价!$P$7:$P$1366),全球运价!E$7:E$1366)</f>
        <v>-62</v>
      </c>
      <c r="M335" s="40" t="s">
        <v>3113</v>
      </c>
      <c r="N335" s="40" t="s">
        <v>702</v>
      </c>
      <c r="O335" s="40" t="s">
        <v>3112</v>
      </c>
      <c r="P335" s="40" t="s">
        <v>3106</v>
      </c>
      <c r="Q335" s="40" t="s">
        <v>3170</v>
      </c>
    </row>
    <row r="336" spans="1:17" s="67" customFormat="1" ht="19.5" customHeight="1">
      <c r="A336" s="275" t="s">
        <v>431</v>
      </c>
      <c r="B336" s="837" t="s">
        <v>4092</v>
      </c>
      <c r="C336" s="1068">
        <v>0</v>
      </c>
      <c r="D336" s="1069"/>
      <c r="E336" s="739" t="s">
        <v>3666</v>
      </c>
      <c r="F336" s="740" t="s">
        <v>2787</v>
      </c>
      <c r="G336" s="740" t="s">
        <v>78</v>
      </c>
      <c r="H336" s="226" t="s">
        <v>81</v>
      </c>
      <c r="I336" s="616" t="str">
        <f t="shared" si="33"/>
        <v>-</v>
      </c>
      <c r="J336" s="218" t="str">
        <f t="shared" si="35"/>
        <v>USD 3 / 8</v>
      </c>
      <c r="K336" s="218">
        <f>LOOKUP(1,0/($M336&amp;$N336&amp;$O336&amp;$P336&amp;$Q336=全球运价!$B$7:$B$1366&amp;全球运价!$C$7:$C$1366&amp;全球运价!$S$7:$S$1366&amp;全球运价!$L$7:$L$1366&amp;全球运价!$P$7:$P$1366),全球运价!D$7:D$1366)</f>
        <v>3</v>
      </c>
      <c r="L336" s="218">
        <f>LOOKUP(1,0/($M336&amp;$N336&amp;$O336&amp;$P336&amp;$Q336=全球运价!$B$7:$B$1366&amp;全球运价!$C$7:$C$1366&amp;全球运价!$S$7:$S$1366&amp;全球运价!$L$7:$L$1366&amp;全球运价!$P$7:$P$1366),全球运价!E$7:E$1366)</f>
        <v>8</v>
      </c>
      <c r="M336" s="40" t="s">
        <v>1623</v>
      </c>
      <c r="N336" s="40" t="s">
        <v>702</v>
      </c>
      <c r="O336" s="40" t="s">
        <v>3107</v>
      </c>
      <c r="P336" s="40" t="s">
        <v>3106</v>
      </c>
      <c r="Q336" s="40" t="s">
        <v>3170</v>
      </c>
    </row>
    <row r="337" spans="1:18" s="40" customFormat="1" ht="19.5" customHeight="1">
      <c r="A337" s="275" t="s">
        <v>82</v>
      </c>
      <c r="B337" s="837" t="s">
        <v>4090</v>
      </c>
      <c r="C337" s="1068" t="s">
        <v>77</v>
      </c>
      <c r="D337" s="1069"/>
      <c r="E337" s="739" t="s">
        <v>3666</v>
      </c>
      <c r="F337" s="740" t="s">
        <v>2787</v>
      </c>
      <c r="G337" s="740" t="s">
        <v>78</v>
      </c>
      <c r="H337" s="226" t="s">
        <v>81</v>
      </c>
      <c r="I337" s="616" t="str">
        <f t="shared" si="33"/>
        <v>-</v>
      </c>
      <c r="J337" s="218" t="str">
        <f t="shared" si="35"/>
        <v>USD ( 47 ) / ( 42 )</v>
      </c>
      <c r="K337" s="218">
        <f>LOOKUP(1,0/($M337&amp;$N337&amp;$O337&amp;$P337&amp;$Q337=全球运价!$B$7:$B$1366&amp;全球运价!$C$7:$C$1366&amp;全球运价!$S$7:$S$1366&amp;全球运价!$L$7:$L$1366&amp;全球运价!$P$7:$P$1366),全球运价!D$7:D$1366)</f>
        <v>-47</v>
      </c>
      <c r="L337" s="218">
        <f>LOOKUP(1,0/($M337&amp;$N337&amp;$O337&amp;$P337&amp;$Q337=全球运价!$B$7:$B$1366&amp;全球运价!$C$7:$C$1366&amp;全球运价!$S$7:$S$1366&amp;全球运价!$L$7:$L$1366&amp;全球运价!$P$7:$P$1366),全球运价!E$7:E$1366)</f>
        <v>-42</v>
      </c>
      <c r="M337" s="40" t="s">
        <v>1623</v>
      </c>
      <c r="N337" s="40" t="s">
        <v>702</v>
      </c>
      <c r="O337" s="40" t="s">
        <v>3112</v>
      </c>
      <c r="P337" s="40" t="s">
        <v>3106</v>
      </c>
      <c r="Q337" s="40" t="s">
        <v>3170</v>
      </c>
    </row>
    <row r="338" spans="1:18" s="40" customFormat="1" ht="19.5" customHeight="1">
      <c r="A338" s="1062"/>
      <c r="B338" s="1063"/>
      <c r="C338" s="1063"/>
      <c r="D338" s="1063"/>
      <c r="E338" s="1063"/>
      <c r="F338" s="1063"/>
      <c r="G338" s="1063"/>
      <c r="H338" s="1064"/>
      <c r="I338" s="621" t="s">
        <v>3467</v>
      </c>
      <c r="J338" s="218"/>
      <c r="K338" s="218"/>
      <c r="L338" s="218"/>
    </row>
    <row r="339" spans="1:18" s="28" customFormat="1" ht="19.5" customHeight="1">
      <c r="A339" s="38" t="s">
        <v>3473</v>
      </c>
      <c r="B339" s="31"/>
      <c r="C339" s="31"/>
      <c r="D339" s="31"/>
      <c r="E339" s="31"/>
      <c r="F339" s="31"/>
      <c r="G339" s="31"/>
      <c r="H339" s="35"/>
      <c r="I339" s="616" t="str">
        <f t="shared" ref="I339:I355" si="36">IF(J339="","",IF(J339="SYSTEM PRICE","",IF(B339=J339,"-","check")))</f>
        <v/>
      </c>
      <c r="J339" s="218"/>
      <c r="K339" s="218"/>
      <c r="L339" s="218"/>
      <c r="N339" s="40"/>
      <c r="O339" s="40"/>
      <c r="Q339" s="40"/>
    </row>
    <row r="340" spans="1:18" s="40" customFormat="1" ht="19.5" customHeight="1" thickBot="1">
      <c r="A340" s="1089" t="s">
        <v>555</v>
      </c>
      <c r="B340" s="1090"/>
      <c r="C340" s="1090"/>
      <c r="D340" s="1090"/>
      <c r="E340" s="1090"/>
      <c r="F340" s="1090"/>
      <c r="G340" s="1090"/>
      <c r="H340" s="1091"/>
      <c r="I340" s="616" t="str">
        <f t="shared" si="36"/>
        <v/>
      </c>
      <c r="J340" s="218"/>
      <c r="K340" s="218"/>
      <c r="L340" s="218"/>
    </row>
    <row r="341" spans="1:18" s="28" customFormat="1" ht="19.5" customHeight="1">
      <c r="A341" s="1080"/>
      <c r="B341" s="1081"/>
      <c r="C341" s="1081"/>
      <c r="D341" s="1081"/>
      <c r="E341" s="1081"/>
      <c r="F341" s="1081"/>
      <c r="G341" s="63"/>
      <c r="H341" s="64"/>
      <c r="I341" s="616" t="str">
        <f t="shared" si="36"/>
        <v/>
      </c>
      <c r="J341" s="218"/>
      <c r="K341" s="218"/>
      <c r="L341" s="218"/>
      <c r="N341" s="40"/>
      <c r="O341" s="40"/>
      <c r="Q341" s="40"/>
    </row>
    <row r="342" spans="1:18" s="28" customFormat="1" ht="19.5" customHeight="1">
      <c r="A342" s="65" t="s">
        <v>83</v>
      </c>
      <c r="B342" s="233" t="s">
        <v>2</v>
      </c>
      <c r="C342" s="1183" t="s">
        <v>84</v>
      </c>
      <c r="D342" s="1183"/>
      <c r="E342" s="24" t="s">
        <v>3</v>
      </c>
      <c r="F342" s="24" t="s">
        <v>4</v>
      </c>
      <c r="G342" s="24" t="s">
        <v>5</v>
      </c>
      <c r="H342" s="66" t="s">
        <v>6</v>
      </c>
      <c r="I342" s="616" t="str">
        <f t="shared" si="36"/>
        <v/>
      </c>
      <c r="J342" s="630" t="s">
        <v>3264</v>
      </c>
      <c r="K342" s="218" t="s">
        <v>3207</v>
      </c>
      <c r="L342" s="218" t="s">
        <v>3208</v>
      </c>
      <c r="M342" s="73" t="s">
        <v>3079</v>
      </c>
      <c r="N342" s="73" t="s">
        <v>3176</v>
      </c>
      <c r="O342" s="73" t="s">
        <v>3177</v>
      </c>
      <c r="P342" s="73" t="s">
        <v>3178</v>
      </c>
      <c r="Q342" s="73" t="s">
        <v>3155</v>
      </c>
      <c r="R342" s="613"/>
    </row>
    <row r="343" spans="1:18" s="40" customFormat="1" ht="19.5" customHeight="1">
      <c r="A343" s="189" t="s">
        <v>2678</v>
      </c>
      <c r="B343" s="818" t="s">
        <v>4069</v>
      </c>
      <c r="C343" s="1068">
        <v>0</v>
      </c>
      <c r="D343" s="1069"/>
      <c r="E343" s="696" t="s">
        <v>101</v>
      </c>
      <c r="F343" s="697" t="s">
        <v>3411</v>
      </c>
      <c r="G343" s="184" t="s">
        <v>8</v>
      </c>
      <c r="H343" s="226" t="s">
        <v>52</v>
      </c>
      <c r="I343" s="616" t="str">
        <f t="shared" si="36"/>
        <v>-</v>
      </c>
      <c r="J343" s="218" t="str">
        <f t="shared" ref="J343:J355" si="37">"USD "&amp;IF(K343&lt;0,"( "&amp;-K343&amp;" )",K343)&amp;" / "&amp;IF(L343&lt;0,"( "&amp;-L343&amp;" )",L343)</f>
        <v>USD ( 143 ) / ( 138 )</v>
      </c>
      <c r="K343" s="218">
        <f>LOOKUP(1,0/($M343&amp;$N343&amp;$O343&amp;$P343&amp;$Q343=全球运价!$B$7:$B$1366&amp;全球运价!$C$7:$C$1366&amp;全球运价!$S$7:$S$1366&amp;全球运价!$L$7:$L$1366&amp;全球运价!$P$7:$P$1366),全球运价!D$7:D$1366)</f>
        <v>-143</v>
      </c>
      <c r="L343" s="218">
        <f>LOOKUP(1,0/($M343&amp;$N343&amp;$O343&amp;$P343&amp;$Q343=全球运价!$B$7:$B$1366&amp;全球运价!$C$7:$C$1366&amp;全球运价!$S$7:$S$1366&amp;全球运价!$L$7:$L$1366&amp;全球运价!$P$7:$P$1366),全球运价!E$7:E$1366)</f>
        <v>-138</v>
      </c>
      <c r="M343" s="40" t="s">
        <v>3114</v>
      </c>
      <c r="N343" s="40" t="s">
        <v>1012</v>
      </c>
      <c r="O343" s="40" t="s">
        <v>3107</v>
      </c>
      <c r="P343" s="40" t="s">
        <v>3106</v>
      </c>
      <c r="Q343" s="40" t="s">
        <v>3169</v>
      </c>
    </row>
    <row r="344" spans="1:18" s="40" customFormat="1" ht="19.5" customHeight="1">
      <c r="A344" s="189" t="s">
        <v>520</v>
      </c>
      <c r="B344" s="818" t="s">
        <v>4070</v>
      </c>
      <c r="C344" s="1068" t="s">
        <v>273</v>
      </c>
      <c r="D344" s="1069"/>
      <c r="E344" s="696" t="s">
        <v>101</v>
      </c>
      <c r="F344" s="697" t="s">
        <v>3411</v>
      </c>
      <c r="G344" s="184" t="s">
        <v>8</v>
      </c>
      <c r="H344" s="226" t="s">
        <v>52</v>
      </c>
      <c r="I344" s="616" t="str">
        <f t="shared" si="36"/>
        <v>-</v>
      </c>
      <c r="J344" s="218" t="str">
        <f t="shared" si="37"/>
        <v>USD ( 213 ) / ( 208 )</v>
      </c>
      <c r="K344" s="218">
        <f>LOOKUP(1,0/($M344&amp;$N344&amp;$O344&amp;$P344&amp;$Q344=全球运价!$B$7:$B$1366&amp;全球运价!$C$7:$C$1366&amp;全球运价!$S$7:$S$1366&amp;全球运价!$L$7:$L$1366&amp;全球运价!$P$7:$P$1366),全球运价!D$7:D$1366)</f>
        <v>-213</v>
      </c>
      <c r="L344" s="218">
        <f>LOOKUP(1,0/($M344&amp;$N344&amp;$O344&amp;$P344&amp;$Q344=全球运价!$B$7:$B$1366&amp;全球运价!$C$7:$C$1366&amp;全球运价!$S$7:$S$1366&amp;全球运价!$L$7:$L$1366&amp;全球运价!$P$7:$P$1366),全球运价!E$7:E$1366)</f>
        <v>-208</v>
      </c>
      <c r="M344" s="40" t="s">
        <v>3114</v>
      </c>
      <c r="N344" s="40" t="s">
        <v>1012</v>
      </c>
      <c r="O344" s="40" t="s">
        <v>3112</v>
      </c>
      <c r="P344" s="40" t="s">
        <v>3106</v>
      </c>
      <c r="Q344" s="40" t="s">
        <v>3169</v>
      </c>
    </row>
    <row r="345" spans="1:18" s="40" customFormat="1" ht="19.5" customHeight="1">
      <c r="A345" s="189" t="s">
        <v>4065</v>
      </c>
      <c r="B345" s="818" t="s">
        <v>4071</v>
      </c>
      <c r="C345" s="1068"/>
      <c r="D345" s="1069"/>
      <c r="E345" s="696" t="s">
        <v>101</v>
      </c>
      <c r="F345" s="697" t="s">
        <v>3411</v>
      </c>
      <c r="G345" s="697" t="s">
        <v>323</v>
      </c>
      <c r="H345" s="226" t="s">
        <v>324</v>
      </c>
      <c r="I345" s="616" t="str">
        <f t="shared" si="36"/>
        <v>-</v>
      </c>
      <c r="J345" s="218" t="str">
        <f t="shared" si="37"/>
        <v>USD ( 89 ) / ( 84 )</v>
      </c>
      <c r="K345" s="218">
        <f>LOOKUP(1,0/($M345&amp;$N345&amp;$O345&amp;$P345&amp;$Q345=全球运价!$B$7:$B$1366&amp;全球运价!$C$7:$C$1366&amp;全球运价!$S$7:$S$1366&amp;全球运价!$L$7:$L$1366&amp;全球运价!$P$7:$P$1366),全球运价!D$7:D$1366)</f>
        <v>-89</v>
      </c>
      <c r="L345" s="218">
        <f>LOOKUP(1,0/($M345&amp;$N345&amp;$O345&amp;$P345&amp;$Q345=全球运价!$B$7:$B$1366&amp;全球运价!$C$7:$C$1366&amp;全球运价!$S$7:$S$1366&amp;全球运价!$L$7:$L$1366&amp;全球运价!$P$7:$P$1366),全球运价!E$7:E$1366)</f>
        <v>-84</v>
      </c>
      <c r="M345" s="40" t="s">
        <v>1017</v>
      </c>
      <c r="N345" s="40" t="s">
        <v>1012</v>
      </c>
      <c r="O345" s="40" t="s">
        <v>3107</v>
      </c>
      <c r="P345" s="40" t="s">
        <v>3106</v>
      </c>
      <c r="Q345" s="40" t="s">
        <v>3170</v>
      </c>
    </row>
    <row r="346" spans="1:18" s="40" customFormat="1" ht="19.5" customHeight="1">
      <c r="A346" s="189" t="s">
        <v>4066</v>
      </c>
      <c r="B346" s="818" t="s">
        <v>4072</v>
      </c>
      <c r="C346" s="1068">
        <v>0</v>
      </c>
      <c r="D346" s="1069"/>
      <c r="E346" s="696" t="s">
        <v>101</v>
      </c>
      <c r="F346" s="697" t="s">
        <v>3411</v>
      </c>
      <c r="G346" s="697" t="s">
        <v>323</v>
      </c>
      <c r="H346" s="226" t="s">
        <v>89</v>
      </c>
      <c r="I346" s="616" t="str">
        <f t="shared" si="36"/>
        <v>-</v>
      </c>
      <c r="J346" s="218" t="str">
        <f t="shared" si="37"/>
        <v>USD ( 138 ) / ( 133 )</v>
      </c>
      <c r="K346" s="218">
        <f>LOOKUP(1,0/($M346&amp;$N346&amp;$O346&amp;$P346&amp;$Q346=全球运价!$B$7:$B$1366&amp;全球运价!$C$7:$C$1366&amp;全球运价!$S$7:$S$1366&amp;全球运价!$L$7:$L$1366&amp;全球运价!$P$7:$P$1366),全球运价!D$7:D$1366)</f>
        <v>-138</v>
      </c>
      <c r="L346" s="218">
        <f>LOOKUP(1,0/($M346&amp;$N346&amp;$O346&amp;$P346&amp;$Q346=全球运价!$B$7:$B$1366&amp;全球运价!$C$7:$C$1366&amp;全球运价!$S$7:$S$1366&amp;全球运价!$L$7:$L$1366&amp;全球运价!$P$7:$P$1366),全球运价!E$7:E$1366)</f>
        <v>-133</v>
      </c>
      <c r="M346" s="40" t="s">
        <v>3115</v>
      </c>
      <c r="N346" s="40" t="s">
        <v>1012</v>
      </c>
      <c r="O346" s="40" t="s">
        <v>3107</v>
      </c>
      <c r="P346" s="40" t="s">
        <v>3106</v>
      </c>
      <c r="Q346" s="40" t="s">
        <v>3170</v>
      </c>
    </row>
    <row r="347" spans="1:18" s="40" customFormat="1" ht="19.5" customHeight="1">
      <c r="A347" s="189" t="s">
        <v>91</v>
      </c>
      <c r="B347" s="818" t="s">
        <v>4073</v>
      </c>
      <c r="C347" s="1068" t="s">
        <v>273</v>
      </c>
      <c r="D347" s="1069"/>
      <c r="E347" s="696" t="s">
        <v>101</v>
      </c>
      <c r="F347" s="697" t="s">
        <v>3411</v>
      </c>
      <c r="G347" s="697" t="s">
        <v>323</v>
      </c>
      <c r="H347" s="226" t="s">
        <v>89</v>
      </c>
      <c r="I347" s="616" t="str">
        <f t="shared" si="36"/>
        <v>-</v>
      </c>
      <c r="J347" s="218" t="str">
        <f t="shared" si="37"/>
        <v>USD ( 208 ) / ( 203 )</v>
      </c>
      <c r="K347" s="218">
        <f>LOOKUP(1,0/($M347&amp;$N347&amp;$O347&amp;$P347&amp;$Q347=全球运价!$B$7:$B$1366&amp;全球运价!$C$7:$C$1366&amp;全球运价!$S$7:$S$1366&amp;全球运价!$L$7:$L$1366&amp;全球运价!$P$7:$P$1366),全球运价!D$7:D$1366)</f>
        <v>-208</v>
      </c>
      <c r="L347" s="218">
        <f>LOOKUP(1,0/($M347&amp;$N347&amp;$O347&amp;$P347&amp;$Q347=全球运价!$B$7:$B$1366&amp;全球运价!$C$7:$C$1366&amp;全球运价!$S$7:$S$1366&amp;全球运价!$L$7:$L$1366&amp;全球运价!$P$7:$P$1366),全球运价!E$7:E$1366)</f>
        <v>-203</v>
      </c>
      <c r="M347" s="40" t="s">
        <v>3115</v>
      </c>
      <c r="N347" s="40" t="s">
        <v>1012</v>
      </c>
      <c r="O347" s="40" t="s">
        <v>3112</v>
      </c>
      <c r="P347" s="40" t="s">
        <v>3106</v>
      </c>
      <c r="Q347" s="40" t="s">
        <v>3170</v>
      </c>
    </row>
    <row r="348" spans="1:18" s="40" customFormat="1" ht="19.5" customHeight="1">
      <c r="A348" s="189" t="s">
        <v>2986</v>
      </c>
      <c r="B348" s="818" t="s">
        <v>4069</v>
      </c>
      <c r="C348" s="1068">
        <v>0</v>
      </c>
      <c r="D348" s="1069"/>
      <c r="E348" s="696" t="s">
        <v>2126</v>
      </c>
      <c r="F348" s="697" t="s">
        <v>3410</v>
      </c>
      <c r="G348" s="184" t="s">
        <v>8</v>
      </c>
      <c r="H348" s="226" t="s">
        <v>85</v>
      </c>
      <c r="I348" s="616" t="str">
        <f t="shared" si="36"/>
        <v>-</v>
      </c>
      <c r="J348" s="218" t="str">
        <f t="shared" si="37"/>
        <v>USD ( 143 ) / ( 138 )</v>
      </c>
      <c r="K348" s="218">
        <f>LOOKUP(1,0/($M348&amp;$N348&amp;$O348&amp;$P348&amp;$Q348=全球运价!$B$7:$B$1366&amp;全球运价!$C$7:$C$1366&amp;全球运价!$S$7:$S$1366&amp;全球运价!$L$7:$L$1366&amp;全球运价!$P$7:$P$1366),全球运价!D$7:D$1366)</f>
        <v>-143</v>
      </c>
      <c r="L348" s="218">
        <f>LOOKUP(1,0/($M348&amp;$N348&amp;$O348&amp;$P348&amp;$Q348=全球运价!$B$7:$B$1366&amp;全球运价!$C$7:$C$1366&amp;全球运价!$S$7:$S$1366&amp;全球运价!$L$7:$L$1366&amp;全球运价!$P$7:$P$1366),全球运价!E$7:E$1366)</f>
        <v>-138</v>
      </c>
      <c r="M348" s="40" t="s">
        <v>1019</v>
      </c>
      <c r="N348" s="40" t="s">
        <v>1019</v>
      </c>
      <c r="O348" s="40" t="s">
        <v>3107</v>
      </c>
      <c r="P348" s="40" t="s">
        <v>3106</v>
      </c>
      <c r="Q348" s="40" t="s">
        <v>3169</v>
      </c>
    </row>
    <row r="349" spans="1:18" s="40" customFormat="1" ht="19.5" customHeight="1">
      <c r="A349" s="189" t="s">
        <v>86</v>
      </c>
      <c r="B349" s="818" t="s">
        <v>4070</v>
      </c>
      <c r="C349" s="1068" t="s">
        <v>273</v>
      </c>
      <c r="D349" s="1069"/>
      <c r="E349" s="696" t="s">
        <v>2126</v>
      </c>
      <c r="F349" s="697" t="s">
        <v>3410</v>
      </c>
      <c r="G349" s="184" t="s">
        <v>8</v>
      </c>
      <c r="H349" s="226" t="s">
        <v>85</v>
      </c>
      <c r="I349" s="616" t="str">
        <f t="shared" si="36"/>
        <v>-</v>
      </c>
      <c r="J349" s="218" t="str">
        <f t="shared" si="37"/>
        <v>USD ( 213 ) / ( 208 )</v>
      </c>
      <c r="K349" s="218">
        <f>LOOKUP(1,0/($M349&amp;$N349&amp;$O349&amp;$P349&amp;$Q349=全球运价!$B$7:$B$1366&amp;全球运价!$C$7:$C$1366&amp;全球运价!$S$7:$S$1366&amp;全球运价!$L$7:$L$1366&amp;全球运价!$P$7:$P$1366),全球运价!D$7:D$1366)</f>
        <v>-213</v>
      </c>
      <c r="L349" s="218">
        <f>LOOKUP(1,0/($M349&amp;$N349&amp;$O349&amp;$P349&amp;$Q349=全球运价!$B$7:$B$1366&amp;全球运价!$C$7:$C$1366&amp;全球运价!$S$7:$S$1366&amp;全球运价!$L$7:$L$1366&amp;全球运价!$P$7:$P$1366),全球运价!E$7:E$1366)</f>
        <v>-208</v>
      </c>
      <c r="M349" s="40" t="s">
        <v>1019</v>
      </c>
      <c r="N349" s="40" t="s">
        <v>1019</v>
      </c>
      <c r="O349" s="40" t="s">
        <v>3112</v>
      </c>
      <c r="P349" s="40" t="s">
        <v>3106</v>
      </c>
      <c r="Q349" s="40" t="s">
        <v>3169</v>
      </c>
    </row>
    <row r="350" spans="1:18" s="40" customFormat="1" ht="19.5" customHeight="1">
      <c r="A350" s="189" t="s">
        <v>2987</v>
      </c>
      <c r="B350" s="820" t="s">
        <v>4074</v>
      </c>
      <c r="C350" s="1068"/>
      <c r="D350" s="1069"/>
      <c r="E350" s="696" t="s">
        <v>2126</v>
      </c>
      <c r="F350" s="697" t="s">
        <v>3588</v>
      </c>
      <c r="G350" s="697" t="s">
        <v>88</v>
      </c>
      <c r="H350" s="226" t="s">
        <v>89</v>
      </c>
      <c r="I350" s="616" t="str">
        <f t="shared" si="36"/>
        <v>-</v>
      </c>
      <c r="J350" s="218" t="str">
        <f t="shared" si="37"/>
        <v>USD ( 128 ) / ( 123 )</v>
      </c>
      <c r="K350" s="218">
        <f>LOOKUP(1,0/($M350&amp;$N350&amp;$O350&amp;$P350&amp;$Q350=全球运价!$B$7:$B$1366&amp;全球运价!$C$7:$C$1366&amp;全球运价!$S$7:$S$1366&amp;全球运价!$L$7:$L$1366&amp;全球运价!$P$7:$P$1366),全球运价!D$7:D$1366)</f>
        <v>-128</v>
      </c>
      <c r="L350" s="218">
        <f>LOOKUP(1,0/($M350&amp;$N350&amp;$O350&amp;$P350&amp;$Q350=全球运价!$B$7:$B$1366&amp;全球运价!$C$7:$C$1366&amp;全球运价!$S$7:$S$1366&amp;全球运价!$L$7:$L$1366&amp;全球运价!$P$7:$P$1366),全球运价!E$7:E$1366)</f>
        <v>-123</v>
      </c>
      <c r="M350" s="40" t="s">
        <v>1099</v>
      </c>
      <c r="N350" s="40" t="s">
        <v>1019</v>
      </c>
      <c r="O350" s="40" t="s">
        <v>3107</v>
      </c>
      <c r="P350" s="40" t="s">
        <v>3106</v>
      </c>
      <c r="Q350" s="40" t="s">
        <v>3170</v>
      </c>
    </row>
    <row r="351" spans="1:18" s="40" customFormat="1" ht="19.5" customHeight="1">
      <c r="A351" s="189" t="s">
        <v>90</v>
      </c>
      <c r="B351" s="820" t="s">
        <v>3424</v>
      </c>
      <c r="C351" s="1068" t="s">
        <v>273</v>
      </c>
      <c r="D351" s="1069"/>
      <c r="E351" s="696" t="s">
        <v>2126</v>
      </c>
      <c r="F351" s="697" t="s">
        <v>3410</v>
      </c>
      <c r="G351" s="697" t="s">
        <v>88</v>
      </c>
      <c r="H351" s="226" t="s">
        <v>89</v>
      </c>
      <c r="I351" s="616" t="str">
        <f t="shared" si="36"/>
        <v>-</v>
      </c>
      <c r="J351" s="218" t="str">
        <f t="shared" si="37"/>
        <v>USD ( 198 ) / ( 193 )</v>
      </c>
      <c r="K351" s="218">
        <f>LOOKUP(1,0/($M351&amp;$N351&amp;$O351&amp;$P351&amp;$Q351=全球运价!$B$7:$B$1366&amp;全球运价!$C$7:$C$1366&amp;全球运价!$S$7:$S$1366&amp;全球运价!$L$7:$L$1366&amp;全球运价!$P$7:$P$1366),全球运价!D$7:D$1366)</f>
        <v>-198</v>
      </c>
      <c r="L351" s="218">
        <f>LOOKUP(1,0/($M351&amp;$N351&amp;$O351&amp;$P351&amp;$Q351=全球运价!$B$7:$B$1366&amp;全球运价!$C$7:$C$1366&amp;全球运价!$S$7:$S$1366&amp;全球运价!$L$7:$L$1366&amp;全球运价!$P$7:$P$1366),全球运价!E$7:E$1366)</f>
        <v>-193</v>
      </c>
      <c r="M351" s="40" t="s">
        <v>1099</v>
      </c>
      <c r="N351" s="40" t="s">
        <v>1019</v>
      </c>
      <c r="O351" s="40" t="s">
        <v>3112</v>
      </c>
      <c r="P351" s="40" t="s">
        <v>3106</v>
      </c>
      <c r="Q351" s="40" t="s">
        <v>3170</v>
      </c>
    </row>
    <row r="352" spans="1:18" s="40" customFormat="1" ht="19.5" customHeight="1">
      <c r="A352" s="189" t="s">
        <v>2869</v>
      </c>
      <c r="B352" s="818" t="s">
        <v>3948</v>
      </c>
      <c r="C352" s="1068">
        <v>0</v>
      </c>
      <c r="D352" s="1069"/>
      <c r="E352" s="785" t="s">
        <v>522</v>
      </c>
      <c r="F352" s="786" t="s">
        <v>3949</v>
      </c>
      <c r="G352" s="184" t="s">
        <v>3947</v>
      </c>
      <c r="H352" s="200">
        <v>28</v>
      </c>
      <c r="I352" s="616" t="str">
        <f t="shared" si="36"/>
        <v>-</v>
      </c>
      <c r="J352" s="218" t="str">
        <f t="shared" si="37"/>
        <v>USD 65 / 75</v>
      </c>
      <c r="K352" s="218">
        <f>LOOKUP(1,0/($M352&amp;$N352&amp;$O352&amp;$P352&amp;$Q352=全球运价!$B$7:$B$1366&amp;全球运价!$C$7:$C$1366&amp;全球运价!$S$7:$S$1366&amp;全球运价!$L$7:$L$1366&amp;全球运价!$P$7:$P$1366),全球运价!D$7:D$1366)</f>
        <v>65</v>
      </c>
      <c r="L352" s="218">
        <f>LOOKUP(1,0/($M352&amp;$N352&amp;$O352&amp;$P352&amp;$Q352=全球运价!$B$7:$B$1366&amp;全球运价!$C$7:$C$1366&amp;全球运价!$S$7:$S$1366&amp;全球运价!$L$7:$L$1366&amp;全球运价!$P$7:$P$1366),全球运价!E$7:E$1366)</f>
        <v>75</v>
      </c>
      <c r="M352" s="40" t="s">
        <v>2317</v>
      </c>
      <c r="N352" s="40" t="s">
        <v>3946</v>
      </c>
      <c r="O352" s="40" t="s">
        <v>3107</v>
      </c>
      <c r="P352" s="40" t="s">
        <v>3106</v>
      </c>
      <c r="Q352" s="40" t="s">
        <v>3170</v>
      </c>
    </row>
    <row r="353" spans="1:18" s="40" customFormat="1" ht="19.5" customHeight="1">
      <c r="A353" s="189" t="s">
        <v>3964</v>
      </c>
      <c r="B353" s="818" t="s">
        <v>3948</v>
      </c>
      <c r="C353" s="1068"/>
      <c r="D353" s="1069"/>
      <c r="E353" s="785" t="s">
        <v>522</v>
      </c>
      <c r="F353" s="786" t="s">
        <v>3949</v>
      </c>
      <c r="G353" s="184" t="s">
        <v>8</v>
      </c>
      <c r="H353" s="200">
        <v>28</v>
      </c>
      <c r="I353" s="616" t="str">
        <f t="shared" si="36"/>
        <v>-</v>
      </c>
      <c r="J353" s="218" t="str">
        <f t="shared" si="37"/>
        <v>USD 65 / 75</v>
      </c>
      <c r="K353" s="218">
        <f>LOOKUP(1,0/($M353&amp;$N353&amp;$O353&amp;$P353&amp;$Q353=全球运价!$B$7:$B$1366&amp;全球运价!$C$7:$C$1366&amp;全球运价!$S$7:$S$1366&amp;全球运价!$L$7:$L$1366&amp;全球运价!$P$7:$P$1366),全球运价!D$7:D$1366)</f>
        <v>65</v>
      </c>
      <c r="L353" s="218">
        <f>LOOKUP(1,0/($M353&amp;$N353&amp;$O353&amp;$P353&amp;$Q353=全球运价!$B$7:$B$1366&amp;全球运价!$C$7:$C$1366&amp;全球运价!$S$7:$S$1366&amp;全球运价!$L$7:$L$1366&amp;全球运价!$P$7:$P$1366),全球运价!E$7:E$1366)</f>
        <v>75</v>
      </c>
      <c r="M353" s="40" t="s">
        <v>3946</v>
      </c>
      <c r="N353" s="40" t="s">
        <v>3946</v>
      </c>
      <c r="O353" s="40" t="s">
        <v>3104</v>
      </c>
      <c r="P353" s="40" t="s">
        <v>3083</v>
      </c>
      <c r="Q353" s="40" t="s">
        <v>3136</v>
      </c>
    </row>
    <row r="354" spans="1:18" s="68" customFormat="1" ht="19.5" customHeight="1">
      <c r="A354" s="189" t="s">
        <v>4067</v>
      </c>
      <c r="B354" s="820" t="s">
        <v>4075</v>
      </c>
      <c r="C354" s="1068"/>
      <c r="D354" s="1069"/>
      <c r="E354" s="696" t="s">
        <v>2126</v>
      </c>
      <c r="F354" s="697" t="s">
        <v>3410</v>
      </c>
      <c r="G354" s="697" t="s">
        <v>88</v>
      </c>
      <c r="H354" s="200">
        <v>40</v>
      </c>
      <c r="I354" s="616" t="str">
        <f t="shared" si="36"/>
        <v>-</v>
      </c>
      <c r="J354" s="218" t="str">
        <f t="shared" si="37"/>
        <v>USD ( 84 ) / ( 79 )</v>
      </c>
      <c r="K354" s="218">
        <f>LOOKUP(1,0/($M354&amp;$N354&amp;$O354&amp;$P354&amp;$Q354=全球运价!$B$7:$B$1366&amp;全球运价!$C$7:$C$1366&amp;全球运价!$S$7:$S$1366&amp;全球运价!$L$7:$L$1366&amp;全球运价!$P$7:$P$1366),全球运价!D$7:D$1366)</f>
        <v>-84</v>
      </c>
      <c r="L354" s="218">
        <f>LOOKUP(1,0/($M354&amp;$N354&amp;$O354&amp;$P354&amp;$Q354=全球运价!$B$7:$B$1366&amp;全球运价!$C$7:$C$1366&amp;全球运价!$S$7:$S$1366&amp;全球运价!$L$7:$L$1366&amp;全球运价!$P$7:$P$1366),全球运价!E$7:E$1366)</f>
        <v>-79</v>
      </c>
      <c r="M354" s="40" t="s">
        <v>1625</v>
      </c>
      <c r="N354" s="40" t="s">
        <v>1019</v>
      </c>
      <c r="O354" s="40" t="s">
        <v>3107</v>
      </c>
      <c r="P354" s="40" t="s">
        <v>3106</v>
      </c>
      <c r="Q354" s="40" t="s">
        <v>3170</v>
      </c>
    </row>
    <row r="355" spans="1:18" s="40" customFormat="1" ht="19.5" customHeight="1">
      <c r="A355" s="208" t="s">
        <v>4068</v>
      </c>
      <c r="B355" s="820" t="s">
        <v>4076</v>
      </c>
      <c r="C355" s="1068">
        <v>0</v>
      </c>
      <c r="D355" s="1069"/>
      <c r="E355" s="696" t="s">
        <v>684</v>
      </c>
      <c r="F355" s="697" t="s">
        <v>3409</v>
      </c>
      <c r="G355" s="184" t="s">
        <v>8</v>
      </c>
      <c r="H355" s="226" t="s">
        <v>3407</v>
      </c>
      <c r="I355" s="616" t="str">
        <f t="shared" si="36"/>
        <v>-</v>
      </c>
      <c r="J355" s="218" t="str">
        <f t="shared" si="37"/>
        <v>USD 109 / 114</v>
      </c>
      <c r="K355" s="218">
        <f>LOOKUP(1,0/($M355&amp;$N355&amp;$O355&amp;$P355&amp;$Q355=全球运价!$B$7:$B$1366&amp;全球运价!$C$7:$C$1366&amp;全球运价!$S$7:$S$1366&amp;全球运价!$L$7:$L$1366&amp;全球运价!$P$7:$P$1366),全球运价!D$7:D$1366)</f>
        <v>109</v>
      </c>
      <c r="L355" s="218">
        <f>LOOKUP(1,0/($M355&amp;$N355&amp;$O355&amp;$P355&amp;$Q355=全球运价!$B$7:$B$1366&amp;全球运价!$C$7:$C$1366&amp;全球运价!$S$7:$S$1366&amp;全球运价!$L$7:$L$1366&amp;全球运价!$P$7:$P$1366),全球运价!E$7:E$1366)</f>
        <v>114</v>
      </c>
      <c r="M355" s="40" t="s">
        <v>3256</v>
      </c>
      <c r="N355" s="40" t="s">
        <v>1018</v>
      </c>
      <c r="O355" s="40" t="s">
        <v>3107</v>
      </c>
      <c r="P355" s="40" t="s">
        <v>3106</v>
      </c>
      <c r="Q355" s="40" t="s">
        <v>3170</v>
      </c>
    </row>
    <row r="356" spans="1:18" s="40" customFormat="1" ht="19.5" customHeight="1">
      <c r="A356" s="1062"/>
      <c r="B356" s="1063"/>
      <c r="C356" s="1063"/>
      <c r="D356" s="1063"/>
      <c r="E356" s="1063"/>
      <c r="F356" s="1063"/>
      <c r="G356" s="1063"/>
      <c r="H356" s="1064"/>
      <c r="I356" s="621" t="s">
        <v>3466</v>
      </c>
      <c r="J356" s="218"/>
      <c r="K356" s="218"/>
      <c r="L356" s="218"/>
    </row>
    <row r="357" spans="1:18" s="323" customFormat="1" ht="19.5" customHeight="1">
      <c r="A357" s="359" t="s">
        <v>4137</v>
      </c>
      <c r="B357" s="324"/>
      <c r="C357" s="324"/>
      <c r="D357" s="324"/>
      <c r="E357" s="325"/>
      <c r="F357" s="324"/>
      <c r="G357" s="324"/>
      <c r="H357" s="326"/>
      <c r="I357" s="616" t="str">
        <f t="shared" ref="I357:I359" si="38">IF(J357="","",IF(J357="SYSTEM PRICE","",IF(B357=J357,"-","check")))</f>
        <v/>
      </c>
      <c r="J357" s="218"/>
      <c r="K357" s="218"/>
      <c r="L357" s="218"/>
      <c r="M357" s="40"/>
      <c r="N357" s="40"/>
      <c r="O357" s="40"/>
      <c r="P357" s="40"/>
      <c r="Q357" s="40"/>
      <c r="R357" s="40"/>
    </row>
    <row r="358" spans="1:18" s="40" customFormat="1" ht="19.5" customHeight="1">
      <c r="A358" s="278" t="s">
        <v>598</v>
      </c>
      <c r="B358" s="276"/>
      <c r="C358" s="276"/>
      <c r="D358" s="276"/>
      <c r="E358" s="276"/>
      <c r="F358" s="276"/>
      <c r="G358" s="276"/>
      <c r="H358" s="277"/>
      <c r="I358" s="616" t="str">
        <f t="shared" si="38"/>
        <v/>
      </c>
      <c r="J358" s="218"/>
      <c r="K358" s="218"/>
      <c r="L358" s="218"/>
    </row>
    <row r="359" spans="1:18" s="40" customFormat="1" ht="19.5" customHeight="1">
      <c r="A359" s="245" t="s">
        <v>531</v>
      </c>
      <c r="B359" s="246"/>
      <c r="C359" s="246"/>
      <c r="D359" s="246"/>
      <c r="E359" s="246"/>
      <c r="F359" s="246"/>
      <c r="G359" s="246"/>
      <c r="H359" s="247"/>
      <c r="I359" s="616" t="str">
        <f t="shared" si="38"/>
        <v/>
      </c>
      <c r="J359" s="218"/>
      <c r="K359" s="218"/>
      <c r="L359" s="218"/>
    </row>
    <row r="360" spans="1:18" s="40" customFormat="1" ht="19.5" customHeight="1">
      <c r="A360" s="38" t="s">
        <v>519</v>
      </c>
      <c r="B360" s="177"/>
      <c r="C360" s="177"/>
      <c r="D360" s="177"/>
      <c r="E360" s="177"/>
      <c r="F360" s="177"/>
      <c r="G360" s="177"/>
      <c r="H360" s="178"/>
      <c r="I360" s="621" t="s">
        <v>3465</v>
      </c>
      <c r="J360" s="218"/>
      <c r="K360" s="218"/>
      <c r="L360" s="218"/>
    </row>
    <row r="361" spans="1:18" s="40" customFormat="1" ht="19.5" customHeight="1" thickBot="1">
      <c r="A361" s="38" t="s">
        <v>532</v>
      </c>
      <c r="B361" s="31"/>
      <c r="C361" s="31"/>
      <c r="D361" s="31"/>
      <c r="E361" s="31"/>
      <c r="F361" s="31"/>
      <c r="G361" s="31"/>
      <c r="H361" s="35"/>
      <c r="I361" s="616" t="str">
        <f t="shared" ref="I361:I380" si="39">IF(J361="","",IF(J361="SYSTEM PRICE","",IF(B361=J361,"-","check")))</f>
        <v/>
      </c>
      <c r="J361" s="218"/>
      <c r="K361" s="218"/>
      <c r="L361" s="218"/>
    </row>
    <row r="362" spans="1:18" s="40" customFormat="1" ht="19.5" customHeight="1">
      <c r="A362" s="1071"/>
      <c r="B362" s="1072"/>
      <c r="C362" s="1072"/>
      <c r="D362" s="1072"/>
      <c r="E362" s="1072"/>
      <c r="F362" s="1072"/>
      <c r="G362" s="1072"/>
      <c r="H362" s="1073"/>
      <c r="I362" s="616" t="str">
        <f t="shared" si="39"/>
        <v/>
      </c>
      <c r="J362" s="218"/>
      <c r="K362" s="218"/>
      <c r="L362" s="218"/>
    </row>
    <row r="363" spans="1:18" s="40" customFormat="1" ht="19.5" customHeight="1">
      <c r="A363" s="65" t="s">
        <v>92</v>
      </c>
      <c r="B363" s="284" t="s">
        <v>2</v>
      </c>
      <c r="C363" s="1070" t="s">
        <v>84</v>
      </c>
      <c r="D363" s="1070"/>
      <c r="E363" s="24" t="s">
        <v>3</v>
      </c>
      <c r="F363" s="24" t="s">
        <v>4</v>
      </c>
      <c r="G363" s="24" t="s">
        <v>5</v>
      </c>
      <c r="H363" s="66" t="s">
        <v>6</v>
      </c>
      <c r="I363" s="616" t="str">
        <f t="shared" si="39"/>
        <v/>
      </c>
      <c r="J363" s="630" t="s">
        <v>3264</v>
      </c>
      <c r="K363" s="218" t="s">
        <v>3207</v>
      </c>
      <c r="L363" s="218" t="s">
        <v>3208</v>
      </c>
      <c r="M363" s="73" t="s">
        <v>3079</v>
      </c>
      <c r="N363" s="73" t="s">
        <v>3176</v>
      </c>
      <c r="O363" s="73" t="s">
        <v>3177</v>
      </c>
      <c r="P363" s="73" t="s">
        <v>3178</v>
      </c>
      <c r="Q363" s="73" t="s">
        <v>3155</v>
      </c>
      <c r="R363" s="613"/>
    </row>
    <row r="364" spans="1:18" s="28" customFormat="1" ht="19.5" customHeight="1">
      <c r="A364" s="189" t="s">
        <v>2679</v>
      </c>
      <c r="B364" s="820" t="s">
        <v>4077</v>
      </c>
      <c r="C364" s="1068">
        <v>0</v>
      </c>
      <c r="D364" s="1069"/>
      <c r="E364" s="819" t="s">
        <v>966</v>
      </c>
      <c r="F364" s="322" t="s">
        <v>3620</v>
      </c>
      <c r="G364" s="184" t="s">
        <v>8</v>
      </c>
      <c r="H364" s="226" t="s">
        <v>507</v>
      </c>
      <c r="I364" s="616" t="str">
        <f t="shared" si="39"/>
        <v>-</v>
      </c>
      <c r="J364" s="218" t="str">
        <f t="shared" ref="J364:J380" si="40">"USD "&amp;IF(K364&lt;0,"( "&amp;-K364&amp;" )",K364)&amp;" / "&amp;IF(L364&lt;0,"( "&amp;-L364&amp;" )",L364)</f>
        <v>USD ( 203 ) / ( 198 )</v>
      </c>
      <c r="K364" s="218">
        <f>LOOKUP(1,0/($M364&amp;$N364&amp;$O364&amp;$P364&amp;$Q364=全球运价!$B$7:$B$1366&amp;全球运价!$C$7:$C$1366&amp;全球运价!$S$7:$S$1366&amp;全球运价!$L$7:$L$1366&amp;全球运价!$P$7:$P$1366),全球运价!D$7:D$1366)</f>
        <v>-203</v>
      </c>
      <c r="L364" s="218">
        <f>LOOKUP(1,0/($M364&amp;$N364&amp;$O364&amp;$P364&amp;$Q364=全球运价!$B$7:$B$1366&amp;全球运价!$C$7:$C$1366&amp;全球运价!$S$7:$S$1366&amp;全球运价!$L$7:$L$1366&amp;全球运价!$P$7:$P$1366),全球运价!E$7:E$1366)</f>
        <v>-198</v>
      </c>
      <c r="M364" s="40" t="s">
        <v>3129</v>
      </c>
      <c r="N364" s="40" t="s">
        <v>701</v>
      </c>
      <c r="O364" s="40" t="s">
        <v>3107</v>
      </c>
      <c r="P364" s="40" t="s">
        <v>3106</v>
      </c>
      <c r="Q364" s="40" t="s">
        <v>3169</v>
      </c>
    </row>
    <row r="365" spans="1:18" s="62" customFormat="1" ht="19.5" customHeight="1">
      <c r="A365" s="189" t="s">
        <v>2443</v>
      </c>
      <c r="B365" s="820" t="s">
        <v>4078</v>
      </c>
      <c r="C365" s="1068" t="s">
        <v>87</v>
      </c>
      <c r="D365" s="1069"/>
      <c r="E365" s="819" t="s">
        <v>3623</v>
      </c>
      <c r="F365" s="322" t="s">
        <v>3622</v>
      </c>
      <c r="G365" s="184" t="s">
        <v>8</v>
      </c>
      <c r="H365" s="226" t="s">
        <v>507</v>
      </c>
      <c r="I365" s="616" t="str">
        <f t="shared" si="39"/>
        <v>-</v>
      </c>
      <c r="J365" s="218" t="str">
        <f t="shared" si="40"/>
        <v>USD ( 273 ) / ( 268 )</v>
      </c>
      <c r="K365" s="218">
        <f>LOOKUP(1,0/($M365&amp;$N365&amp;$O365&amp;$P365&amp;$Q365=全球运价!$B$7:$B$1366&amp;全球运价!$C$7:$C$1366&amp;全球运价!$S$7:$S$1366&amp;全球运价!$L$7:$L$1366&amp;全球运价!$P$7:$P$1366),全球运价!D$7:D$1366)</f>
        <v>-273</v>
      </c>
      <c r="L365" s="218">
        <f>LOOKUP(1,0/($M365&amp;$N365&amp;$O365&amp;$P365&amp;$Q365=全球运价!$B$7:$B$1366&amp;全球运价!$C$7:$C$1366&amp;全球运价!$S$7:$S$1366&amp;全球运价!$L$7:$L$1366&amp;全球运价!$P$7:$P$1366),全球运价!E$7:E$1366)</f>
        <v>-268</v>
      </c>
      <c r="M365" s="40" t="s">
        <v>3129</v>
      </c>
      <c r="N365" s="40" t="s">
        <v>701</v>
      </c>
      <c r="O365" s="40" t="s">
        <v>3112</v>
      </c>
      <c r="P365" s="40" t="s">
        <v>3106</v>
      </c>
      <c r="Q365" s="40" t="s">
        <v>3169</v>
      </c>
    </row>
    <row r="366" spans="1:18" s="62" customFormat="1" ht="19.5" customHeight="1">
      <c r="A366" s="189" t="s">
        <v>4101</v>
      </c>
      <c r="B366" s="820" t="s">
        <v>4099</v>
      </c>
      <c r="C366" s="1068"/>
      <c r="D366" s="1069"/>
      <c r="E366" s="819" t="s">
        <v>359</v>
      </c>
      <c r="F366" s="322" t="s">
        <v>4098</v>
      </c>
      <c r="G366" s="184" t="s">
        <v>8</v>
      </c>
      <c r="H366" s="200">
        <v>35</v>
      </c>
      <c r="I366" s="616" t="str">
        <f t="shared" si="39"/>
        <v>-</v>
      </c>
      <c r="J366" s="218" t="str">
        <f t="shared" ref="J366" si="41">"USD "&amp;IF(K366&lt;0,"( "&amp;-K366&amp;" )",K366)&amp;" / "&amp;IF(L366&lt;0,"( "&amp;-L366&amp;" )",L366)</f>
        <v>USD ( 103 ) / ( 98 )</v>
      </c>
      <c r="K366" s="218">
        <f>LOOKUP(1,0/($M366&amp;$N366&amp;$O366&amp;$P366&amp;$Q366=全球运价!$B$7:$B$1366&amp;全球运价!$C$7:$C$1366&amp;全球运价!$S$7:$S$1366&amp;全球运价!$L$7:$L$1366&amp;全球运价!$P$7:$P$1366),全球运价!D$7:D$1366)</f>
        <v>-103</v>
      </c>
      <c r="L366" s="218">
        <f>LOOKUP(1,0/($M366&amp;$N366&amp;$O366&amp;$P366&amp;$Q366=全球运价!$B$7:$B$1366&amp;全球运价!$C$7:$C$1366&amp;全球运价!$S$7:$S$1366&amp;全球运价!$L$7:$L$1366&amp;全球运价!$P$7:$P$1366),全球运价!E$7:E$1366)</f>
        <v>-98</v>
      </c>
      <c r="M366" s="40" t="s">
        <v>4100</v>
      </c>
      <c r="N366" s="40" t="s">
        <v>4100</v>
      </c>
      <c r="O366" s="40" t="s">
        <v>3104</v>
      </c>
      <c r="P366" s="40" t="s">
        <v>3091</v>
      </c>
      <c r="Q366" s="40" t="s">
        <v>3347</v>
      </c>
    </row>
    <row r="367" spans="1:18" s="28" customFormat="1" ht="19.5" customHeight="1">
      <c r="A367" s="189" t="s">
        <v>2446</v>
      </c>
      <c r="B367" s="820" t="s">
        <v>4077</v>
      </c>
      <c r="C367" s="1068">
        <v>0</v>
      </c>
      <c r="D367" s="1069"/>
      <c r="E367" s="819" t="s">
        <v>966</v>
      </c>
      <c r="F367" s="322" t="s">
        <v>3620</v>
      </c>
      <c r="G367" s="821" t="s">
        <v>93</v>
      </c>
      <c r="H367" s="200">
        <v>35</v>
      </c>
      <c r="I367" s="616" t="str">
        <f t="shared" si="39"/>
        <v>-</v>
      </c>
      <c r="J367" s="218" t="str">
        <f t="shared" si="40"/>
        <v>USD ( 203 ) / ( 198 )</v>
      </c>
      <c r="K367" s="218">
        <f>LOOKUP(1,0/($M367&amp;$N367&amp;$O367&amp;$P367&amp;$Q367=全球运价!$B$7:$B$1366&amp;全球运价!$C$7:$C$1366&amp;全球运价!$S$7:$S$1366&amp;全球运价!$L$7:$L$1366&amp;全球运价!$P$7:$P$1366),全球运价!D$7:D$1366)</f>
        <v>-203</v>
      </c>
      <c r="L367" s="218">
        <f>LOOKUP(1,0/($M367&amp;$N367&amp;$O367&amp;$P367&amp;$Q367=全球运价!$B$7:$B$1366&amp;全球运价!$C$7:$C$1366&amp;全球运价!$S$7:$S$1366&amp;全球运价!$L$7:$L$1366&amp;全球运价!$P$7:$P$1366),全球运价!E$7:E$1366)</f>
        <v>-198</v>
      </c>
      <c r="M367" s="40" t="s">
        <v>3257</v>
      </c>
      <c r="N367" s="40" t="s">
        <v>701</v>
      </c>
      <c r="O367" s="40" t="s">
        <v>3107</v>
      </c>
      <c r="P367" s="40" t="s">
        <v>3106</v>
      </c>
      <c r="Q367" s="40" t="s">
        <v>3169</v>
      </c>
    </row>
    <row r="368" spans="1:18" s="47" customFormat="1" ht="19.5" customHeight="1">
      <c r="A368" s="189" t="s">
        <v>2442</v>
      </c>
      <c r="B368" s="820" t="s">
        <v>4078</v>
      </c>
      <c r="C368" s="1068" t="s">
        <v>87</v>
      </c>
      <c r="D368" s="1069"/>
      <c r="E368" s="819" t="s">
        <v>3621</v>
      </c>
      <c r="F368" s="322" t="s">
        <v>3622</v>
      </c>
      <c r="G368" s="821" t="s">
        <v>93</v>
      </c>
      <c r="H368" s="200">
        <v>35</v>
      </c>
      <c r="I368" s="616" t="str">
        <f t="shared" si="39"/>
        <v>-</v>
      </c>
      <c r="J368" s="218" t="str">
        <f t="shared" si="40"/>
        <v>USD ( 273 ) / ( 268 )</v>
      </c>
      <c r="K368" s="218">
        <f>LOOKUP(1,0/($M368&amp;$N368&amp;$O368&amp;$P368&amp;$Q368=全球运价!$B$7:$B$1366&amp;全球运价!$C$7:$C$1366&amp;全球运价!$S$7:$S$1366&amp;全球运价!$L$7:$L$1366&amp;全球运价!$P$7:$P$1366),全球运价!D$7:D$1366)</f>
        <v>-273</v>
      </c>
      <c r="L368" s="218">
        <f>LOOKUP(1,0/($M368&amp;$N368&amp;$O368&amp;$P368&amp;$Q368=全球运价!$B$7:$B$1366&amp;全球运价!$C$7:$C$1366&amp;全球运价!$S$7:$S$1366&amp;全球运价!$L$7:$L$1366&amp;全球运价!$P$7:$P$1366),全球运价!E$7:E$1366)</f>
        <v>-268</v>
      </c>
      <c r="M368" s="40" t="s">
        <v>3257</v>
      </c>
      <c r="N368" s="40" t="s">
        <v>701</v>
      </c>
      <c r="O368" s="40" t="s">
        <v>3112</v>
      </c>
      <c r="P368" s="40" t="s">
        <v>3106</v>
      </c>
      <c r="Q368" s="40" t="s">
        <v>3169</v>
      </c>
    </row>
    <row r="369" spans="1:17" s="28" customFormat="1" ht="19.5" customHeight="1">
      <c r="A369" s="189" t="s">
        <v>2794</v>
      </c>
      <c r="B369" s="820" t="s">
        <v>3558</v>
      </c>
      <c r="C369" s="1068">
        <v>0</v>
      </c>
      <c r="D369" s="1069"/>
      <c r="E369" s="819" t="s">
        <v>966</v>
      </c>
      <c r="F369" s="322" t="s">
        <v>3622</v>
      </c>
      <c r="G369" s="821" t="s">
        <v>93</v>
      </c>
      <c r="H369" s="200">
        <v>35</v>
      </c>
      <c r="I369" s="616" t="str">
        <f t="shared" si="39"/>
        <v>-</v>
      </c>
      <c r="J369" s="218" t="str">
        <f t="shared" si="40"/>
        <v>USD ( 134 ) / ( 129 )</v>
      </c>
      <c r="K369" s="218">
        <f>LOOKUP(1,0/($M369&amp;$N369&amp;$O369&amp;$P369&amp;$Q369=全球运价!$B$7:$B$1366&amp;全球运价!$C$7:$C$1366&amp;全球运价!$S$7:$S$1366&amp;全球运价!$L$7:$L$1366&amp;全球运价!$P$7:$P$1366),全球运价!D$7:D$1366)</f>
        <v>-134</v>
      </c>
      <c r="L369" s="218">
        <f>LOOKUP(1,0/($M369&amp;$N369&amp;$O369&amp;$P369&amp;$Q369=全球运价!$B$7:$B$1366&amp;全球运价!$C$7:$C$1366&amp;全球运价!$S$7:$S$1366&amp;全球运价!$L$7:$L$1366&amp;全球运价!$P$7:$P$1366),全球运价!E$7:E$1366)</f>
        <v>-129</v>
      </c>
      <c r="M369" s="40" t="s">
        <v>3116</v>
      </c>
      <c r="N369" s="40" t="s">
        <v>701</v>
      </c>
      <c r="O369" s="40" t="s">
        <v>3107</v>
      </c>
      <c r="P369" s="40" t="s">
        <v>3106</v>
      </c>
      <c r="Q369" s="40" t="s">
        <v>3170</v>
      </c>
    </row>
    <row r="370" spans="1:17" s="40" customFormat="1" ht="19.5" customHeight="1">
      <c r="A370" s="189" t="s">
        <v>585</v>
      </c>
      <c r="B370" s="820" t="s">
        <v>4079</v>
      </c>
      <c r="C370" s="1068" t="s">
        <v>87</v>
      </c>
      <c r="D370" s="1069"/>
      <c r="E370" s="819" t="s">
        <v>3624</v>
      </c>
      <c r="F370" s="322" t="s">
        <v>3625</v>
      </c>
      <c r="G370" s="821" t="s">
        <v>93</v>
      </c>
      <c r="H370" s="200">
        <v>35</v>
      </c>
      <c r="I370" s="616" t="str">
        <f t="shared" si="39"/>
        <v>-</v>
      </c>
      <c r="J370" s="218" t="str">
        <f t="shared" si="40"/>
        <v>USD ( 204 ) / ( 199 )</v>
      </c>
      <c r="K370" s="218">
        <f>LOOKUP(1,0/($M370&amp;$N370&amp;$O370&amp;$P370&amp;$Q370=全球运价!$B$7:$B$1366&amp;全球运价!$C$7:$C$1366&amp;全球运价!$S$7:$S$1366&amp;全球运价!$L$7:$L$1366&amp;全球运价!$P$7:$P$1366),全球运价!D$7:D$1366)</f>
        <v>-204</v>
      </c>
      <c r="L370" s="218">
        <f>LOOKUP(1,0/($M370&amp;$N370&amp;$O370&amp;$P370&amp;$Q370=全球运价!$B$7:$B$1366&amp;全球运价!$C$7:$C$1366&amp;全球运价!$S$7:$S$1366&amp;全球运价!$L$7:$L$1366&amp;全球运价!$P$7:$P$1366),全球运价!E$7:E$1366)</f>
        <v>-199</v>
      </c>
      <c r="M370" s="40" t="s">
        <v>3116</v>
      </c>
      <c r="N370" s="40" t="s">
        <v>701</v>
      </c>
      <c r="O370" s="40" t="s">
        <v>3112</v>
      </c>
      <c r="P370" s="40" t="s">
        <v>3106</v>
      </c>
      <c r="Q370" s="40" t="s">
        <v>3170</v>
      </c>
    </row>
    <row r="371" spans="1:17" s="28" customFormat="1" ht="19.5" customHeight="1">
      <c r="A371" s="189" t="s">
        <v>2447</v>
      </c>
      <c r="B371" s="820" t="s">
        <v>4080</v>
      </c>
      <c r="C371" s="1068">
        <v>0</v>
      </c>
      <c r="D371" s="1069"/>
      <c r="E371" s="819" t="s">
        <v>3624</v>
      </c>
      <c r="F371" s="322" t="s">
        <v>3620</v>
      </c>
      <c r="G371" s="821" t="s">
        <v>93</v>
      </c>
      <c r="H371" s="200">
        <v>35</v>
      </c>
      <c r="I371" s="616" t="str">
        <f t="shared" si="39"/>
        <v>-</v>
      </c>
      <c r="J371" s="218" t="str">
        <f t="shared" si="40"/>
        <v>USD ( 168 ) / ( 163 )</v>
      </c>
      <c r="K371" s="218">
        <f>LOOKUP(1,0/($M371&amp;$N371&amp;$O371&amp;$P371&amp;$Q371=全球运价!$B$7:$B$1366&amp;全球运价!$C$7:$C$1366&amp;全球运价!$S$7:$S$1366&amp;全球运价!$L$7:$L$1366&amp;全球运价!$P$7:$P$1366),全球运价!D$7:D$1366)</f>
        <v>-168</v>
      </c>
      <c r="L371" s="218">
        <f>LOOKUP(1,0/($M371&amp;$N371&amp;$O371&amp;$P371&amp;$Q371=全球运价!$B$7:$B$1366&amp;全球运价!$C$7:$C$1366&amp;全球运价!$S$7:$S$1366&amp;全球运价!$L$7:$L$1366&amp;全球运价!$P$7:$P$1366),全球运价!E$7:E$1366)</f>
        <v>-163</v>
      </c>
      <c r="M371" s="40" t="s">
        <v>3117</v>
      </c>
      <c r="N371" s="40" t="s">
        <v>701</v>
      </c>
      <c r="O371" s="40" t="s">
        <v>3107</v>
      </c>
      <c r="P371" s="40" t="s">
        <v>3106</v>
      </c>
      <c r="Q371" s="40" t="s">
        <v>3170</v>
      </c>
    </row>
    <row r="372" spans="1:17" s="28" customFormat="1" ht="19.5" customHeight="1">
      <c r="A372" s="189" t="s">
        <v>94</v>
      </c>
      <c r="B372" s="820" t="s">
        <v>4081</v>
      </c>
      <c r="C372" s="1068" t="s">
        <v>87</v>
      </c>
      <c r="D372" s="1069"/>
      <c r="E372" s="819" t="s">
        <v>3621</v>
      </c>
      <c r="F372" s="322" t="s">
        <v>3622</v>
      </c>
      <c r="G372" s="821" t="s">
        <v>93</v>
      </c>
      <c r="H372" s="200">
        <v>35</v>
      </c>
      <c r="I372" s="616" t="str">
        <f t="shared" si="39"/>
        <v>-</v>
      </c>
      <c r="J372" s="218" t="str">
        <f t="shared" si="40"/>
        <v>USD ( 238 ) / ( 233 )</v>
      </c>
      <c r="K372" s="218">
        <f>LOOKUP(1,0/($M372&amp;$N372&amp;$O372&amp;$P372&amp;$Q372=全球运价!$B$7:$B$1366&amp;全球运价!$C$7:$C$1366&amp;全球运价!$S$7:$S$1366&amp;全球运价!$L$7:$L$1366&amp;全球运价!$P$7:$P$1366),全球运价!D$7:D$1366)</f>
        <v>-238</v>
      </c>
      <c r="L372" s="218">
        <f>LOOKUP(1,0/($M372&amp;$N372&amp;$O372&amp;$P372&amp;$Q372=全球运价!$B$7:$B$1366&amp;全球运价!$C$7:$C$1366&amp;全球运价!$S$7:$S$1366&amp;全球运价!$L$7:$L$1366&amp;全球运价!$P$7:$P$1366),全球运价!E$7:E$1366)</f>
        <v>-233</v>
      </c>
      <c r="M372" s="40" t="s">
        <v>3117</v>
      </c>
      <c r="N372" s="40" t="s">
        <v>701</v>
      </c>
      <c r="O372" s="40" t="s">
        <v>3112</v>
      </c>
      <c r="P372" s="40" t="s">
        <v>3106</v>
      </c>
      <c r="Q372" s="40" t="s">
        <v>3170</v>
      </c>
    </row>
    <row r="373" spans="1:17" s="28" customFormat="1" ht="19.5" customHeight="1">
      <c r="A373" s="189" t="s">
        <v>2680</v>
      </c>
      <c r="B373" s="820" t="s">
        <v>4082</v>
      </c>
      <c r="C373" s="1068">
        <v>0</v>
      </c>
      <c r="D373" s="1069"/>
      <c r="E373" s="819" t="s">
        <v>3621</v>
      </c>
      <c r="F373" s="322" t="s">
        <v>3620</v>
      </c>
      <c r="G373" s="821" t="s">
        <v>93</v>
      </c>
      <c r="H373" s="200">
        <v>40</v>
      </c>
      <c r="I373" s="616" t="str">
        <f t="shared" si="39"/>
        <v>-</v>
      </c>
      <c r="J373" s="218" t="str">
        <f t="shared" si="40"/>
        <v>USD ( 183 ) / ( 178 )</v>
      </c>
      <c r="K373" s="218">
        <f>LOOKUP(1,0/($M373&amp;$N373&amp;$O373&amp;$P373&amp;$Q373=全球运价!$B$7:$B$1366&amp;全球运价!$C$7:$C$1366&amp;全球运价!$S$7:$S$1366&amp;全球运价!$L$7:$L$1366&amp;全球运价!$P$7:$P$1366),全球运价!D$7:D$1366)</f>
        <v>-183</v>
      </c>
      <c r="L373" s="218">
        <f>LOOKUP(1,0/($M373&amp;$N373&amp;$O373&amp;$P373&amp;$Q373=全球运价!$B$7:$B$1366&amp;全球运价!$C$7:$C$1366&amp;全球运价!$S$7:$S$1366&amp;全球运价!$L$7:$L$1366&amp;全球运价!$P$7:$P$1366),全球运价!E$7:E$1366)</f>
        <v>-178</v>
      </c>
      <c r="M373" s="40" t="s">
        <v>3128</v>
      </c>
      <c r="N373" s="40" t="s">
        <v>701</v>
      </c>
      <c r="O373" s="40" t="s">
        <v>3107</v>
      </c>
      <c r="P373" s="40" t="s">
        <v>3106</v>
      </c>
      <c r="Q373" s="40" t="s">
        <v>3170</v>
      </c>
    </row>
    <row r="374" spans="1:17" s="40" customFormat="1" ht="19.5" customHeight="1">
      <c r="A374" s="189" t="s">
        <v>2377</v>
      </c>
      <c r="B374" s="820" t="s">
        <v>4083</v>
      </c>
      <c r="C374" s="1068" t="s">
        <v>87</v>
      </c>
      <c r="D374" s="1069"/>
      <c r="E374" s="819" t="s">
        <v>3621</v>
      </c>
      <c r="F374" s="322" t="s">
        <v>3620</v>
      </c>
      <c r="G374" s="821" t="s">
        <v>93</v>
      </c>
      <c r="H374" s="200">
        <v>40</v>
      </c>
      <c r="I374" s="616" t="str">
        <f t="shared" si="39"/>
        <v>-</v>
      </c>
      <c r="J374" s="218" t="str">
        <f t="shared" si="40"/>
        <v>USD ( 253 ) / ( 248 )</v>
      </c>
      <c r="K374" s="218">
        <f>LOOKUP(1,0/($M374&amp;$N374&amp;$O374&amp;$P374&amp;$Q374=全球运价!$B$7:$B$1366&amp;全球运价!$C$7:$C$1366&amp;全球运价!$S$7:$S$1366&amp;全球运价!$L$7:$L$1366&amp;全球运价!$P$7:$P$1366),全球运价!D$7:D$1366)</f>
        <v>-253</v>
      </c>
      <c r="L374" s="218">
        <f>LOOKUP(1,0/($M374&amp;$N374&amp;$O374&amp;$P374&amp;$Q374=全球运价!$B$7:$B$1366&amp;全球运价!$C$7:$C$1366&amp;全球运价!$S$7:$S$1366&amp;全球运价!$L$7:$L$1366&amp;全球运价!$P$7:$P$1366),全球运价!E$7:E$1366)</f>
        <v>-248</v>
      </c>
      <c r="M374" s="40" t="s">
        <v>3128</v>
      </c>
      <c r="N374" s="40" t="s">
        <v>701</v>
      </c>
      <c r="O374" s="40" t="s">
        <v>3112</v>
      </c>
      <c r="P374" s="40" t="s">
        <v>3106</v>
      </c>
      <c r="Q374" s="40" t="s">
        <v>3170</v>
      </c>
    </row>
    <row r="375" spans="1:17" s="40" customFormat="1" ht="19.5" customHeight="1">
      <c r="A375" s="189" t="s">
        <v>2448</v>
      </c>
      <c r="B375" s="820" t="s">
        <v>3569</v>
      </c>
      <c r="C375" s="1068">
        <v>0</v>
      </c>
      <c r="D375" s="1069"/>
      <c r="E375" s="819" t="s">
        <v>3626</v>
      </c>
      <c r="F375" s="322" t="s">
        <v>3622</v>
      </c>
      <c r="G375" s="821" t="s">
        <v>93</v>
      </c>
      <c r="H375" s="200">
        <v>40</v>
      </c>
      <c r="I375" s="616" t="str">
        <f t="shared" si="39"/>
        <v>-</v>
      </c>
      <c r="J375" s="218" t="str">
        <f t="shared" si="40"/>
        <v>USD ( 188 ) / ( 183 )</v>
      </c>
      <c r="K375" s="218">
        <f>LOOKUP(1,0/($M375&amp;$N375&amp;$O375&amp;$P375&amp;$Q375=全球运价!$B$7:$B$1366&amp;全球运价!$C$7:$C$1366&amp;全球运价!$S$7:$S$1366&amp;全球运价!$L$7:$L$1366&amp;全球运价!$P$7:$P$1366),全球运价!D$7:D$1366)</f>
        <v>-188</v>
      </c>
      <c r="L375" s="218">
        <f>LOOKUP(1,0/($M375&amp;$N375&amp;$O375&amp;$P375&amp;$Q375=全球运价!$B$7:$B$1366&amp;全球运价!$C$7:$C$1366&amp;全球运价!$S$7:$S$1366&amp;全球运价!$L$7:$L$1366&amp;全球运价!$P$7:$P$1366),全球运价!E$7:E$1366)</f>
        <v>-183</v>
      </c>
      <c r="M375" s="40" t="s">
        <v>3118</v>
      </c>
      <c r="N375" s="40" t="s">
        <v>701</v>
      </c>
      <c r="O375" s="40" t="s">
        <v>3107</v>
      </c>
      <c r="P375" s="40" t="s">
        <v>3106</v>
      </c>
      <c r="Q375" s="40" t="s">
        <v>3169</v>
      </c>
    </row>
    <row r="376" spans="1:17" s="40" customFormat="1" ht="19.5" customHeight="1">
      <c r="A376" s="189" t="s">
        <v>95</v>
      </c>
      <c r="B376" s="820" t="s">
        <v>4084</v>
      </c>
      <c r="C376" s="1068" t="s">
        <v>87</v>
      </c>
      <c r="D376" s="1069"/>
      <c r="E376" s="819" t="s">
        <v>3621</v>
      </c>
      <c r="F376" s="322" t="s">
        <v>3627</v>
      </c>
      <c r="G376" s="821" t="s">
        <v>93</v>
      </c>
      <c r="H376" s="200">
        <v>40</v>
      </c>
      <c r="I376" s="616" t="str">
        <f t="shared" si="39"/>
        <v>-</v>
      </c>
      <c r="J376" s="218" t="str">
        <f t="shared" si="40"/>
        <v>USD ( 258 ) / ( 253 )</v>
      </c>
      <c r="K376" s="218">
        <f>LOOKUP(1,0/($M376&amp;$N376&amp;$O376&amp;$P376&amp;$Q376=全球运价!$B$7:$B$1366&amp;全球运价!$C$7:$C$1366&amp;全球运价!$S$7:$S$1366&amp;全球运价!$L$7:$L$1366&amp;全球运价!$P$7:$P$1366),全球运价!D$7:D$1366)</f>
        <v>-258</v>
      </c>
      <c r="L376" s="218">
        <f>LOOKUP(1,0/($M376&amp;$N376&amp;$O376&amp;$P376&amp;$Q376=全球运价!$B$7:$B$1366&amp;全球运价!$C$7:$C$1366&amp;全球运价!$S$7:$S$1366&amp;全球运价!$L$7:$L$1366&amp;全球运价!$P$7:$P$1366),全球运价!E$7:E$1366)</f>
        <v>-253</v>
      </c>
      <c r="M376" s="40" t="s">
        <v>3118</v>
      </c>
      <c r="N376" s="40" t="s">
        <v>701</v>
      </c>
      <c r="O376" s="40" t="s">
        <v>3112</v>
      </c>
      <c r="P376" s="40" t="s">
        <v>3106</v>
      </c>
      <c r="Q376" s="40" t="s">
        <v>3169</v>
      </c>
    </row>
    <row r="377" spans="1:17" s="40" customFormat="1" ht="19.5" customHeight="1">
      <c r="A377" s="189" t="s">
        <v>2449</v>
      </c>
      <c r="B377" s="820" t="s">
        <v>4085</v>
      </c>
      <c r="C377" s="1068">
        <v>0</v>
      </c>
      <c r="D377" s="1069"/>
      <c r="E377" s="819" t="s">
        <v>3623</v>
      </c>
      <c r="F377" s="322" t="s">
        <v>3625</v>
      </c>
      <c r="G377" s="821" t="s">
        <v>93</v>
      </c>
      <c r="H377" s="200">
        <v>35</v>
      </c>
      <c r="I377" s="616" t="str">
        <f t="shared" si="39"/>
        <v>-</v>
      </c>
      <c r="J377" s="218" t="str">
        <f t="shared" si="40"/>
        <v>USD ( 153 ) / ( 148 )</v>
      </c>
      <c r="K377" s="218">
        <f>LOOKUP(1,0/($M377&amp;$N377&amp;$O377&amp;$P377&amp;$Q377=全球运价!$B$7:$B$1366&amp;全球运价!$C$7:$C$1366&amp;全球运价!$S$7:$S$1366&amp;全球运价!$L$7:$L$1366&amp;全球运价!$P$7:$P$1366),全球运价!D$7:D$1366)</f>
        <v>-153</v>
      </c>
      <c r="L377" s="218">
        <f>LOOKUP(1,0/($M377&amp;$N377&amp;$O377&amp;$P377&amp;$Q377=全球运价!$B$7:$B$1366&amp;全球运价!$C$7:$C$1366&amp;全球运价!$S$7:$S$1366&amp;全球运价!$L$7:$L$1366&amp;全球运价!$P$7:$P$1366),全球运价!E$7:E$1366)</f>
        <v>-148</v>
      </c>
      <c r="M377" s="40" t="s">
        <v>3119</v>
      </c>
      <c r="N377" s="40" t="s">
        <v>701</v>
      </c>
      <c r="O377" s="40" t="s">
        <v>3107</v>
      </c>
      <c r="P377" s="40" t="s">
        <v>3106</v>
      </c>
      <c r="Q377" s="40" t="s">
        <v>3170</v>
      </c>
    </row>
    <row r="378" spans="1:17" s="40" customFormat="1" ht="19.5" customHeight="1">
      <c r="A378" s="189" t="s">
        <v>96</v>
      </c>
      <c r="B378" s="820" t="s">
        <v>4086</v>
      </c>
      <c r="C378" s="1068" t="s">
        <v>87</v>
      </c>
      <c r="D378" s="1069"/>
      <c r="E378" s="819" t="s">
        <v>3621</v>
      </c>
      <c r="F378" s="322" t="s">
        <v>3620</v>
      </c>
      <c r="G378" s="821" t="s">
        <v>93</v>
      </c>
      <c r="H378" s="200">
        <v>35</v>
      </c>
      <c r="I378" s="616" t="str">
        <f t="shared" si="39"/>
        <v>-</v>
      </c>
      <c r="J378" s="218" t="str">
        <f t="shared" si="40"/>
        <v>USD ( 223 ) / ( 218 )</v>
      </c>
      <c r="K378" s="218">
        <f>LOOKUP(1,0/($M378&amp;$N378&amp;$O378&amp;$P378&amp;$Q378=全球运价!$B$7:$B$1366&amp;全球运价!$C$7:$C$1366&amp;全球运价!$S$7:$S$1366&amp;全球运价!$L$7:$L$1366&amp;全球运价!$P$7:$P$1366),全球运价!D$7:D$1366)</f>
        <v>-223</v>
      </c>
      <c r="L378" s="218">
        <f>LOOKUP(1,0/($M378&amp;$N378&amp;$O378&amp;$P378&amp;$Q378=全球运价!$B$7:$B$1366&amp;全球运价!$C$7:$C$1366&amp;全球运价!$S$7:$S$1366&amp;全球运价!$L$7:$L$1366&amp;全球运价!$P$7:$P$1366),全球运价!E$7:E$1366)</f>
        <v>-218</v>
      </c>
      <c r="M378" s="40" t="s">
        <v>3119</v>
      </c>
      <c r="N378" s="40" t="s">
        <v>701</v>
      </c>
      <c r="O378" s="40" t="s">
        <v>3112</v>
      </c>
      <c r="P378" s="40" t="s">
        <v>3106</v>
      </c>
      <c r="Q378" s="40" t="s">
        <v>3170</v>
      </c>
    </row>
    <row r="379" spans="1:17" s="40" customFormat="1" ht="19.5" customHeight="1">
      <c r="A379" s="189" t="s">
        <v>2450</v>
      </c>
      <c r="B379" s="820" t="s">
        <v>4085</v>
      </c>
      <c r="C379" s="1068">
        <v>0</v>
      </c>
      <c r="D379" s="1069"/>
      <c r="E379" s="819" t="s">
        <v>3628</v>
      </c>
      <c r="F379" s="322" t="s">
        <v>3620</v>
      </c>
      <c r="G379" s="821" t="s">
        <v>93</v>
      </c>
      <c r="H379" s="200">
        <v>35</v>
      </c>
      <c r="I379" s="616" t="str">
        <f t="shared" si="39"/>
        <v>-</v>
      </c>
      <c r="J379" s="218" t="str">
        <f t="shared" si="40"/>
        <v>USD ( 153 ) / ( 148 )</v>
      </c>
      <c r="K379" s="218">
        <f>LOOKUP(1,0/($M379&amp;$N379&amp;$O379&amp;$P379&amp;$Q379=全球运价!$B$7:$B$1366&amp;全球运价!$C$7:$C$1366&amp;全球运价!$S$7:$S$1366&amp;全球运价!$L$7:$L$1366&amp;全球运价!$P$7:$P$1366),全球运价!D$7:D$1366)</f>
        <v>-153</v>
      </c>
      <c r="L379" s="218">
        <f>LOOKUP(1,0/($M379&amp;$N379&amp;$O379&amp;$P379&amp;$Q379=全球运价!$B$7:$B$1366&amp;全球运价!$C$7:$C$1366&amp;全球运价!$S$7:$S$1366&amp;全球运价!$L$7:$L$1366&amp;全球运价!$P$7:$P$1366),全球运价!E$7:E$1366)</f>
        <v>-148</v>
      </c>
      <c r="M379" s="40" t="s">
        <v>3120</v>
      </c>
      <c r="N379" s="40" t="s">
        <v>701</v>
      </c>
      <c r="O379" s="40" t="s">
        <v>3107</v>
      </c>
      <c r="P379" s="40" t="s">
        <v>3106</v>
      </c>
      <c r="Q379" s="40" t="s">
        <v>3170</v>
      </c>
    </row>
    <row r="380" spans="1:17" s="68" customFormat="1" ht="19.5" customHeight="1">
      <c r="A380" s="189" t="s">
        <v>97</v>
      </c>
      <c r="B380" s="820" t="s">
        <v>4086</v>
      </c>
      <c r="C380" s="1110" t="s">
        <v>87</v>
      </c>
      <c r="D380" s="1110"/>
      <c r="E380" s="819" t="s">
        <v>3623</v>
      </c>
      <c r="F380" s="322" t="s">
        <v>3629</v>
      </c>
      <c r="G380" s="821" t="s">
        <v>93</v>
      </c>
      <c r="H380" s="200">
        <v>35</v>
      </c>
      <c r="I380" s="616" t="str">
        <f t="shared" si="39"/>
        <v>-</v>
      </c>
      <c r="J380" s="218" t="str">
        <f t="shared" si="40"/>
        <v>USD ( 223 ) / ( 218 )</v>
      </c>
      <c r="K380" s="218">
        <f>LOOKUP(1,0/($M380&amp;$N380&amp;$O380&amp;$P380&amp;$Q380=全球运价!$B$7:$B$1366&amp;全球运价!$C$7:$C$1366&amp;全球运价!$S$7:$S$1366&amp;全球运价!$L$7:$L$1366&amp;全球运价!$P$7:$P$1366),全球运价!D$7:D$1366)</f>
        <v>-223</v>
      </c>
      <c r="L380" s="218">
        <f>LOOKUP(1,0/($M380&amp;$N380&amp;$O380&amp;$P380&amp;$Q380=全球运价!$B$7:$B$1366&amp;全球运价!$C$7:$C$1366&amp;全球运价!$S$7:$S$1366&amp;全球运价!$L$7:$L$1366&amp;全球运价!$P$7:$P$1366),全球运价!E$7:E$1366)</f>
        <v>-218</v>
      </c>
      <c r="M380" s="40" t="s">
        <v>3120</v>
      </c>
      <c r="N380" s="40" t="s">
        <v>701</v>
      </c>
      <c r="O380" s="40" t="s">
        <v>3112</v>
      </c>
      <c r="P380" s="40" t="s">
        <v>3106</v>
      </c>
      <c r="Q380" s="40" t="s">
        <v>3170</v>
      </c>
    </row>
    <row r="381" spans="1:17" s="40" customFormat="1" ht="19.5" customHeight="1">
      <c r="A381" s="1062"/>
      <c r="B381" s="1063"/>
      <c r="C381" s="1063"/>
      <c r="D381" s="1063"/>
      <c r="E381" s="1063"/>
      <c r="F381" s="1063"/>
      <c r="G381" s="1063"/>
      <c r="H381" s="1064"/>
      <c r="I381" s="621" t="s">
        <v>3466</v>
      </c>
      <c r="J381" s="218"/>
      <c r="K381" s="218"/>
      <c r="L381" s="218"/>
    </row>
    <row r="382" spans="1:17" s="28" customFormat="1" ht="19.5" customHeight="1">
      <c r="A382" s="1077" t="s">
        <v>576</v>
      </c>
      <c r="B382" s="1078"/>
      <c r="C382" s="1078"/>
      <c r="D382" s="1078"/>
      <c r="E382" s="1078"/>
      <c r="F382" s="1078"/>
      <c r="G382" s="1078"/>
      <c r="H382" s="1079"/>
      <c r="I382" s="616" t="str">
        <f t="shared" ref="I382:I393" si="42">IF(J382="","",IF(J382="SYSTEM PRICE","",IF(B382=J382,"-","check")))</f>
        <v/>
      </c>
      <c r="J382" s="218"/>
      <c r="K382" s="218"/>
      <c r="L382" s="218"/>
      <c r="N382" s="40"/>
      <c r="O382" s="40"/>
      <c r="Q382" s="40"/>
    </row>
    <row r="383" spans="1:17" s="40" customFormat="1" ht="19.5" customHeight="1">
      <c r="A383" s="38" t="s">
        <v>502</v>
      </c>
      <c r="B383" s="49"/>
      <c r="C383" s="49"/>
      <c r="D383" s="49"/>
      <c r="E383" s="49"/>
      <c r="F383" s="49"/>
      <c r="G383" s="49"/>
      <c r="H383" s="326"/>
      <c r="I383" s="616" t="str">
        <f t="shared" si="42"/>
        <v/>
      </c>
      <c r="J383" s="218"/>
      <c r="K383" s="218"/>
      <c r="L383" s="218"/>
    </row>
    <row r="384" spans="1:17" s="40" customFormat="1" ht="19.5" customHeight="1">
      <c r="A384" s="38" t="s">
        <v>2779</v>
      </c>
      <c r="B384" s="49"/>
      <c r="C384" s="49"/>
      <c r="D384" s="49"/>
      <c r="E384" s="49"/>
      <c r="F384" s="49"/>
      <c r="G384" s="49"/>
      <c r="H384" s="326"/>
      <c r="I384" s="616" t="str">
        <f t="shared" si="42"/>
        <v/>
      </c>
      <c r="J384" s="218"/>
      <c r="K384" s="218"/>
      <c r="L384" s="218"/>
    </row>
    <row r="385" spans="1:18" s="40" customFormat="1" ht="19.5" customHeight="1" thickBot="1">
      <c r="A385" s="364" t="s">
        <v>4135</v>
      </c>
      <c r="B385" s="36"/>
      <c r="C385" s="36"/>
      <c r="D385" s="36"/>
      <c r="E385" s="36"/>
      <c r="F385" s="36"/>
      <c r="G385" s="36"/>
      <c r="H385" s="326"/>
      <c r="I385" s="616" t="str">
        <f t="shared" si="42"/>
        <v/>
      </c>
      <c r="J385" s="218"/>
      <c r="K385" s="218"/>
      <c r="L385" s="218"/>
    </row>
    <row r="386" spans="1:18" s="40" customFormat="1" ht="19.5" customHeight="1">
      <c r="A386" s="1071"/>
      <c r="B386" s="1072"/>
      <c r="C386" s="1072"/>
      <c r="D386" s="1072"/>
      <c r="E386" s="1072"/>
      <c r="F386" s="1072"/>
      <c r="G386" s="1072"/>
      <c r="H386" s="1073"/>
      <c r="I386" s="616" t="str">
        <f t="shared" si="42"/>
        <v/>
      </c>
      <c r="J386" s="218"/>
      <c r="K386" s="218"/>
      <c r="L386" s="218"/>
    </row>
    <row r="387" spans="1:18" s="40" customFormat="1" ht="19.5" customHeight="1">
      <c r="A387" s="65" t="s">
        <v>83</v>
      </c>
      <c r="B387" s="233" t="s">
        <v>2</v>
      </c>
      <c r="C387" s="1070" t="s">
        <v>84</v>
      </c>
      <c r="D387" s="1070"/>
      <c r="E387" s="24" t="s">
        <v>3</v>
      </c>
      <c r="F387" s="24" t="s">
        <v>4</v>
      </c>
      <c r="G387" s="24" t="s">
        <v>5</v>
      </c>
      <c r="H387" s="66" t="s">
        <v>6</v>
      </c>
      <c r="I387" s="616" t="str">
        <f t="shared" si="42"/>
        <v/>
      </c>
      <c r="J387" s="630" t="s">
        <v>3264</v>
      </c>
      <c r="K387" s="218" t="s">
        <v>3207</v>
      </c>
      <c r="L387" s="218" t="s">
        <v>3208</v>
      </c>
      <c r="M387" s="73" t="s">
        <v>3079</v>
      </c>
      <c r="N387" s="73" t="s">
        <v>3176</v>
      </c>
      <c r="O387" s="73" t="s">
        <v>3177</v>
      </c>
      <c r="P387" s="73" t="s">
        <v>3178</v>
      </c>
      <c r="Q387" s="73" t="s">
        <v>3155</v>
      </c>
      <c r="R387" s="613"/>
    </row>
    <row r="388" spans="1:18" s="40" customFormat="1" ht="19.5" customHeight="1">
      <c r="A388" s="189" t="s">
        <v>2764</v>
      </c>
      <c r="B388" s="837" t="s">
        <v>4207</v>
      </c>
      <c r="C388" s="1068">
        <v>0</v>
      </c>
      <c r="D388" s="1069"/>
      <c r="E388" s="760" t="s">
        <v>3737</v>
      </c>
      <c r="F388" s="728" t="s">
        <v>3587</v>
      </c>
      <c r="G388" s="184" t="s">
        <v>8</v>
      </c>
      <c r="H388" s="200">
        <v>35</v>
      </c>
      <c r="I388" s="616" t="str">
        <f t="shared" si="42"/>
        <v>-</v>
      </c>
      <c r="J388" s="218" t="str">
        <f t="shared" ref="J388:J393" si="43">"USD "&amp;IF(K388&lt;0,"( "&amp;-K388&amp;" )",K388)&amp;" / "&amp;IF(L388&lt;0,"( "&amp;-L388&amp;" )",L388)</f>
        <v>USD 103 / 108</v>
      </c>
      <c r="K388" s="218">
        <f>LOOKUP(1,0/($M388&amp;$N388&amp;$O388&amp;$P388&amp;$Q388=全球运价!$B$7:$B$1366&amp;全球运价!$C$7:$C$1366&amp;全球运价!$S$7:$S$1366&amp;全球运价!$L$7:$L$1366&amp;全球运价!$P$7:$P$1366),全球运价!D$7:D$1366)</f>
        <v>103</v>
      </c>
      <c r="L388" s="218">
        <f>LOOKUP(1,0/($M388&amp;$N388&amp;$O388&amp;$P388&amp;$Q388=全球运价!$B$7:$B$1366&amp;全球运价!$C$7:$C$1366&amp;全球运价!$S$7:$S$1366&amp;全球运价!$L$7:$L$1366&amp;全球运价!$P$7:$P$1366),全球运价!E$7:E$1366)</f>
        <v>108</v>
      </c>
      <c r="M388" s="40" t="s">
        <v>716</v>
      </c>
      <c r="N388" s="40" t="s">
        <v>716</v>
      </c>
      <c r="O388" s="40" t="s">
        <v>3107</v>
      </c>
      <c r="P388" s="40" t="s">
        <v>3106</v>
      </c>
      <c r="Q388" s="40" t="s">
        <v>3170</v>
      </c>
    </row>
    <row r="389" spans="1:18" s="40" customFormat="1" ht="19.5" customHeight="1">
      <c r="A389" s="189" t="s">
        <v>2993</v>
      </c>
      <c r="B389" s="837" t="s">
        <v>4208</v>
      </c>
      <c r="C389" s="1068"/>
      <c r="D389" s="1069"/>
      <c r="E389" s="760" t="s">
        <v>3841</v>
      </c>
      <c r="F389" s="728" t="s">
        <v>3434</v>
      </c>
      <c r="G389" s="184" t="s">
        <v>2362</v>
      </c>
      <c r="H389" s="200" t="s">
        <v>1203</v>
      </c>
      <c r="I389" s="616" t="str">
        <f t="shared" si="42"/>
        <v>-</v>
      </c>
      <c r="J389" s="218" t="str">
        <f t="shared" si="43"/>
        <v>USD 164 / 169</v>
      </c>
      <c r="K389" s="218">
        <f>LOOKUP(1,0/($M389&amp;$N389&amp;$O389&amp;$P389&amp;$Q389=全球运价!$B$7:$B$1366&amp;全球运价!$C$7:$C$1366&amp;全球运价!$S$7:$S$1366&amp;全球运价!$L$7:$L$1366&amp;全球运价!$P$7:$P$1366),全球运价!D$7:D$1366)</f>
        <v>164</v>
      </c>
      <c r="L389" s="218">
        <f>LOOKUP(1,0/($M389&amp;$N389&amp;$O389&amp;$P389&amp;$Q389=全球运价!$B$7:$B$1366&amp;全球运价!$C$7:$C$1366&amp;全球运价!$S$7:$S$1366&amp;全球运价!$L$7:$L$1366&amp;全球运价!$P$7:$P$1366),全球运价!E$7:E$1366)</f>
        <v>169</v>
      </c>
      <c r="M389" s="40" t="s">
        <v>1583</v>
      </c>
      <c r="N389" s="40" t="s">
        <v>716</v>
      </c>
      <c r="O389" s="40" t="s">
        <v>3107</v>
      </c>
      <c r="P389" s="40" t="s">
        <v>3106</v>
      </c>
      <c r="Q389" s="40" t="s">
        <v>3170</v>
      </c>
    </row>
    <row r="390" spans="1:18" s="40" customFormat="1" ht="19.5" customHeight="1">
      <c r="A390" s="699" t="s">
        <v>2793</v>
      </c>
      <c r="B390" s="837" t="s">
        <v>3232</v>
      </c>
      <c r="C390" s="1068">
        <v>0</v>
      </c>
      <c r="D390" s="1069"/>
      <c r="E390" s="826" t="s">
        <v>58</v>
      </c>
      <c r="F390" s="828" t="s">
        <v>4122</v>
      </c>
      <c r="G390" s="184" t="s">
        <v>8</v>
      </c>
      <c r="H390" s="226" t="s">
        <v>3435</v>
      </c>
      <c r="I390" s="616" t="str">
        <f t="shared" si="42"/>
        <v>-</v>
      </c>
      <c r="J390" s="218" t="str">
        <f t="shared" si="43"/>
        <v>USD 5 / 10</v>
      </c>
      <c r="K390" s="218">
        <f>LOOKUP(1,0/($M390&amp;$N390&amp;$O390&amp;$P390&amp;$Q390=全球运价!$B$7:$B$1366&amp;全球运价!$C$7:$C$1366&amp;全球运价!$S$7:$S$1366&amp;全球运价!$L$7:$L$1366&amp;全球运价!$P$7:$P$1366),全球运价!D$7:D$1366)</f>
        <v>5</v>
      </c>
      <c r="L390" s="218">
        <f>LOOKUP(1,0/($M390&amp;$N390&amp;$O390&amp;$P390&amp;$Q390=全球运价!$B$7:$B$1366&amp;全球运价!$C$7:$C$1366&amp;全球运价!$S$7:$S$1366&amp;全球运价!$L$7:$L$1366&amp;全球运价!$P$7:$P$1366),全球运价!E$7:E$1366)</f>
        <v>10</v>
      </c>
      <c r="M390" s="40" t="s">
        <v>3121</v>
      </c>
      <c r="N390" s="40" t="s">
        <v>710</v>
      </c>
      <c r="O390" s="40" t="s">
        <v>3107</v>
      </c>
      <c r="P390" s="40" t="s">
        <v>3106</v>
      </c>
      <c r="Q390" s="40" t="s">
        <v>3170</v>
      </c>
    </row>
    <row r="391" spans="1:18" s="40" customFormat="1" ht="19.5" customHeight="1">
      <c r="A391" s="699" t="s">
        <v>3855</v>
      </c>
      <c r="B391" s="820" t="s">
        <v>3856</v>
      </c>
      <c r="C391" s="1068">
        <v>0</v>
      </c>
      <c r="D391" s="1069"/>
      <c r="E391" s="826" t="s">
        <v>2830</v>
      </c>
      <c r="F391" s="828" t="s">
        <v>3638</v>
      </c>
      <c r="G391" s="184" t="s">
        <v>2682</v>
      </c>
      <c r="H391" s="226" t="s">
        <v>2683</v>
      </c>
      <c r="I391" s="616" t="str">
        <f t="shared" si="42"/>
        <v>-</v>
      </c>
      <c r="J391" s="218" t="str">
        <f t="shared" si="43"/>
        <v>USD 92 / 97</v>
      </c>
      <c r="K391" s="218">
        <f>LOOKUP(1,0/($M391&amp;$N391&amp;$O391&amp;$P391&amp;$Q391=全球运价!$B$7:$B$1366&amp;全球运价!$C$7:$C$1366&amp;全球运价!$S$7:$S$1366&amp;全球运价!$L$7:$L$1366&amp;全球运价!$P$7:$P$1366),全球运价!D$7:D$1366)</f>
        <v>92</v>
      </c>
      <c r="L391" s="218">
        <f>LOOKUP(1,0/($M391&amp;$N391&amp;$O391&amp;$P391&amp;$Q391=全球运价!$B$7:$B$1366&amp;全球运价!$C$7:$C$1366&amp;全球运价!$S$7:$S$1366&amp;全球运价!$L$7:$L$1366&amp;全球运价!$P$7:$P$1366),全球运价!E$7:E$1366)</f>
        <v>97</v>
      </c>
      <c r="M391" s="40" t="s">
        <v>1665</v>
      </c>
      <c r="N391" s="40" t="s">
        <v>710</v>
      </c>
      <c r="O391" s="40" t="s">
        <v>3107</v>
      </c>
      <c r="P391" s="40" t="s">
        <v>3106</v>
      </c>
      <c r="Q391" s="40" t="s">
        <v>3170</v>
      </c>
    </row>
    <row r="392" spans="1:18" s="40" customFormat="1" ht="19.5" customHeight="1">
      <c r="A392" s="699" t="s">
        <v>2681</v>
      </c>
      <c r="B392" s="820" t="s">
        <v>3388</v>
      </c>
      <c r="C392" s="1068">
        <v>0</v>
      </c>
      <c r="D392" s="1069"/>
      <c r="E392" s="745" t="s">
        <v>260</v>
      </c>
      <c r="F392" s="746" t="s">
        <v>2782</v>
      </c>
      <c r="G392" s="184" t="s">
        <v>8</v>
      </c>
      <c r="H392" s="200">
        <v>32</v>
      </c>
      <c r="I392" s="616" t="str">
        <f t="shared" si="42"/>
        <v>-</v>
      </c>
      <c r="J392" s="218" t="str">
        <f t="shared" si="43"/>
        <v>USD ( 87 ) / ( 82 )</v>
      </c>
      <c r="K392" s="218">
        <f>LOOKUP(1,0/($M392&amp;$N392&amp;$O392&amp;$P392&amp;$Q392=全球运价!$B$7:$B$1366&amp;全球运价!$C$7:$C$1366&amp;全球运价!$S$7:$S$1366&amp;全球运价!$L$7:$L$1366&amp;全球运价!$P$7:$P$1366),全球运价!D$7:D$1366)</f>
        <v>-87</v>
      </c>
      <c r="L392" s="218">
        <f>LOOKUP(1,0/($M392&amp;$N392&amp;$O392&amp;$P392&amp;$Q392=全球运价!$B$7:$B$1366&amp;全球运价!$C$7:$C$1366&amp;全球运价!$S$7:$S$1366&amp;全球运价!$L$7:$L$1366&amp;全球运价!$P$7:$P$1366),全球运价!E$7:E$1366)</f>
        <v>-82</v>
      </c>
      <c r="M392" s="40" t="s">
        <v>3127</v>
      </c>
      <c r="N392" s="40" t="s">
        <v>1231</v>
      </c>
      <c r="O392" s="40" t="s">
        <v>3107</v>
      </c>
      <c r="P392" s="40" t="s">
        <v>3106</v>
      </c>
      <c r="Q392" s="40" t="s">
        <v>3169</v>
      </c>
    </row>
    <row r="393" spans="1:18" s="68" customFormat="1" ht="19.5" customHeight="1">
      <c r="A393" s="699" t="s">
        <v>353</v>
      </c>
      <c r="B393" s="820" t="s">
        <v>4087</v>
      </c>
      <c r="C393" s="1068" t="s">
        <v>98</v>
      </c>
      <c r="D393" s="1069"/>
      <c r="E393" s="745" t="s">
        <v>260</v>
      </c>
      <c r="F393" s="746" t="s">
        <v>2782</v>
      </c>
      <c r="G393" s="184" t="s">
        <v>8</v>
      </c>
      <c r="H393" s="200">
        <v>32</v>
      </c>
      <c r="I393" s="616" t="str">
        <f t="shared" si="42"/>
        <v>-</v>
      </c>
      <c r="J393" s="218" t="str">
        <f t="shared" si="43"/>
        <v>USD ( 147 ) / ( 142 )</v>
      </c>
      <c r="K393" s="218">
        <f>LOOKUP(1,0/($M393&amp;$N393&amp;$O393&amp;$P393&amp;$Q393=全球运价!$B$7:$B$1366&amp;全球运价!$C$7:$C$1366&amp;全球运价!$S$7:$S$1366&amp;全球运价!$L$7:$L$1366&amp;全球运价!$P$7:$P$1366),全球运价!D$7:D$1366)</f>
        <v>-147</v>
      </c>
      <c r="L393" s="218">
        <f>LOOKUP(1,0/($M393&amp;$N393&amp;$O393&amp;$P393&amp;$Q393=全球运价!$B$7:$B$1366&amp;全球运价!$C$7:$C$1366&amp;全球运价!$S$7:$S$1366&amp;全球运价!$L$7:$L$1366&amp;全球运价!$P$7:$P$1366),全球运价!E$7:E$1366)</f>
        <v>-142</v>
      </c>
      <c r="M393" s="40" t="s">
        <v>3127</v>
      </c>
      <c r="N393" s="40" t="s">
        <v>1231</v>
      </c>
      <c r="O393" s="40" t="s">
        <v>3112</v>
      </c>
      <c r="P393" s="40" t="s">
        <v>3106</v>
      </c>
      <c r="Q393" s="40" t="s">
        <v>3169</v>
      </c>
    </row>
    <row r="394" spans="1:18" s="40" customFormat="1" ht="19.5" customHeight="1">
      <c r="A394" s="1077"/>
      <c r="B394" s="1078"/>
      <c r="C394" s="1078"/>
      <c r="D394" s="1078"/>
      <c r="E394" s="1078"/>
      <c r="F394" s="1078"/>
      <c r="G394" s="1078"/>
      <c r="H394" s="1079"/>
      <c r="I394" s="621" t="s">
        <v>3466</v>
      </c>
      <c r="J394" s="218"/>
      <c r="K394" s="218"/>
      <c r="L394" s="218"/>
    </row>
    <row r="395" spans="1:18" s="40" customFormat="1" ht="19.5" customHeight="1">
      <c r="A395" s="1077" t="s">
        <v>2411</v>
      </c>
      <c r="B395" s="1078"/>
      <c r="C395" s="1078"/>
      <c r="D395" s="1078"/>
      <c r="E395" s="1078"/>
      <c r="F395" s="1078"/>
      <c r="G395" s="1078"/>
      <c r="H395" s="1079"/>
      <c r="I395" s="616" t="str">
        <f t="shared" ref="I395:I440" si="44">IF(J395="","",IF(J395="SYSTEM PRICE","",IF(B395=J395,"-","check")))</f>
        <v/>
      </c>
      <c r="J395" s="218"/>
      <c r="K395" s="218"/>
      <c r="L395" s="218"/>
    </row>
    <row r="396" spans="1:18" s="28" customFormat="1" ht="19.5" customHeight="1">
      <c r="A396" s="1077" t="s">
        <v>576</v>
      </c>
      <c r="B396" s="1078"/>
      <c r="C396" s="1078"/>
      <c r="D396" s="1078"/>
      <c r="E396" s="1078"/>
      <c r="F396" s="1078"/>
      <c r="G396" s="1078"/>
      <c r="H396" s="1079"/>
      <c r="I396" s="616" t="str">
        <f t="shared" si="44"/>
        <v/>
      </c>
      <c r="J396" s="218"/>
      <c r="K396" s="218"/>
      <c r="L396" s="218"/>
      <c r="N396" s="40"/>
      <c r="O396" s="40"/>
      <c r="Q396" s="40"/>
    </row>
    <row r="397" spans="1:18" s="40" customFormat="1" ht="19.5" customHeight="1" thickBot="1">
      <c r="A397" s="38" t="s">
        <v>272</v>
      </c>
      <c r="B397" s="177"/>
      <c r="C397" s="177"/>
      <c r="D397" s="177"/>
      <c r="E397" s="177"/>
      <c r="F397" s="177"/>
      <c r="G397" s="177"/>
      <c r="H397" s="178"/>
      <c r="I397" s="616" t="str">
        <f t="shared" si="44"/>
        <v/>
      </c>
      <c r="J397" s="218"/>
      <c r="K397" s="218"/>
      <c r="L397" s="218"/>
    </row>
    <row r="398" spans="1:18" s="40" customFormat="1" ht="19.5" customHeight="1">
      <c r="A398" s="1071"/>
      <c r="B398" s="1072"/>
      <c r="C398" s="1072"/>
      <c r="D398" s="1072"/>
      <c r="E398" s="1072"/>
      <c r="F398" s="1072"/>
      <c r="G398" s="1072"/>
      <c r="H398" s="1073"/>
      <c r="I398" s="616" t="str">
        <f t="shared" si="44"/>
        <v/>
      </c>
      <c r="J398" s="218"/>
      <c r="K398" s="218"/>
      <c r="L398" s="218"/>
    </row>
    <row r="399" spans="1:18" s="40" customFormat="1" ht="19.5" customHeight="1">
      <c r="A399" s="65" t="s">
        <v>99</v>
      </c>
      <c r="B399" s="284" t="s">
        <v>2</v>
      </c>
      <c r="C399" s="1070" t="s">
        <v>84</v>
      </c>
      <c r="D399" s="1070"/>
      <c r="E399" s="24" t="s">
        <v>3</v>
      </c>
      <c r="F399" s="24" t="s">
        <v>4</v>
      </c>
      <c r="G399" s="24" t="s">
        <v>5</v>
      </c>
      <c r="H399" s="66" t="s">
        <v>6</v>
      </c>
      <c r="I399" s="616" t="str">
        <f t="shared" si="44"/>
        <v/>
      </c>
      <c r="J399" s="630" t="s">
        <v>3264</v>
      </c>
      <c r="K399" s="218" t="s">
        <v>3207</v>
      </c>
      <c r="L399" s="218" t="s">
        <v>3208</v>
      </c>
      <c r="M399" s="73" t="s">
        <v>3079</v>
      </c>
      <c r="N399" s="73" t="s">
        <v>3176</v>
      </c>
      <c r="O399" s="73" t="s">
        <v>3177</v>
      </c>
      <c r="P399" s="73" t="s">
        <v>3178</v>
      </c>
      <c r="Q399" s="73" t="s">
        <v>3155</v>
      </c>
      <c r="R399" s="613"/>
    </row>
    <row r="400" spans="1:18" s="40" customFormat="1" ht="19.5" customHeight="1">
      <c r="A400" s="275" t="s">
        <v>2884</v>
      </c>
      <c r="B400" s="820" t="s">
        <v>4088</v>
      </c>
      <c r="C400" s="1068">
        <v>0</v>
      </c>
      <c r="D400" s="1069"/>
      <c r="E400" s="696" t="s">
        <v>2882</v>
      </c>
      <c r="F400" s="697" t="s">
        <v>2883</v>
      </c>
      <c r="G400" s="184" t="s">
        <v>8</v>
      </c>
      <c r="H400" s="200">
        <v>25</v>
      </c>
      <c r="I400" s="616" t="str">
        <f t="shared" si="44"/>
        <v>-</v>
      </c>
      <c r="J400" s="218" t="str">
        <f t="shared" ref="J400:J440" si="45">"USD "&amp;IF(K400&lt;0,"( "&amp;-K400&amp;" )",K400)&amp;" / "&amp;IF(L400&lt;0,"( "&amp;-L400&amp;" )",L400)</f>
        <v>USD 33 / 38</v>
      </c>
      <c r="K400" s="218">
        <f>LOOKUP(1,0/($M400&amp;$N400&amp;$O400&amp;$P400&amp;$Q400=全球运价!$B$7:$B$1366&amp;全球运价!$C$7:$C$1366&amp;全球运价!$S$7:$S$1366&amp;全球运价!$L$7:$L$1366&amp;全球运价!$P$7:$P$1366),全球运价!D$7:D$1366)</f>
        <v>33</v>
      </c>
      <c r="L400" s="218">
        <f>LOOKUP(1,0/($M400&amp;$N400&amp;$O400&amp;$P400&amp;$Q400=全球运价!$B$7:$B$1366&amp;全球运价!$C$7:$C$1366&amp;全球运价!$S$7:$S$1366&amp;全球运价!$L$7:$L$1366&amp;全球运价!$P$7:$P$1366),全球运价!E$7:E$1366)</f>
        <v>38</v>
      </c>
      <c r="M400" s="40" t="s">
        <v>1016</v>
      </c>
      <c r="N400" s="40" t="s">
        <v>1016</v>
      </c>
      <c r="O400" s="40" t="s">
        <v>3107</v>
      </c>
      <c r="P400" s="40" t="s">
        <v>3106</v>
      </c>
      <c r="Q400" s="40" t="s">
        <v>3170</v>
      </c>
    </row>
    <row r="401" spans="1:17" s="40" customFormat="1" ht="19.5" customHeight="1">
      <c r="A401" s="275" t="s">
        <v>2451</v>
      </c>
      <c r="B401" s="820" t="s">
        <v>3228</v>
      </c>
      <c r="C401" s="1068">
        <v>0</v>
      </c>
      <c r="D401" s="1069"/>
      <c r="E401" s="696" t="s">
        <v>2882</v>
      </c>
      <c r="F401" s="697" t="s">
        <v>2883</v>
      </c>
      <c r="G401" s="697" t="s">
        <v>100</v>
      </c>
      <c r="H401" s="200">
        <v>40</v>
      </c>
      <c r="I401" s="616" t="str">
        <f t="shared" si="44"/>
        <v>-</v>
      </c>
      <c r="J401" s="218" t="str">
        <f t="shared" si="45"/>
        <v>USD 46 / 51</v>
      </c>
      <c r="K401" s="218">
        <f>LOOKUP(1,0/($M401&amp;$N401&amp;$O401&amp;$P401&amp;$Q401=全球运价!$B$7:$B$1366&amp;全球运价!$C$7:$C$1366&amp;全球运价!$S$7:$S$1366&amp;全球运价!$L$7:$L$1366&amp;全球运价!$P$7:$P$1366),全球运价!D$7:D$1366)</f>
        <v>46</v>
      </c>
      <c r="L401" s="218">
        <f>LOOKUP(1,0/($M401&amp;$N401&amp;$O401&amp;$P401&amp;$Q401=全球运价!$B$7:$B$1366&amp;全球运价!$C$7:$C$1366&amp;全球运价!$S$7:$S$1366&amp;全球运价!$L$7:$L$1366&amp;全球运价!$P$7:$P$1366),全球运价!E$7:E$1366)</f>
        <v>51</v>
      </c>
      <c r="M401" s="40" t="s">
        <v>1194</v>
      </c>
      <c r="N401" s="40" t="s">
        <v>1016</v>
      </c>
      <c r="O401" s="40" t="s">
        <v>3107</v>
      </c>
      <c r="P401" s="40" t="s">
        <v>3106</v>
      </c>
      <c r="Q401" s="40" t="s">
        <v>3170</v>
      </c>
    </row>
    <row r="402" spans="1:17" s="40" customFormat="1" ht="19.5" customHeight="1">
      <c r="A402" s="275" t="s">
        <v>2452</v>
      </c>
      <c r="B402" s="820" t="s">
        <v>4089</v>
      </c>
      <c r="C402" s="1068">
        <v>0</v>
      </c>
      <c r="D402" s="1069"/>
      <c r="E402" s="729" t="s">
        <v>2882</v>
      </c>
      <c r="F402" s="697" t="s">
        <v>2883</v>
      </c>
      <c r="G402" s="697" t="s">
        <v>100</v>
      </c>
      <c r="H402" s="200">
        <v>40</v>
      </c>
      <c r="I402" s="616" t="str">
        <f t="shared" si="44"/>
        <v>-</v>
      </c>
      <c r="J402" s="218" t="str">
        <f t="shared" si="45"/>
        <v>USD 42 / 47</v>
      </c>
      <c r="K402" s="218">
        <f>LOOKUP(1,0/($M402&amp;$N402&amp;$O402&amp;$P402&amp;$Q402=全球运价!$B$7:$B$1366&amp;全球运价!$C$7:$C$1366&amp;全球运价!$S$7:$S$1366&amp;全球运价!$L$7:$L$1366&amp;全球运价!$P$7:$P$1366),全球运价!D$7:D$1366)</f>
        <v>42</v>
      </c>
      <c r="L402" s="218">
        <f>LOOKUP(1,0/($M402&amp;$N402&amp;$O402&amp;$P402&amp;$Q402=全球运价!$B$7:$B$1366&amp;全球运价!$C$7:$C$1366&amp;全球运价!$S$7:$S$1366&amp;全球运价!$L$7:$L$1366&amp;全球运价!$P$7:$P$1366),全球运价!E$7:E$1366)</f>
        <v>47</v>
      </c>
      <c r="M402" s="40" t="s">
        <v>1139</v>
      </c>
      <c r="N402" s="40" t="s">
        <v>1016</v>
      </c>
      <c r="O402" s="40" t="s">
        <v>3107</v>
      </c>
      <c r="P402" s="40" t="s">
        <v>3106</v>
      </c>
      <c r="Q402" s="40" t="s">
        <v>3170</v>
      </c>
    </row>
    <row r="403" spans="1:17" s="67" customFormat="1" ht="19.5" customHeight="1">
      <c r="A403" s="275" t="s">
        <v>2722</v>
      </c>
      <c r="B403" s="820" t="s">
        <v>3228</v>
      </c>
      <c r="C403" s="1068">
        <v>0</v>
      </c>
      <c r="D403" s="1069"/>
      <c r="E403" s="729" t="s">
        <v>2882</v>
      </c>
      <c r="F403" s="697" t="s">
        <v>2883</v>
      </c>
      <c r="G403" s="697" t="s">
        <v>100</v>
      </c>
      <c r="H403" s="200">
        <v>40</v>
      </c>
      <c r="I403" s="616" t="str">
        <f t="shared" si="44"/>
        <v>-</v>
      </c>
      <c r="J403" s="218" t="str">
        <f t="shared" si="45"/>
        <v>USD 46 / 51</v>
      </c>
      <c r="K403" s="218">
        <f>LOOKUP(1,0/($M403&amp;$N403&amp;$O403&amp;$P403&amp;$Q403=全球运价!$B$7:$B$1366&amp;全球运价!$C$7:$C$1366&amp;全球运价!$S$7:$S$1366&amp;全球运价!$L$7:$L$1366&amp;全球运价!$P$7:$P$1366),全球运价!D$7:D$1366)</f>
        <v>46</v>
      </c>
      <c r="L403" s="218">
        <f>LOOKUP(1,0/($M403&amp;$N403&amp;$O403&amp;$P403&amp;$Q403=全球运价!$B$7:$B$1366&amp;全球运价!$C$7:$C$1366&amp;全球运价!$S$7:$S$1366&amp;全球运价!$L$7:$L$1366&amp;全球运价!$P$7:$P$1366),全球运价!E$7:E$1366)</f>
        <v>51</v>
      </c>
      <c r="M403" s="40" t="s">
        <v>1592</v>
      </c>
      <c r="N403" s="40" t="s">
        <v>1016</v>
      </c>
      <c r="O403" s="40" t="s">
        <v>3107</v>
      </c>
      <c r="P403" s="40" t="s">
        <v>3106</v>
      </c>
      <c r="Q403" s="40" t="s">
        <v>3170</v>
      </c>
    </row>
    <row r="404" spans="1:17" s="28" customFormat="1" ht="19.5" customHeight="1">
      <c r="A404" s="275" t="s">
        <v>2723</v>
      </c>
      <c r="B404" s="820" t="s">
        <v>3678</v>
      </c>
      <c r="C404" s="1068">
        <v>0</v>
      </c>
      <c r="D404" s="1069"/>
      <c r="E404" s="729" t="s">
        <v>684</v>
      </c>
      <c r="F404" s="697" t="s">
        <v>686</v>
      </c>
      <c r="G404" s="184" t="s">
        <v>8</v>
      </c>
      <c r="H404" s="200">
        <v>22</v>
      </c>
      <c r="I404" s="616" t="str">
        <f t="shared" si="44"/>
        <v>-</v>
      </c>
      <c r="J404" s="218" t="str">
        <f t="shared" si="45"/>
        <v>USD 35 / 40</v>
      </c>
      <c r="K404" s="218">
        <f>LOOKUP(1,0/($M404&amp;$N404&amp;$O404&amp;$P404&amp;$Q404=全球运价!$B$7:$B$1366&amp;全球运价!$C$7:$C$1366&amp;全球运价!$S$7:$S$1366&amp;全球运价!$L$7:$L$1366&amp;全球运价!$P$7:$P$1366),全球运价!D$7:D$1366)</f>
        <v>35</v>
      </c>
      <c r="L404" s="218">
        <f>LOOKUP(1,0/($M404&amp;$N404&amp;$O404&amp;$P404&amp;$Q404=全球运价!$B$7:$B$1366&amp;全球运价!$C$7:$C$1366&amp;全球运价!$S$7:$S$1366&amp;全球运价!$L$7:$L$1366&amp;全球运价!$P$7:$P$1366),全球运价!E$7:E$1366)</f>
        <v>40</v>
      </c>
      <c r="M404" s="40" t="s">
        <v>3258</v>
      </c>
      <c r="N404" s="40" t="s">
        <v>1516</v>
      </c>
      <c r="O404" s="40" t="s">
        <v>3107</v>
      </c>
      <c r="P404" s="40" t="s">
        <v>3106</v>
      </c>
      <c r="Q404" s="40" t="s">
        <v>3170</v>
      </c>
    </row>
    <row r="405" spans="1:17" s="40" customFormat="1" ht="19.5" customHeight="1">
      <c r="A405" s="700" t="s">
        <v>3468</v>
      </c>
      <c r="B405" s="837" t="s">
        <v>4209</v>
      </c>
      <c r="C405" s="1068">
        <v>0</v>
      </c>
      <c r="D405" s="1069"/>
      <c r="E405" s="729" t="s">
        <v>3630</v>
      </c>
      <c r="F405" s="697" t="s">
        <v>2127</v>
      </c>
      <c r="G405" s="184" t="s">
        <v>8</v>
      </c>
      <c r="H405" s="200">
        <v>30</v>
      </c>
      <c r="I405" s="616" t="str">
        <f t="shared" si="44"/>
        <v>-</v>
      </c>
      <c r="J405" s="218" t="str">
        <f t="shared" si="45"/>
        <v>USD ( 71 ) / ( 66 )</v>
      </c>
      <c r="K405" s="218">
        <f>LOOKUP(1,0/($M405&amp;$N405&amp;$O405&amp;$P405&amp;$Q405=全球运价!$B$7:$B$1366&amp;全球运价!$C$7:$C$1366&amp;全球运价!$S$7:$S$1366&amp;全球运价!$L$7:$L$1366&amp;全球运价!$P$7:$P$1366),全球运价!D$7:D$1366)</f>
        <v>-71</v>
      </c>
      <c r="L405" s="218">
        <f>LOOKUP(1,0/($M405&amp;$N405&amp;$O405&amp;$P405&amp;$Q405=全球运价!$B$7:$B$1366&amp;全球运价!$C$7:$C$1366&amp;全球运价!$S$7:$S$1366&amp;全球运价!$L$7:$L$1366&amp;全球运价!$P$7:$P$1366),全球运价!E$7:E$1366)</f>
        <v>-66</v>
      </c>
      <c r="M405" s="40" t="s">
        <v>3122</v>
      </c>
      <c r="N405" s="40" t="s">
        <v>704</v>
      </c>
      <c r="O405" s="40" t="s">
        <v>3107</v>
      </c>
      <c r="P405" s="40" t="s">
        <v>3106</v>
      </c>
      <c r="Q405" s="40" t="s">
        <v>3170</v>
      </c>
    </row>
    <row r="406" spans="1:17" s="40" customFormat="1" ht="19.5" customHeight="1">
      <c r="A406" s="700" t="s">
        <v>3469</v>
      </c>
      <c r="B406" s="837" t="s">
        <v>4210</v>
      </c>
      <c r="C406" s="1068" t="s">
        <v>102</v>
      </c>
      <c r="D406" s="1069"/>
      <c r="E406" s="729" t="s">
        <v>3630</v>
      </c>
      <c r="F406" s="697" t="s">
        <v>2127</v>
      </c>
      <c r="G406" s="184" t="s">
        <v>8</v>
      </c>
      <c r="H406" s="200">
        <v>30</v>
      </c>
      <c r="I406" s="616" t="str">
        <f t="shared" si="44"/>
        <v>-</v>
      </c>
      <c r="J406" s="218" t="str">
        <f t="shared" si="45"/>
        <v>USD ( 156 ) / ( 151 )</v>
      </c>
      <c r="K406" s="218">
        <f>LOOKUP(1,0/($M406&amp;$N406&amp;$O406&amp;$P406&amp;$Q406=全球运价!$B$7:$B$1366&amp;全球运价!$C$7:$C$1366&amp;全球运价!$S$7:$S$1366&amp;全球运价!$L$7:$L$1366&amp;全球运价!$P$7:$P$1366),全球运价!D$7:D$1366)</f>
        <v>-156</v>
      </c>
      <c r="L406" s="218">
        <f>LOOKUP(1,0/($M406&amp;$N406&amp;$O406&amp;$P406&amp;$Q406=全球运价!$B$7:$B$1366&amp;全球运价!$C$7:$C$1366&amp;全球运价!$S$7:$S$1366&amp;全球运价!$L$7:$L$1366&amp;全球运价!$P$7:$P$1366),全球运价!E$7:E$1366)</f>
        <v>-151</v>
      </c>
      <c r="M406" s="40" t="s">
        <v>3122</v>
      </c>
      <c r="N406" s="40" t="s">
        <v>704</v>
      </c>
      <c r="O406" s="40" t="s">
        <v>3112</v>
      </c>
      <c r="P406" s="40" t="s">
        <v>3106</v>
      </c>
      <c r="Q406" s="40" t="s">
        <v>3170</v>
      </c>
    </row>
    <row r="407" spans="1:17" s="40" customFormat="1" ht="19.5" customHeight="1">
      <c r="A407" s="700" t="s">
        <v>2988</v>
      </c>
      <c r="B407" s="837" t="s">
        <v>4211</v>
      </c>
      <c r="C407" s="1068">
        <v>0</v>
      </c>
      <c r="D407" s="1069"/>
      <c r="E407" s="729" t="s">
        <v>3630</v>
      </c>
      <c r="F407" s="697" t="s">
        <v>2127</v>
      </c>
      <c r="G407" s="697" t="s">
        <v>103</v>
      </c>
      <c r="H407" s="200">
        <v>40</v>
      </c>
      <c r="I407" s="616" t="str">
        <f t="shared" si="44"/>
        <v>-</v>
      </c>
      <c r="J407" s="218" t="str">
        <f t="shared" si="45"/>
        <v>USD ( 46 ) / ( 41 )</v>
      </c>
      <c r="K407" s="218">
        <f>LOOKUP(1,0/($M407&amp;$N407&amp;$O407&amp;$P407&amp;$Q407=全球运价!$B$7:$B$1366&amp;全球运价!$C$7:$C$1366&amp;全球运价!$S$7:$S$1366&amp;全球运价!$L$7:$L$1366&amp;全球运价!$P$7:$P$1366),全球运价!D$7:D$1366)</f>
        <v>-46</v>
      </c>
      <c r="L407" s="218">
        <f>LOOKUP(1,0/($M407&amp;$N407&amp;$O407&amp;$P407&amp;$Q407=全球运价!$B$7:$B$1366&amp;全球运价!$C$7:$C$1366&amp;全球运价!$S$7:$S$1366&amp;全球运价!$L$7:$L$1366&amp;全球运价!$P$7:$P$1366),全球运价!E$7:E$1366)</f>
        <v>-41</v>
      </c>
      <c r="M407" s="40" t="s">
        <v>3123</v>
      </c>
      <c r="N407" s="40" t="s">
        <v>704</v>
      </c>
      <c r="O407" s="40" t="s">
        <v>3107</v>
      </c>
      <c r="P407" s="40" t="s">
        <v>3106</v>
      </c>
      <c r="Q407" s="40" t="s">
        <v>3170</v>
      </c>
    </row>
    <row r="408" spans="1:17" s="40" customFormat="1" ht="19.5" customHeight="1">
      <c r="A408" s="700" t="s">
        <v>2665</v>
      </c>
      <c r="B408" s="837" t="s">
        <v>4212</v>
      </c>
      <c r="C408" s="1068" t="s">
        <v>102</v>
      </c>
      <c r="D408" s="1069"/>
      <c r="E408" s="729" t="s">
        <v>3630</v>
      </c>
      <c r="F408" s="697" t="s">
        <v>2127</v>
      </c>
      <c r="G408" s="697" t="s">
        <v>103</v>
      </c>
      <c r="H408" s="200">
        <v>40</v>
      </c>
      <c r="I408" s="616" t="str">
        <f t="shared" si="44"/>
        <v>-</v>
      </c>
      <c r="J408" s="218" t="str">
        <f t="shared" si="45"/>
        <v>USD ( 131 ) / ( 126 )</v>
      </c>
      <c r="K408" s="218">
        <f>LOOKUP(1,0/($M408&amp;$N408&amp;$O408&amp;$P408&amp;$Q408=全球运价!$B$7:$B$1366&amp;全球运价!$C$7:$C$1366&amp;全球运价!$S$7:$S$1366&amp;全球运价!$L$7:$L$1366&amp;全球运价!$P$7:$P$1366),全球运价!D$7:D$1366)</f>
        <v>-131</v>
      </c>
      <c r="L408" s="218">
        <f>LOOKUP(1,0/($M408&amp;$N408&amp;$O408&amp;$P408&amp;$Q408=全球运价!$B$7:$B$1366&amp;全球运价!$C$7:$C$1366&amp;全球运价!$S$7:$S$1366&amp;全球运价!$L$7:$L$1366&amp;全球运价!$P$7:$P$1366),全球运价!E$7:E$1366)</f>
        <v>-126</v>
      </c>
      <c r="M408" s="40" t="s">
        <v>3123</v>
      </c>
      <c r="N408" s="40" t="s">
        <v>704</v>
      </c>
      <c r="O408" s="40" t="s">
        <v>3112</v>
      </c>
      <c r="P408" s="40" t="s">
        <v>3106</v>
      </c>
      <c r="Q408" s="40" t="s">
        <v>3170</v>
      </c>
    </row>
    <row r="409" spans="1:17" s="40" customFormat="1" ht="19.5" customHeight="1">
      <c r="A409" s="700" t="s">
        <v>2666</v>
      </c>
      <c r="B409" s="837" t="s">
        <v>4150</v>
      </c>
      <c r="C409" s="1068">
        <v>0</v>
      </c>
      <c r="D409" s="1069"/>
      <c r="E409" s="729" t="s">
        <v>3630</v>
      </c>
      <c r="F409" s="697" t="s">
        <v>2127</v>
      </c>
      <c r="G409" s="697" t="s">
        <v>103</v>
      </c>
      <c r="H409" s="200">
        <v>40</v>
      </c>
      <c r="I409" s="616" t="str">
        <f t="shared" si="44"/>
        <v>-</v>
      </c>
      <c r="J409" s="218" t="str">
        <f t="shared" si="45"/>
        <v>USD 76 / 81</v>
      </c>
      <c r="K409" s="218">
        <f>LOOKUP(1,0/($M409&amp;$N409&amp;$O409&amp;$P409&amp;$Q409=全球运价!$B$7:$B$1366&amp;全球运价!$C$7:$C$1366&amp;全球运价!$S$7:$S$1366&amp;全球运价!$L$7:$L$1366&amp;全球运价!$P$7:$P$1366),全球运价!D$7:D$1366)</f>
        <v>76</v>
      </c>
      <c r="L409" s="218">
        <f>LOOKUP(1,0/($M409&amp;$N409&amp;$O409&amp;$P409&amp;$Q409=全球运价!$B$7:$B$1366&amp;全球运价!$C$7:$C$1366&amp;全球运价!$S$7:$S$1366&amp;全球运价!$L$7:$L$1366&amp;全球运价!$P$7:$P$1366),全球运价!E$7:E$1366)</f>
        <v>81</v>
      </c>
      <c r="M409" s="40" t="s">
        <v>3124</v>
      </c>
      <c r="N409" s="40" t="s">
        <v>704</v>
      </c>
      <c r="O409" s="40" t="s">
        <v>3107</v>
      </c>
      <c r="P409" s="40" t="s">
        <v>3106</v>
      </c>
      <c r="Q409" s="40" t="s">
        <v>3170</v>
      </c>
    </row>
    <row r="410" spans="1:17" s="40" customFormat="1" ht="19.5" customHeight="1">
      <c r="A410" s="700" t="s">
        <v>2667</v>
      </c>
      <c r="B410" s="837" t="s">
        <v>4213</v>
      </c>
      <c r="C410" s="1068" t="s">
        <v>102</v>
      </c>
      <c r="D410" s="1069"/>
      <c r="E410" s="729" t="s">
        <v>3630</v>
      </c>
      <c r="F410" s="697" t="s">
        <v>2127</v>
      </c>
      <c r="G410" s="697" t="s">
        <v>103</v>
      </c>
      <c r="H410" s="200">
        <v>40</v>
      </c>
      <c r="I410" s="616" t="str">
        <f t="shared" si="44"/>
        <v>-</v>
      </c>
      <c r="J410" s="218" t="str">
        <f t="shared" si="45"/>
        <v>USD ( 9 ) / ( 4 )</v>
      </c>
      <c r="K410" s="218">
        <f>LOOKUP(1,0/($M410&amp;$N410&amp;$O410&amp;$P410&amp;$Q410=全球运价!$B$7:$B$1366&amp;全球运价!$C$7:$C$1366&amp;全球运价!$S$7:$S$1366&amp;全球运价!$L$7:$L$1366&amp;全球运价!$P$7:$P$1366),全球运价!D$7:D$1366)</f>
        <v>-9</v>
      </c>
      <c r="L410" s="218">
        <f>LOOKUP(1,0/($M410&amp;$N410&amp;$O410&amp;$P410&amp;$Q410=全球运价!$B$7:$B$1366&amp;全球运价!$C$7:$C$1366&amp;全球运价!$S$7:$S$1366&amp;全球运价!$L$7:$L$1366&amp;全球运价!$P$7:$P$1366),全球运价!E$7:E$1366)</f>
        <v>-4</v>
      </c>
      <c r="M410" s="40" t="s">
        <v>3124</v>
      </c>
      <c r="N410" s="40" t="s">
        <v>704</v>
      </c>
      <c r="O410" s="40" t="s">
        <v>3112</v>
      </c>
      <c r="P410" s="40" t="s">
        <v>3106</v>
      </c>
      <c r="Q410" s="40" t="s">
        <v>3170</v>
      </c>
    </row>
    <row r="411" spans="1:17" s="28" customFormat="1" ht="19.5" customHeight="1">
      <c r="A411" s="700" t="s">
        <v>2937</v>
      </c>
      <c r="B411" s="837" t="s">
        <v>4214</v>
      </c>
      <c r="C411" s="1068">
        <v>0</v>
      </c>
      <c r="D411" s="1069"/>
      <c r="E411" s="729" t="s">
        <v>3630</v>
      </c>
      <c r="F411" s="697" t="s">
        <v>2127</v>
      </c>
      <c r="G411" s="697" t="s">
        <v>103</v>
      </c>
      <c r="H411" s="200">
        <v>40</v>
      </c>
      <c r="I411" s="616" t="str">
        <f t="shared" si="44"/>
        <v>-</v>
      </c>
      <c r="J411" s="218" t="str">
        <f t="shared" si="45"/>
        <v>USD 101 / 106</v>
      </c>
      <c r="K411" s="218">
        <f>LOOKUP(1,0/($M411&amp;$N411&amp;$O411&amp;$P411&amp;$Q411=全球运价!$B$7:$B$1366&amp;全球运价!$C$7:$C$1366&amp;全球运价!$S$7:$S$1366&amp;全球运价!$L$7:$L$1366&amp;全球运价!$P$7:$P$1366),全球运价!D$7:D$1366)</f>
        <v>101</v>
      </c>
      <c r="L411" s="218">
        <f>LOOKUP(1,0/($M411&amp;$N411&amp;$O411&amp;$P411&amp;$Q411=全球运价!$B$7:$B$1366&amp;全球运价!$C$7:$C$1366&amp;全球运价!$S$7:$S$1366&amp;全球运价!$L$7:$L$1366&amp;全球运价!$P$7:$P$1366),全球运价!E$7:E$1366)</f>
        <v>106</v>
      </c>
      <c r="M411" s="40" t="s">
        <v>3125</v>
      </c>
      <c r="N411" s="40" t="s">
        <v>704</v>
      </c>
      <c r="O411" s="40" t="s">
        <v>3107</v>
      </c>
      <c r="P411" s="40" t="s">
        <v>3106</v>
      </c>
      <c r="Q411" s="40" t="s">
        <v>3170</v>
      </c>
    </row>
    <row r="412" spans="1:17" s="28" customFormat="1" ht="19.5" customHeight="1">
      <c r="A412" s="700" t="s">
        <v>2668</v>
      </c>
      <c r="B412" s="837" t="s">
        <v>3266</v>
      </c>
      <c r="C412" s="1068" t="s">
        <v>102</v>
      </c>
      <c r="D412" s="1069"/>
      <c r="E412" s="729" t="s">
        <v>2100</v>
      </c>
      <c r="F412" s="697" t="s">
        <v>2677</v>
      </c>
      <c r="G412" s="697" t="s">
        <v>103</v>
      </c>
      <c r="H412" s="200">
        <v>40</v>
      </c>
      <c r="I412" s="616" t="str">
        <f t="shared" si="44"/>
        <v>-</v>
      </c>
      <c r="J412" s="218" t="str">
        <f t="shared" si="45"/>
        <v>USD 16 / 21</v>
      </c>
      <c r="K412" s="218">
        <f>LOOKUP(1,0/($M412&amp;$N412&amp;$O412&amp;$P412&amp;$Q412=全球运价!$B$7:$B$1366&amp;全球运价!$C$7:$C$1366&amp;全球运价!$S$7:$S$1366&amp;全球运价!$L$7:$L$1366&amp;全球运价!$P$7:$P$1366),全球运价!D$7:D$1366)</f>
        <v>16</v>
      </c>
      <c r="L412" s="218">
        <f>LOOKUP(1,0/($M412&amp;$N412&amp;$O412&amp;$P412&amp;$Q412=全球运价!$B$7:$B$1366&amp;全球运价!$C$7:$C$1366&amp;全球运价!$S$7:$S$1366&amp;全球运价!$L$7:$L$1366&amp;全球运价!$P$7:$P$1366),全球运价!E$7:E$1366)</f>
        <v>21</v>
      </c>
      <c r="M412" s="40" t="s">
        <v>3125</v>
      </c>
      <c r="N412" s="40" t="s">
        <v>704</v>
      </c>
      <c r="O412" s="40" t="s">
        <v>3112</v>
      </c>
      <c r="P412" s="40" t="s">
        <v>3106</v>
      </c>
      <c r="Q412" s="40" t="s">
        <v>3170</v>
      </c>
    </row>
    <row r="413" spans="1:17" s="28" customFormat="1" ht="19.5" customHeight="1">
      <c r="A413" s="700" t="s">
        <v>2669</v>
      </c>
      <c r="B413" s="837" t="s">
        <v>3570</v>
      </c>
      <c r="C413" s="1068">
        <v>0</v>
      </c>
      <c r="D413" s="1069"/>
      <c r="E413" s="729" t="s">
        <v>3631</v>
      </c>
      <c r="F413" s="697" t="s">
        <v>2127</v>
      </c>
      <c r="G413" s="697" t="s">
        <v>103</v>
      </c>
      <c r="H413" s="200">
        <v>40</v>
      </c>
      <c r="I413" s="616" t="str">
        <f t="shared" si="44"/>
        <v>-</v>
      </c>
      <c r="J413" s="218" t="str">
        <f t="shared" si="45"/>
        <v>USD ( 44 ) / ( 39 )</v>
      </c>
      <c r="K413" s="218">
        <f>LOOKUP(1,0/($M413&amp;$N413&amp;$O413&amp;$P413&amp;$Q413=全球运价!$B$7:$B$1366&amp;全球运价!$C$7:$C$1366&amp;全球运价!$S$7:$S$1366&amp;全球运价!$L$7:$L$1366&amp;全球运价!$P$7:$P$1366),全球运价!D$7:D$1366)</f>
        <v>-44</v>
      </c>
      <c r="L413" s="218">
        <f>LOOKUP(1,0/($M413&amp;$N413&amp;$O413&amp;$P413&amp;$Q413=全球运价!$B$7:$B$1366&amp;全球运价!$C$7:$C$1366&amp;全球运价!$S$7:$S$1366&amp;全球运价!$L$7:$L$1366&amp;全球运价!$P$7:$P$1366),全球运价!E$7:E$1366)</f>
        <v>-39</v>
      </c>
      <c r="M413" s="40" t="s">
        <v>3126</v>
      </c>
      <c r="N413" s="40" t="s">
        <v>704</v>
      </c>
      <c r="O413" s="40" t="s">
        <v>3107</v>
      </c>
      <c r="P413" s="40" t="s">
        <v>3106</v>
      </c>
      <c r="Q413" s="40" t="s">
        <v>3170</v>
      </c>
    </row>
    <row r="414" spans="1:17" s="62" customFormat="1" ht="19.5" customHeight="1">
      <c r="A414" s="700" t="s">
        <v>2670</v>
      </c>
      <c r="B414" s="837" t="s">
        <v>3573</v>
      </c>
      <c r="C414" s="1068" t="s">
        <v>102</v>
      </c>
      <c r="D414" s="1069"/>
      <c r="E414" s="729" t="s">
        <v>3630</v>
      </c>
      <c r="F414" s="697" t="s">
        <v>2127</v>
      </c>
      <c r="G414" s="697" t="s">
        <v>103</v>
      </c>
      <c r="H414" s="200">
        <v>40</v>
      </c>
      <c r="I414" s="616" t="str">
        <f t="shared" si="44"/>
        <v>-</v>
      </c>
      <c r="J414" s="218" t="str">
        <f t="shared" si="45"/>
        <v>USD ( 129 ) / ( 124 )</v>
      </c>
      <c r="K414" s="218">
        <f>LOOKUP(1,0/($M414&amp;$N414&amp;$O414&amp;$P414&amp;$Q414=全球运价!$B$7:$B$1366&amp;全球运价!$C$7:$C$1366&amp;全球运价!$S$7:$S$1366&amp;全球运价!$L$7:$L$1366&amp;全球运价!$P$7:$P$1366),全球运价!D$7:D$1366)</f>
        <v>-129</v>
      </c>
      <c r="L414" s="218">
        <f>LOOKUP(1,0/($M414&amp;$N414&amp;$O414&amp;$P414&amp;$Q414=全球运价!$B$7:$B$1366&amp;全球运价!$C$7:$C$1366&amp;全球运价!$S$7:$S$1366&amp;全球运价!$L$7:$L$1366&amp;全球运价!$P$7:$P$1366),全球运价!E$7:E$1366)</f>
        <v>-124</v>
      </c>
      <c r="M414" s="40" t="s">
        <v>3126</v>
      </c>
      <c r="N414" s="40" t="s">
        <v>704</v>
      </c>
      <c r="O414" s="40" t="s">
        <v>3112</v>
      </c>
      <c r="P414" s="40" t="s">
        <v>3106</v>
      </c>
      <c r="Q414" s="40" t="s">
        <v>3170</v>
      </c>
    </row>
    <row r="415" spans="1:17" s="28" customFormat="1" ht="19.5" customHeight="1">
      <c r="A415" s="189" t="s">
        <v>3870</v>
      </c>
      <c r="B415" s="769" t="s">
        <v>3861</v>
      </c>
      <c r="C415" s="1068"/>
      <c r="D415" s="1069"/>
      <c r="E415" s="729" t="s">
        <v>3448</v>
      </c>
      <c r="F415" s="697" t="s">
        <v>1045</v>
      </c>
      <c r="G415" s="184" t="s">
        <v>8</v>
      </c>
      <c r="H415" s="200">
        <v>30</v>
      </c>
      <c r="I415" s="616" t="str">
        <f t="shared" si="44"/>
        <v>-</v>
      </c>
      <c r="J415" s="218" t="str">
        <f t="shared" si="45"/>
        <v>USD ( 45 ) / ( 40 )</v>
      </c>
      <c r="K415" s="218">
        <f>LOOKUP(1,0/($M415&amp;$N415&amp;$O415&amp;$P415&amp;$Q415=全球运价!$B$7:$B$1366&amp;全球运价!$C$7:$C$1366&amp;全球运价!$S$7:$S$1366&amp;全球运价!$L$7:$L$1366&amp;全球运价!$P$7:$P$1366),全球运价!D$7:D$1366)</f>
        <v>-45</v>
      </c>
      <c r="L415" s="218">
        <f>LOOKUP(1,0/($M415&amp;$N415&amp;$O415&amp;$P415&amp;$Q415=全球运价!$B$7:$B$1366&amp;全球运价!$C$7:$C$1366&amp;全球运价!$S$7:$S$1366&amp;全球运价!$L$7:$L$1366&amp;全球运价!$P$7:$P$1366),全球运价!E$7:E$1366)</f>
        <v>-40</v>
      </c>
      <c r="M415" s="40" t="s">
        <v>3131</v>
      </c>
      <c r="N415" s="40" t="s">
        <v>709</v>
      </c>
      <c r="O415" s="40" t="s">
        <v>3107</v>
      </c>
      <c r="P415" s="40" t="s">
        <v>999</v>
      </c>
      <c r="Q415" s="40" t="s">
        <v>3168</v>
      </c>
    </row>
    <row r="416" spans="1:17" s="28" customFormat="1" ht="19.5" customHeight="1">
      <c r="A416" s="189" t="s">
        <v>596</v>
      </c>
      <c r="B416" s="769" t="s">
        <v>3862</v>
      </c>
      <c r="C416" s="1068" t="s">
        <v>98</v>
      </c>
      <c r="D416" s="1069"/>
      <c r="E416" s="729" t="s">
        <v>3448</v>
      </c>
      <c r="F416" s="697" t="s">
        <v>1045</v>
      </c>
      <c r="G416" s="184" t="s">
        <v>8</v>
      </c>
      <c r="H416" s="200">
        <v>30</v>
      </c>
      <c r="I416" s="616" t="str">
        <f t="shared" si="44"/>
        <v>-</v>
      </c>
      <c r="J416" s="218" t="str">
        <f t="shared" si="45"/>
        <v>USD ( 105 ) / ( 100 )</v>
      </c>
      <c r="K416" s="218">
        <f>LOOKUP(1,0/($M416&amp;$N416&amp;$O416&amp;$P416&amp;$Q416=全球运价!$B$7:$B$1366&amp;全球运价!$C$7:$C$1366&amp;全球运价!$S$7:$S$1366&amp;全球运价!$L$7:$L$1366&amp;全球运价!$P$7:$P$1366),全球运价!D$7:D$1366)</f>
        <v>-105</v>
      </c>
      <c r="L416" s="218">
        <f>LOOKUP(1,0/($M416&amp;$N416&amp;$O416&amp;$P416&amp;$Q416=全球运价!$B$7:$B$1366&amp;全球运价!$C$7:$C$1366&amp;全球运价!$S$7:$S$1366&amp;全球运价!$L$7:$L$1366&amp;全球运价!$P$7:$P$1366),全球运价!E$7:E$1366)</f>
        <v>-100</v>
      </c>
      <c r="M416" s="40" t="s">
        <v>3131</v>
      </c>
      <c r="N416" s="40" t="s">
        <v>709</v>
      </c>
      <c r="O416" s="40" t="s">
        <v>3112</v>
      </c>
      <c r="P416" s="40" t="s">
        <v>999</v>
      </c>
      <c r="Q416" s="40" t="s">
        <v>3168</v>
      </c>
    </row>
    <row r="417" spans="1:17" s="28" customFormat="1" ht="19.5" customHeight="1">
      <c r="A417" s="189" t="s">
        <v>345</v>
      </c>
      <c r="B417" s="769" t="s">
        <v>3560</v>
      </c>
      <c r="C417" s="1068"/>
      <c r="D417" s="1069"/>
      <c r="E417" s="729" t="s">
        <v>3448</v>
      </c>
      <c r="F417" s="697" t="s">
        <v>1045</v>
      </c>
      <c r="G417" s="184" t="s">
        <v>8</v>
      </c>
      <c r="H417" s="200">
        <v>30</v>
      </c>
      <c r="I417" s="616" t="str">
        <f t="shared" si="44"/>
        <v>-</v>
      </c>
      <c r="J417" s="218" t="str">
        <f t="shared" si="45"/>
        <v>USD ( 88 ) / ( 83 )</v>
      </c>
      <c r="K417" s="218">
        <f>LOOKUP(1,0/($M417&amp;$N417&amp;$O417&amp;$P417&amp;$Q417=全球运价!$B$7:$B$1366&amp;全球运价!$C$7:$C$1366&amp;全球运价!$S$7:$S$1366&amp;全球运价!$L$7:$L$1366&amp;全球运价!$P$7:$P$1366),全球运价!D$7:D$1366)</f>
        <v>-88</v>
      </c>
      <c r="L417" s="218">
        <f>LOOKUP(1,0/($M417&amp;$N417&amp;$O417&amp;$P417&amp;$Q417=全球运价!$B$7:$B$1366&amp;全球运价!$C$7:$C$1366&amp;全球运价!$S$7:$S$1366&amp;全球运价!$L$7:$L$1366&amp;全球运价!$P$7:$P$1366),全球运价!E$7:E$1366)</f>
        <v>-83</v>
      </c>
      <c r="M417" s="40" t="s">
        <v>3131</v>
      </c>
      <c r="N417" s="40" t="s">
        <v>709</v>
      </c>
      <c r="O417" s="40" t="s">
        <v>3107</v>
      </c>
      <c r="P417" s="40" t="s">
        <v>3130</v>
      </c>
      <c r="Q417" s="40" t="s">
        <v>3168</v>
      </c>
    </row>
    <row r="418" spans="1:17" s="40" customFormat="1" ht="19.5" customHeight="1">
      <c r="A418" s="189" t="s">
        <v>347</v>
      </c>
      <c r="B418" s="769" t="s">
        <v>3863</v>
      </c>
      <c r="C418" s="1068" t="s">
        <v>98</v>
      </c>
      <c r="D418" s="1069"/>
      <c r="E418" s="729" t="s">
        <v>3449</v>
      </c>
      <c r="F418" s="697" t="s">
        <v>1045</v>
      </c>
      <c r="G418" s="184" t="s">
        <v>8</v>
      </c>
      <c r="H418" s="200">
        <v>30</v>
      </c>
      <c r="I418" s="616" t="str">
        <f t="shared" si="44"/>
        <v>-</v>
      </c>
      <c r="J418" s="218" t="str">
        <f t="shared" si="45"/>
        <v>USD ( 148 ) / ( 143 )</v>
      </c>
      <c r="K418" s="218">
        <f>LOOKUP(1,0/($M418&amp;$N418&amp;$O418&amp;$P418&amp;$Q418=全球运价!$B$7:$B$1366&amp;全球运价!$C$7:$C$1366&amp;全球运价!$S$7:$S$1366&amp;全球运价!$L$7:$L$1366&amp;全球运价!$P$7:$P$1366),全球运价!D$7:D$1366)</f>
        <v>-148</v>
      </c>
      <c r="L418" s="218">
        <f>LOOKUP(1,0/($M418&amp;$N418&amp;$O418&amp;$P418&amp;$Q418=全球运价!$B$7:$B$1366&amp;全球运价!$C$7:$C$1366&amp;全球运价!$S$7:$S$1366&amp;全球运价!$L$7:$L$1366&amp;全球运价!$P$7:$P$1366),全球运价!E$7:E$1366)</f>
        <v>-143</v>
      </c>
      <c r="M418" s="40" t="s">
        <v>3131</v>
      </c>
      <c r="N418" s="40" t="s">
        <v>709</v>
      </c>
      <c r="O418" s="40" t="s">
        <v>3112</v>
      </c>
      <c r="P418" s="40" t="s">
        <v>1000</v>
      </c>
      <c r="Q418" s="40" t="s">
        <v>3168</v>
      </c>
    </row>
    <row r="419" spans="1:17" s="40" customFormat="1" ht="19.5" customHeight="1">
      <c r="A419" s="190" t="s">
        <v>3078</v>
      </c>
      <c r="B419" s="769" t="s">
        <v>3861</v>
      </c>
      <c r="C419" s="1068">
        <v>0</v>
      </c>
      <c r="D419" s="1069"/>
      <c r="E419" s="780" t="s">
        <v>3930</v>
      </c>
      <c r="F419" s="781" t="s">
        <v>3937</v>
      </c>
      <c r="G419" s="184" t="s">
        <v>8</v>
      </c>
      <c r="H419" s="226" t="s">
        <v>288</v>
      </c>
      <c r="I419" s="616" t="str">
        <f t="shared" si="44"/>
        <v>-</v>
      </c>
      <c r="J419" s="218" t="str">
        <f t="shared" si="45"/>
        <v>USD ( 45 ) / ( 40 )</v>
      </c>
      <c r="K419" s="218">
        <f>LOOKUP(1,0/($M419&amp;$N419&amp;$O419&amp;$P419&amp;$Q419=全球运价!$B$7:$B$1366&amp;全球运价!$C$7:$C$1366&amp;全球运价!$S$7:$S$1366&amp;全球运价!$L$7:$L$1366&amp;全球运价!$P$7:$P$1366),全球运价!D$7:D$1366)</f>
        <v>-45</v>
      </c>
      <c r="L419" s="218">
        <f>LOOKUP(1,0/($M419&amp;$N419&amp;$O419&amp;$P419&amp;$Q419=全球运价!$B$7:$B$1366&amp;全球运价!$C$7:$C$1366&amp;全球运价!$S$7:$S$1366&amp;全球运价!$L$7:$L$1366&amp;全球运价!$P$7:$P$1366),全球运价!E$7:E$1366)</f>
        <v>-40</v>
      </c>
      <c r="M419" s="40" t="s">
        <v>3131</v>
      </c>
      <c r="N419" s="40" t="s">
        <v>709</v>
      </c>
      <c r="O419" s="40" t="s">
        <v>3107</v>
      </c>
      <c r="P419" s="40" t="s">
        <v>999</v>
      </c>
      <c r="Q419" s="40" t="s">
        <v>3168</v>
      </c>
    </row>
    <row r="420" spans="1:17" s="40" customFormat="1" ht="19.5" customHeight="1">
      <c r="A420" s="190" t="s">
        <v>1668</v>
      </c>
      <c r="B420" s="769" t="s">
        <v>3862</v>
      </c>
      <c r="C420" s="1068" t="s">
        <v>98</v>
      </c>
      <c r="D420" s="1069"/>
      <c r="E420" s="780" t="s">
        <v>3931</v>
      </c>
      <c r="F420" s="781" t="s">
        <v>3937</v>
      </c>
      <c r="G420" s="184" t="s">
        <v>8</v>
      </c>
      <c r="H420" s="226" t="s">
        <v>288</v>
      </c>
      <c r="I420" s="616" t="str">
        <f t="shared" si="44"/>
        <v>-</v>
      </c>
      <c r="J420" s="218" t="str">
        <f t="shared" si="45"/>
        <v>USD ( 105 ) / ( 100 )</v>
      </c>
      <c r="K420" s="218">
        <f>LOOKUP(1,0/($M420&amp;$N420&amp;$O420&amp;$P420&amp;$Q420=全球运价!$B$7:$B$1366&amp;全球运价!$C$7:$C$1366&amp;全球运价!$S$7:$S$1366&amp;全球运价!$L$7:$L$1366&amp;全球运价!$P$7:$P$1366),全球运价!D$7:D$1366)</f>
        <v>-105</v>
      </c>
      <c r="L420" s="218">
        <f>LOOKUP(1,0/($M420&amp;$N420&amp;$O420&amp;$P420&amp;$Q420=全球运价!$B$7:$B$1366&amp;全球运价!$C$7:$C$1366&amp;全球运价!$S$7:$S$1366&amp;全球运价!$L$7:$L$1366&amp;全球运价!$P$7:$P$1366),全球运价!E$7:E$1366)</f>
        <v>-100</v>
      </c>
      <c r="M420" s="40" t="s">
        <v>3131</v>
      </c>
      <c r="N420" s="40" t="s">
        <v>709</v>
      </c>
      <c r="O420" s="40" t="s">
        <v>3112</v>
      </c>
      <c r="P420" s="40" t="s">
        <v>999</v>
      </c>
      <c r="Q420" s="40" t="s">
        <v>3168</v>
      </c>
    </row>
    <row r="421" spans="1:17" s="40" customFormat="1" ht="19.5" customHeight="1">
      <c r="A421" s="190" t="s">
        <v>586</v>
      </c>
      <c r="B421" s="769" t="s">
        <v>3560</v>
      </c>
      <c r="C421" s="1068"/>
      <c r="D421" s="1069"/>
      <c r="E421" s="780" t="s">
        <v>3931</v>
      </c>
      <c r="F421" s="781" t="s">
        <v>3937</v>
      </c>
      <c r="G421" s="184" t="s">
        <v>8</v>
      </c>
      <c r="H421" s="226" t="s">
        <v>288</v>
      </c>
      <c r="I421" s="616" t="str">
        <f t="shared" si="44"/>
        <v>-</v>
      </c>
      <c r="J421" s="218" t="str">
        <f t="shared" si="45"/>
        <v>USD ( 88 ) / ( 83 )</v>
      </c>
      <c r="K421" s="218">
        <f>LOOKUP(1,0/($M421&amp;$N421&amp;$O421&amp;$P421&amp;$Q421=全球运价!$B$7:$B$1366&amp;全球运价!$C$7:$C$1366&amp;全球运价!$S$7:$S$1366&amp;全球运价!$L$7:$L$1366&amp;全球运价!$P$7:$P$1366),全球运价!D$7:D$1366)</f>
        <v>-88</v>
      </c>
      <c r="L421" s="218">
        <f>LOOKUP(1,0/($M421&amp;$N421&amp;$O421&amp;$P421&amp;$Q421=全球运价!$B$7:$B$1366&amp;全球运价!$C$7:$C$1366&amp;全球运价!$S$7:$S$1366&amp;全球运价!$L$7:$L$1366&amp;全球运价!$P$7:$P$1366),全球运价!E$7:E$1366)</f>
        <v>-83</v>
      </c>
      <c r="M421" s="40" t="s">
        <v>3131</v>
      </c>
      <c r="N421" s="40" t="s">
        <v>709</v>
      </c>
      <c r="O421" s="40" t="s">
        <v>3107</v>
      </c>
      <c r="P421" s="40" t="s">
        <v>3130</v>
      </c>
      <c r="Q421" s="40" t="s">
        <v>3168</v>
      </c>
    </row>
    <row r="422" spans="1:17" s="40" customFormat="1" ht="19.5" customHeight="1">
      <c r="A422" s="190" t="s">
        <v>587</v>
      </c>
      <c r="B422" s="769" t="s">
        <v>3863</v>
      </c>
      <c r="C422" s="1068" t="s">
        <v>98</v>
      </c>
      <c r="D422" s="1069"/>
      <c r="E422" s="780" t="s">
        <v>3931</v>
      </c>
      <c r="F422" s="781" t="s">
        <v>3937</v>
      </c>
      <c r="G422" s="184" t="s">
        <v>8</v>
      </c>
      <c r="H422" s="226" t="s">
        <v>288</v>
      </c>
      <c r="I422" s="616" t="str">
        <f t="shared" si="44"/>
        <v>-</v>
      </c>
      <c r="J422" s="218" t="str">
        <f t="shared" si="45"/>
        <v>USD ( 148 ) / ( 143 )</v>
      </c>
      <c r="K422" s="218">
        <f>LOOKUP(1,0/($M422&amp;$N422&amp;$O422&amp;$P422&amp;$Q422=全球运价!$B$7:$B$1366&amp;全球运价!$C$7:$C$1366&amp;全球运价!$S$7:$S$1366&amp;全球运价!$L$7:$L$1366&amp;全球运价!$P$7:$P$1366),全球运价!D$7:D$1366)</f>
        <v>-148</v>
      </c>
      <c r="L422" s="218">
        <f>LOOKUP(1,0/($M422&amp;$N422&amp;$O422&amp;$P422&amp;$Q422=全球运价!$B$7:$B$1366&amp;全球运价!$C$7:$C$1366&amp;全球运价!$S$7:$S$1366&amp;全球运价!$L$7:$L$1366&amp;全球运价!$P$7:$P$1366),全球运价!E$7:E$1366)</f>
        <v>-143</v>
      </c>
      <c r="M422" s="40" t="s">
        <v>3131</v>
      </c>
      <c r="N422" s="40" t="s">
        <v>709</v>
      </c>
      <c r="O422" s="40" t="s">
        <v>3112</v>
      </c>
      <c r="P422" s="40" t="s">
        <v>1000</v>
      </c>
      <c r="Q422" s="40" t="s">
        <v>3168</v>
      </c>
    </row>
    <row r="423" spans="1:17" s="40" customFormat="1" ht="19.5" customHeight="1">
      <c r="A423" s="190" t="s">
        <v>2695</v>
      </c>
      <c r="B423" s="769" t="s">
        <v>3864</v>
      </c>
      <c r="C423" s="1068">
        <v>0</v>
      </c>
      <c r="D423" s="1069"/>
      <c r="E423" s="780" t="s">
        <v>3930</v>
      </c>
      <c r="F423" s="781" t="s">
        <v>3937</v>
      </c>
      <c r="G423" s="184" t="s">
        <v>709</v>
      </c>
      <c r="H423" s="200">
        <v>30</v>
      </c>
      <c r="I423" s="616" t="str">
        <f t="shared" si="44"/>
        <v>-</v>
      </c>
      <c r="J423" s="218" t="str">
        <f t="shared" si="45"/>
        <v>USD ( 37 ) / ( 32 )</v>
      </c>
      <c r="K423" s="218">
        <f>LOOKUP(1,0/($M423&amp;$N423&amp;$O423&amp;$P423&amp;$Q423=全球运价!$B$7:$B$1366&amp;全球运价!$C$7:$C$1366&amp;全球运价!$S$7:$S$1366&amp;全球运价!$L$7:$L$1366&amp;全球运价!$P$7:$P$1366),全球运价!D$7:D$1366)</f>
        <v>-37</v>
      </c>
      <c r="L423" s="218">
        <f>LOOKUP(1,0/($M423&amp;$N423&amp;$O423&amp;$P423&amp;$Q423=全球运价!$B$7:$B$1366&amp;全球运价!$C$7:$C$1366&amp;全球运价!$S$7:$S$1366&amp;全球运价!$L$7:$L$1366&amp;全球运价!$P$7:$P$1366),全球运价!E$7:E$1366)</f>
        <v>-32</v>
      </c>
      <c r="M423" s="40" t="s">
        <v>3132</v>
      </c>
      <c r="N423" s="40" t="s">
        <v>709</v>
      </c>
      <c r="O423" s="40" t="s">
        <v>3107</v>
      </c>
      <c r="P423" s="40" t="s">
        <v>999</v>
      </c>
      <c r="Q423" s="40" t="s">
        <v>3168</v>
      </c>
    </row>
    <row r="424" spans="1:17" s="40" customFormat="1" ht="19.5" customHeight="1">
      <c r="A424" s="190" t="s">
        <v>348</v>
      </c>
      <c r="B424" s="769" t="s">
        <v>3608</v>
      </c>
      <c r="C424" s="1068" t="s">
        <v>98</v>
      </c>
      <c r="D424" s="1069"/>
      <c r="E424" s="780" t="s">
        <v>3932</v>
      </c>
      <c r="F424" s="781" t="s">
        <v>3937</v>
      </c>
      <c r="G424" s="184" t="s">
        <v>709</v>
      </c>
      <c r="H424" s="200">
        <v>30</v>
      </c>
      <c r="I424" s="616" t="str">
        <f t="shared" si="44"/>
        <v>-</v>
      </c>
      <c r="J424" s="218" t="str">
        <f t="shared" si="45"/>
        <v>USD ( 97 ) / ( 92 )</v>
      </c>
      <c r="K424" s="218">
        <f>LOOKUP(1,0/($M424&amp;$N424&amp;$O424&amp;$P424&amp;$Q424=全球运价!$B$7:$B$1366&amp;全球运价!$C$7:$C$1366&amp;全球运价!$S$7:$S$1366&amp;全球运价!$L$7:$L$1366&amp;全球运价!$P$7:$P$1366),全球运价!D$7:D$1366)</f>
        <v>-97</v>
      </c>
      <c r="L424" s="218">
        <f>LOOKUP(1,0/($M424&amp;$N424&amp;$O424&amp;$P424&amp;$Q424=全球运价!$B$7:$B$1366&amp;全球运价!$C$7:$C$1366&amp;全球运价!$S$7:$S$1366&amp;全球运价!$L$7:$L$1366&amp;全球运价!$P$7:$P$1366),全球运价!E$7:E$1366)</f>
        <v>-92</v>
      </c>
      <c r="M424" s="40" t="s">
        <v>3132</v>
      </c>
      <c r="N424" s="40" t="s">
        <v>709</v>
      </c>
      <c r="O424" s="40" t="s">
        <v>3112</v>
      </c>
      <c r="P424" s="40" t="s">
        <v>999</v>
      </c>
      <c r="Q424" s="40" t="s">
        <v>3168</v>
      </c>
    </row>
    <row r="425" spans="1:17" s="40" customFormat="1" ht="19.5" customHeight="1">
      <c r="A425" s="190" t="s">
        <v>346</v>
      </c>
      <c r="B425" s="769" t="s">
        <v>3554</v>
      </c>
      <c r="C425" s="1068"/>
      <c r="D425" s="1069"/>
      <c r="E425" s="780" t="s">
        <v>3932</v>
      </c>
      <c r="F425" s="781" t="s">
        <v>3937</v>
      </c>
      <c r="G425" s="184" t="s">
        <v>709</v>
      </c>
      <c r="H425" s="200">
        <v>30</v>
      </c>
      <c r="I425" s="616" t="str">
        <f t="shared" si="44"/>
        <v>-</v>
      </c>
      <c r="J425" s="218" t="str">
        <f t="shared" si="45"/>
        <v>USD ( 77 ) / ( 72 )</v>
      </c>
      <c r="K425" s="218">
        <f>LOOKUP(1,0/($M425&amp;$N425&amp;$O425&amp;$P425&amp;$Q425=全球运价!$B$7:$B$1366&amp;全球运价!$C$7:$C$1366&amp;全球运价!$S$7:$S$1366&amp;全球运价!$L$7:$L$1366&amp;全球运价!$P$7:$P$1366),全球运价!D$7:D$1366)</f>
        <v>-77</v>
      </c>
      <c r="L425" s="218">
        <f>LOOKUP(1,0/($M425&amp;$N425&amp;$O425&amp;$P425&amp;$Q425=全球运价!$B$7:$B$1366&amp;全球运价!$C$7:$C$1366&amp;全球运价!$S$7:$S$1366&amp;全球运价!$L$7:$L$1366&amp;全球运价!$P$7:$P$1366),全球运价!E$7:E$1366)</f>
        <v>-72</v>
      </c>
      <c r="M425" s="40" t="s">
        <v>3132</v>
      </c>
      <c r="N425" s="40" t="s">
        <v>709</v>
      </c>
      <c r="O425" s="40" t="s">
        <v>3107</v>
      </c>
      <c r="P425" s="40" t="s">
        <v>3130</v>
      </c>
      <c r="Q425" s="40" t="s">
        <v>3168</v>
      </c>
    </row>
    <row r="426" spans="1:17" s="40" customFormat="1" ht="19.5" customHeight="1">
      <c r="A426" s="190" t="s">
        <v>349</v>
      </c>
      <c r="B426" s="769" t="s">
        <v>3679</v>
      </c>
      <c r="C426" s="1068" t="s">
        <v>98</v>
      </c>
      <c r="D426" s="1069"/>
      <c r="E426" s="780" t="s">
        <v>3933</v>
      </c>
      <c r="F426" s="781" t="s">
        <v>3937</v>
      </c>
      <c r="G426" s="184" t="s">
        <v>709</v>
      </c>
      <c r="H426" s="200">
        <v>30</v>
      </c>
      <c r="I426" s="616" t="str">
        <f t="shared" si="44"/>
        <v>-</v>
      </c>
      <c r="J426" s="218" t="str">
        <f t="shared" si="45"/>
        <v>USD ( 137 ) / ( 132 )</v>
      </c>
      <c r="K426" s="218">
        <f>LOOKUP(1,0/($M426&amp;$N426&amp;$O426&amp;$P426&amp;$Q426=全球运价!$B$7:$B$1366&amp;全球运价!$C$7:$C$1366&amp;全球运价!$S$7:$S$1366&amp;全球运价!$L$7:$L$1366&amp;全球运价!$P$7:$P$1366),全球运价!D$7:D$1366)</f>
        <v>-137</v>
      </c>
      <c r="L426" s="218">
        <f>LOOKUP(1,0/($M426&amp;$N426&amp;$O426&amp;$P426&amp;$Q426=全球运价!$B$7:$B$1366&amp;全球运价!$C$7:$C$1366&amp;全球运价!$S$7:$S$1366&amp;全球运价!$L$7:$L$1366&amp;全球运价!$P$7:$P$1366),全球运价!E$7:E$1366)</f>
        <v>-132</v>
      </c>
      <c r="M426" s="40" t="s">
        <v>3132</v>
      </c>
      <c r="N426" s="40" t="s">
        <v>709</v>
      </c>
      <c r="O426" s="40" t="s">
        <v>3112</v>
      </c>
      <c r="P426" s="40" t="s">
        <v>1000</v>
      </c>
      <c r="Q426" s="40" t="s">
        <v>3168</v>
      </c>
    </row>
    <row r="427" spans="1:17" s="40" customFormat="1" ht="19.5" customHeight="1">
      <c r="A427" s="715" t="s">
        <v>3525</v>
      </c>
      <c r="B427" s="769" t="s">
        <v>3865</v>
      </c>
      <c r="C427" s="1068">
        <v>0</v>
      </c>
      <c r="D427" s="1069"/>
      <c r="E427" s="780" t="s">
        <v>3931</v>
      </c>
      <c r="F427" s="781" t="s">
        <v>3937</v>
      </c>
      <c r="G427" s="184" t="s">
        <v>709</v>
      </c>
      <c r="H427" s="200">
        <v>33</v>
      </c>
      <c r="I427" s="616" t="str">
        <f t="shared" si="44"/>
        <v>-</v>
      </c>
      <c r="J427" s="218" t="str">
        <f t="shared" si="45"/>
        <v>USD ( 22 ) / ( 17 )</v>
      </c>
      <c r="K427" s="218">
        <f>LOOKUP(1,0/($M427&amp;$N427&amp;$O427&amp;$P427&amp;$Q427=全球运价!$B$7:$B$1366&amp;全球运价!$C$7:$C$1366&amp;全球运价!$S$7:$S$1366&amp;全球运价!$L$7:$L$1366&amp;全球运价!$P$7:$P$1366),全球运价!D$7:D$1366)</f>
        <v>-22</v>
      </c>
      <c r="L427" s="218">
        <f>LOOKUP(1,0/($M427&amp;$N427&amp;$O427&amp;$P427&amp;$Q427=全球运价!$B$7:$B$1366&amp;全球运价!$C$7:$C$1366&amp;全球运价!$S$7:$S$1366&amp;全球运价!$L$7:$L$1366&amp;全球运价!$P$7:$P$1366),全球运价!E$7:E$1366)</f>
        <v>-17</v>
      </c>
      <c r="M427" s="40" t="s">
        <v>3133</v>
      </c>
      <c r="N427" s="40" t="s">
        <v>709</v>
      </c>
      <c r="O427" s="40" t="s">
        <v>3107</v>
      </c>
      <c r="P427" s="40" t="s">
        <v>999</v>
      </c>
      <c r="Q427" s="40" t="s">
        <v>3168</v>
      </c>
    </row>
    <row r="428" spans="1:17" s="40" customFormat="1" ht="19.5" customHeight="1">
      <c r="A428" s="715" t="s">
        <v>3526</v>
      </c>
      <c r="B428" s="769" t="s">
        <v>3857</v>
      </c>
      <c r="C428" s="1068" t="s">
        <v>98</v>
      </c>
      <c r="D428" s="1069"/>
      <c r="E428" s="780" t="s">
        <v>3933</v>
      </c>
      <c r="F428" s="781" t="s">
        <v>3937</v>
      </c>
      <c r="G428" s="184" t="s">
        <v>709</v>
      </c>
      <c r="H428" s="200">
        <v>33</v>
      </c>
      <c r="I428" s="616" t="str">
        <f t="shared" si="44"/>
        <v>-</v>
      </c>
      <c r="J428" s="218" t="str">
        <f t="shared" si="45"/>
        <v>USD ( 82 ) / ( 77 )</v>
      </c>
      <c r="K428" s="218">
        <f>LOOKUP(1,0/($M428&amp;$N428&amp;$O428&amp;$P428&amp;$Q428=全球运价!$B$7:$B$1366&amp;全球运价!$C$7:$C$1366&amp;全球运价!$S$7:$S$1366&amp;全球运价!$L$7:$L$1366&amp;全球运价!$P$7:$P$1366),全球运价!D$7:D$1366)</f>
        <v>-82</v>
      </c>
      <c r="L428" s="218">
        <f>LOOKUP(1,0/($M428&amp;$N428&amp;$O428&amp;$P428&amp;$Q428=全球运价!$B$7:$B$1366&amp;全球运价!$C$7:$C$1366&amp;全球运价!$S$7:$S$1366&amp;全球运价!$L$7:$L$1366&amp;全球运价!$P$7:$P$1366),全球运价!E$7:E$1366)</f>
        <v>-77</v>
      </c>
      <c r="M428" s="40" t="s">
        <v>3133</v>
      </c>
      <c r="N428" s="40" t="s">
        <v>709</v>
      </c>
      <c r="O428" s="40" t="s">
        <v>3112</v>
      </c>
      <c r="P428" s="40" t="s">
        <v>999</v>
      </c>
      <c r="Q428" s="40" t="s">
        <v>3168</v>
      </c>
    </row>
    <row r="429" spans="1:17" s="40" customFormat="1" ht="19.5" customHeight="1">
      <c r="A429" s="715" t="s">
        <v>3527</v>
      </c>
      <c r="B429" s="769" t="s">
        <v>3553</v>
      </c>
      <c r="C429" s="1068"/>
      <c r="D429" s="1069"/>
      <c r="E429" s="780" t="s">
        <v>3931</v>
      </c>
      <c r="F429" s="781" t="s">
        <v>3937</v>
      </c>
      <c r="G429" s="184" t="s">
        <v>709</v>
      </c>
      <c r="H429" s="200">
        <v>33</v>
      </c>
      <c r="I429" s="616" t="str">
        <f t="shared" si="44"/>
        <v>-</v>
      </c>
      <c r="J429" s="218" t="str">
        <f t="shared" si="45"/>
        <v>USD ( 62 ) / ( 57 )</v>
      </c>
      <c r="K429" s="218">
        <f>LOOKUP(1,0/($M429&amp;$N429&amp;$O429&amp;$P429&amp;$Q429=全球运价!$B$7:$B$1366&amp;全球运价!$C$7:$C$1366&amp;全球运价!$S$7:$S$1366&amp;全球运价!$L$7:$L$1366&amp;全球运价!$P$7:$P$1366),全球运价!D$7:D$1366)</f>
        <v>-62</v>
      </c>
      <c r="L429" s="218">
        <f>LOOKUP(1,0/($M429&amp;$N429&amp;$O429&amp;$P429&amp;$Q429=全球运价!$B$7:$B$1366&amp;全球运价!$C$7:$C$1366&amp;全球运价!$S$7:$S$1366&amp;全球运价!$L$7:$L$1366&amp;全球运价!$P$7:$P$1366),全球运价!E$7:E$1366)</f>
        <v>-57</v>
      </c>
      <c r="M429" s="40" t="s">
        <v>3133</v>
      </c>
      <c r="N429" s="40" t="s">
        <v>709</v>
      </c>
      <c r="O429" s="40" t="s">
        <v>3107</v>
      </c>
      <c r="P429" s="40" t="s">
        <v>3130</v>
      </c>
      <c r="Q429" s="40" t="s">
        <v>3168</v>
      </c>
    </row>
    <row r="430" spans="1:17" s="40" customFormat="1" ht="19.5" customHeight="1">
      <c r="A430" s="715" t="s">
        <v>3528</v>
      </c>
      <c r="B430" s="769" t="s">
        <v>3866</v>
      </c>
      <c r="C430" s="1068" t="s">
        <v>98</v>
      </c>
      <c r="D430" s="1069"/>
      <c r="E430" s="780" t="s">
        <v>3933</v>
      </c>
      <c r="F430" s="781" t="s">
        <v>3937</v>
      </c>
      <c r="G430" s="184" t="s">
        <v>709</v>
      </c>
      <c r="H430" s="200">
        <v>33</v>
      </c>
      <c r="I430" s="616" t="str">
        <f t="shared" si="44"/>
        <v>-</v>
      </c>
      <c r="J430" s="218" t="str">
        <f t="shared" si="45"/>
        <v>USD ( 122 ) / ( 117 )</v>
      </c>
      <c r="K430" s="218">
        <f>LOOKUP(1,0/($M430&amp;$N430&amp;$O430&amp;$P430&amp;$Q430=全球运价!$B$7:$B$1366&amp;全球运价!$C$7:$C$1366&amp;全球运价!$S$7:$S$1366&amp;全球运价!$L$7:$L$1366&amp;全球运价!$P$7:$P$1366),全球运价!D$7:D$1366)</f>
        <v>-122</v>
      </c>
      <c r="L430" s="218">
        <f>LOOKUP(1,0/($M430&amp;$N430&amp;$O430&amp;$P430&amp;$Q430=全球运价!$B$7:$B$1366&amp;全球运价!$C$7:$C$1366&amp;全球运价!$S$7:$S$1366&amp;全球运价!$L$7:$L$1366&amp;全球运价!$P$7:$P$1366),全球运价!E$7:E$1366)</f>
        <v>-117</v>
      </c>
      <c r="M430" s="40" t="s">
        <v>3133</v>
      </c>
      <c r="N430" s="40" t="s">
        <v>709</v>
      </c>
      <c r="O430" s="40" t="s">
        <v>3112</v>
      </c>
      <c r="P430" s="40" t="s">
        <v>1000</v>
      </c>
      <c r="Q430" s="40" t="s">
        <v>3168</v>
      </c>
    </row>
    <row r="431" spans="1:17" s="40" customFormat="1" ht="19.5" customHeight="1">
      <c r="A431" s="239" t="s">
        <v>3871</v>
      </c>
      <c r="B431" s="820" t="s">
        <v>4091</v>
      </c>
      <c r="C431" s="1068">
        <v>0</v>
      </c>
      <c r="D431" s="1069"/>
      <c r="E431" s="780" t="s">
        <v>3593</v>
      </c>
      <c r="F431" s="781" t="s">
        <v>302</v>
      </c>
      <c r="G431" s="184" t="s">
        <v>8</v>
      </c>
      <c r="H431" s="200">
        <v>33</v>
      </c>
      <c r="I431" s="616" t="str">
        <f t="shared" si="44"/>
        <v>-</v>
      </c>
      <c r="J431" s="218" t="str">
        <f t="shared" si="45"/>
        <v>USD ( 17 ) / ( 12 )</v>
      </c>
      <c r="K431" s="218">
        <f>LOOKUP(1,0/($M431&amp;$N431&amp;$O431&amp;$P431&amp;$Q431=全球运价!$B$7:$B$1366&amp;全球运价!$C$7:$C$1366&amp;全球运价!$S$7:$S$1366&amp;全球运价!$L$7:$L$1366&amp;全球运价!$P$7:$P$1366),全球运价!D$7:D$1366)</f>
        <v>-17</v>
      </c>
      <c r="L431" s="218">
        <f>LOOKUP(1,0/($M431&amp;$N431&amp;$O431&amp;$P431&amp;$Q431=全球运价!$B$7:$B$1366&amp;全球运价!$C$7:$C$1366&amp;全球运价!$S$7:$S$1366&amp;全球运价!$L$7:$L$1366&amp;全球运价!$P$7:$P$1366),全球运价!E$7:E$1366)</f>
        <v>-12</v>
      </c>
      <c r="M431" s="40" t="s">
        <v>3134</v>
      </c>
      <c r="N431" s="40" t="s">
        <v>1414</v>
      </c>
      <c r="O431" s="40" t="s">
        <v>3107</v>
      </c>
      <c r="P431" s="40" t="s">
        <v>999</v>
      </c>
      <c r="Q431" s="40" t="s">
        <v>3168</v>
      </c>
    </row>
    <row r="432" spans="1:17" s="40" customFormat="1" ht="19.5" customHeight="1">
      <c r="A432" s="239" t="s">
        <v>1660</v>
      </c>
      <c r="B432" s="820" t="s">
        <v>3554</v>
      </c>
      <c r="C432" s="1068" t="s">
        <v>98</v>
      </c>
      <c r="D432" s="1069"/>
      <c r="E432" s="780" t="s">
        <v>3452</v>
      </c>
      <c r="F432" s="781" t="s">
        <v>302</v>
      </c>
      <c r="G432" s="184" t="s">
        <v>8</v>
      </c>
      <c r="H432" s="200">
        <v>33</v>
      </c>
      <c r="I432" s="616" t="str">
        <f t="shared" si="44"/>
        <v>-</v>
      </c>
      <c r="J432" s="218" t="str">
        <f t="shared" si="45"/>
        <v>USD ( 77 ) / ( 72 )</v>
      </c>
      <c r="K432" s="218">
        <f>LOOKUP(1,0/($M432&amp;$N432&amp;$O432&amp;$P432&amp;$Q432=全球运价!$B$7:$B$1366&amp;全球运价!$C$7:$C$1366&amp;全球运价!$S$7:$S$1366&amp;全球运价!$L$7:$L$1366&amp;全球运价!$P$7:$P$1366),全球运价!D$7:D$1366)</f>
        <v>-77</v>
      </c>
      <c r="L432" s="218">
        <f>LOOKUP(1,0/($M432&amp;$N432&amp;$O432&amp;$P432&amp;$Q432=全球运价!$B$7:$B$1366&amp;全球运价!$C$7:$C$1366&amp;全球运价!$S$7:$S$1366&amp;全球运价!$L$7:$L$1366&amp;全球运价!$P$7:$P$1366),全球运价!E$7:E$1366)</f>
        <v>-72</v>
      </c>
      <c r="M432" s="40" t="s">
        <v>3134</v>
      </c>
      <c r="N432" s="40" t="s">
        <v>1414</v>
      </c>
      <c r="O432" s="40" t="s">
        <v>3112</v>
      </c>
      <c r="P432" s="40" t="s">
        <v>999</v>
      </c>
      <c r="Q432" s="40" t="s">
        <v>3168</v>
      </c>
    </row>
    <row r="433" spans="1:18" s="40" customFormat="1" ht="19.5" customHeight="1">
      <c r="A433" s="239" t="s">
        <v>1661</v>
      </c>
      <c r="B433" s="820" t="s">
        <v>3858</v>
      </c>
      <c r="C433" s="1068"/>
      <c r="D433" s="1069"/>
      <c r="E433" s="780" t="s">
        <v>3452</v>
      </c>
      <c r="F433" s="781" t="s">
        <v>302</v>
      </c>
      <c r="G433" s="184" t="s">
        <v>8</v>
      </c>
      <c r="H433" s="200">
        <v>33</v>
      </c>
      <c r="I433" s="616" t="str">
        <f t="shared" si="44"/>
        <v>-</v>
      </c>
      <c r="J433" s="218" t="str">
        <f t="shared" si="45"/>
        <v>USD ( 57 ) / ( 52 )</v>
      </c>
      <c r="K433" s="218">
        <f>LOOKUP(1,0/($M433&amp;$N433&amp;$O433&amp;$P433&amp;$Q433=全球运价!$B$7:$B$1366&amp;全球运价!$C$7:$C$1366&amp;全球运价!$S$7:$S$1366&amp;全球运价!$L$7:$L$1366&amp;全球运价!$P$7:$P$1366),全球运价!D$7:D$1366)</f>
        <v>-57</v>
      </c>
      <c r="L433" s="218">
        <f>LOOKUP(1,0/($M433&amp;$N433&amp;$O433&amp;$P433&amp;$Q433=全球运价!$B$7:$B$1366&amp;全球运价!$C$7:$C$1366&amp;全球运价!$S$7:$S$1366&amp;全球运价!$L$7:$L$1366&amp;全球运价!$P$7:$P$1366),全球运价!E$7:E$1366)</f>
        <v>-52</v>
      </c>
      <c r="M433" s="40" t="s">
        <v>3134</v>
      </c>
      <c r="N433" s="40" t="s">
        <v>1414</v>
      </c>
      <c r="O433" s="40" t="s">
        <v>3107</v>
      </c>
      <c r="P433" s="40" t="s">
        <v>3130</v>
      </c>
      <c r="Q433" s="40" t="s">
        <v>3168</v>
      </c>
    </row>
    <row r="434" spans="1:18" s="40" customFormat="1" ht="19.5" customHeight="1">
      <c r="A434" s="239" t="s">
        <v>1662</v>
      </c>
      <c r="B434" s="820" t="s">
        <v>3555</v>
      </c>
      <c r="C434" s="1068" t="s">
        <v>98</v>
      </c>
      <c r="D434" s="1069"/>
      <c r="E434" s="780" t="s">
        <v>3594</v>
      </c>
      <c r="F434" s="781" t="s">
        <v>302</v>
      </c>
      <c r="G434" s="184" t="s">
        <v>8</v>
      </c>
      <c r="H434" s="200">
        <v>33</v>
      </c>
      <c r="I434" s="616" t="str">
        <f t="shared" si="44"/>
        <v>-</v>
      </c>
      <c r="J434" s="218" t="str">
        <f t="shared" si="45"/>
        <v>USD ( 117 ) / ( 112 )</v>
      </c>
      <c r="K434" s="218">
        <f>LOOKUP(1,0/($M434&amp;$N434&amp;$O434&amp;$P434&amp;$Q434=全球运价!$B$7:$B$1366&amp;全球运价!$C$7:$C$1366&amp;全球运价!$S$7:$S$1366&amp;全球运价!$L$7:$L$1366&amp;全球运价!$P$7:$P$1366),全球运价!D$7:D$1366)</f>
        <v>-117</v>
      </c>
      <c r="L434" s="218">
        <f>LOOKUP(1,0/($M434&amp;$N434&amp;$O434&amp;$P434&amp;$Q434=全球运价!$B$7:$B$1366&amp;全球运价!$C$7:$C$1366&amp;全球运价!$S$7:$S$1366&amp;全球运价!$L$7:$L$1366&amp;全球运价!$P$7:$P$1366),全球运价!E$7:E$1366)</f>
        <v>-112</v>
      </c>
      <c r="M434" s="40" t="s">
        <v>3134</v>
      </c>
      <c r="N434" s="40" t="s">
        <v>1414</v>
      </c>
      <c r="O434" s="40" t="s">
        <v>3112</v>
      </c>
      <c r="P434" s="40" t="s">
        <v>1000</v>
      </c>
      <c r="Q434" s="40" t="s">
        <v>3168</v>
      </c>
    </row>
    <row r="435" spans="1:18" s="40" customFormat="1" ht="19.5" customHeight="1">
      <c r="A435" s="208" t="s">
        <v>2696</v>
      </c>
      <c r="B435" s="820" t="s">
        <v>3865</v>
      </c>
      <c r="C435" s="1068">
        <v>0</v>
      </c>
      <c r="D435" s="1069"/>
      <c r="E435" s="780" t="s">
        <v>3933</v>
      </c>
      <c r="F435" s="781" t="s">
        <v>3937</v>
      </c>
      <c r="G435" s="184" t="s">
        <v>709</v>
      </c>
      <c r="H435" s="200">
        <v>30</v>
      </c>
      <c r="I435" s="616" t="str">
        <f t="shared" si="44"/>
        <v>-</v>
      </c>
      <c r="J435" s="218" t="str">
        <f t="shared" si="45"/>
        <v>USD ( 22 ) / ( 17 )</v>
      </c>
      <c r="K435" s="218">
        <f>LOOKUP(1,0/($M435&amp;$N435&amp;$O435&amp;$P435&amp;$Q435=全球运价!$B$7:$B$1366&amp;全球运价!$C$7:$C$1366&amp;全球运价!$S$7:$S$1366&amp;全球运价!$L$7:$L$1366&amp;全球运价!$P$7:$P$1366),全球运价!D$7:D$1366)</f>
        <v>-22</v>
      </c>
      <c r="L435" s="218">
        <f>LOOKUP(1,0/($M435&amp;$N435&amp;$O435&amp;$P435&amp;$Q435=全球运价!$B$7:$B$1366&amp;全球运价!$C$7:$C$1366&amp;全球运价!$S$7:$S$1366&amp;全球运价!$L$7:$L$1366&amp;全球运价!$P$7:$P$1366),全球运价!E$7:E$1366)</f>
        <v>-17</v>
      </c>
      <c r="M435" s="40" t="s">
        <v>3135</v>
      </c>
      <c r="N435" s="40" t="s">
        <v>709</v>
      </c>
      <c r="O435" s="40" t="s">
        <v>3107</v>
      </c>
      <c r="P435" s="40" t="s">
        <v>999</v>
      </c>
      <c r="Q435" s="40" t="s">
        <v>3168</v>
      </c>
    </row>
    <row r="436" spans="1:18" s="40" customFormat="1" ht="19.5" customHeight="1">
      <c r="A436" s="208" t="s">
        <v>1666</v>
      </c>
      <c r="B436" s="820" t="s">
        <v>3857</v>
      </c>
      <c r="C436" s="1068" t="s">
        <v>98</v>
      </c>
      <c r="D436" s="1069"/>
      <c r="E436" s="780" t="s">
        <v>3933</v>
      </c>
      <c r="F436" s="781" t="s">
        <v>3937</v>
      </c>
      <c r="G436" s="184" t="s">
        <v>709</v>
      </c>
      <c r="H436" s="200">
        <v>30</v>
      </c>
      <c r="I436" s="616" t="str">
        <f t="shared" si="44"/>
        <v>-</v>
      </c>
      <c r="J436" s="218" t="str">
        <f t="shared" si="45"/>
        <v>USD ( 82 ) / ( 77 )</v>
      </c>
      <c r="K436" s="218">
        <f>LOOKUP(1,0/($M436&amp;$N436&amp;$O436&amp;$P436&amp;$Q436=全球运价!$B$7:$B$1366&amp;全球运价!$C$7:$C$1366&amp;全球运价!$S$7:$S$1366&amp;全球运价!$L$7:$L$1366&amp;全球运价!$P$7:$P$1366),全球运价!D$7:D$1366)</f>
        <v>-82</v>
      </c>
      <c r="L436" s="218">
        <f>LOOKUP(1,0/($M436&amp;$N436&amp;$O436&amp;$P436&amp;$Q436=全球运价!$B$7:$B$1366&amp;全球运价!$C$7:$C$1366&amp;全球运价!$S$7:$S$1366&amp;全球运价!$L$7:$L$1366&amp;全球运价!$P$7:$P$1366),全球运价!E$7:E$1366)</f>
        <v>-77</v>
      </c>
      <c r="M436" s="40" t="s">
        <v>3135</v>
      </c>
      <c r="N436" s="40" t="s">
        <v>709</v>
      </c>
      <c r="O436" s="40" t="s">
        <v>3112</v>
      </c>
      <c r="P436" s="40" t="s">
        <v>999</v>
      </c>
      <c r="Q436" s="40" t="s">
        <v>3168</v>
      </c>
    </row>
    <row r="437" spans="1:18" s="40" customFormat="1" ht="19.5" customHeight="1">
      <c r="A437" s="208" t="s">
        <v>4234</v>
      </c>
      <c r="B437" s="820" t="s">
        <v>3553</v>
      </c>
      <c r="C437" s="1068"/>
      <c r="D437" s="1069"/>
      <c r="E437" s="780" t="s">
        <v>3933</v>
      </c>
      <c r="F437" s="781" t="s">
        <v>3937</v>
      </c>
      <c r="G437" s="184" t="s">
        <v>709</v>
      </c>
      <c r="H437" s="200">
        <v>30</v>
      </c>
      <c r="I437" s="616" t="str">
        <f t="shared" si="44"/>
        <v>-</v>
      </c>
      <c r="J437" s="218" t="str">
        <f t="shared" si="45"/>
        <v>USD ( 62 ) / ( 57 )</v>
      </c>
      <c r="K437" s="218">
        <f>LOOKUP(1,0/($M437&amp;$N437&amp;$O437&amp;$P437&amp;$Q437=全球运价!$B$7:$B$1366&amp;全球运价!$C$7:$C$1366&amp;全球运价!$S$7:$S$1366&amp;全球运价!$L$7:$L$1366&amp;全球运价!$P$7:$P$1366),全球运价!D$7:D$1366)</f>
        <v>-62</v>
      </c>
      <c r="L437" s="218">
        <f>LOOKUP(1,0/($M437&amp;$N437&amp;$O437&amp;$P437&amp;$Q437=全球运价!$B$7:$B$1366&amp;全球运价!$C$7:$C$1366&amp;全球运价!$S$7:$S$1366&amp;全球运价!$L$7:$L$1366&amp;全球运价!$P$7:$P$1366),全球运价!E$7:E$1366)</f>
        <v>-57</v>
      </c>
      <c r="M437" s="40" t="s">
        <v>3135</v>
      </c>
      <c r="N437" s="40" t="s">
        <v>709</v>
      </c>
      <c r="O437" s="40" t="s">
        <v>3107</v>
      </c>
      <c r="P437" s="40" t="s">
        <v>3130</v>
      </c>
      <c r="Q437" s="40" t="s">
        <v>3168</v>
      </c>
    </row>
    <row r="438" spans="1:18" s="68" customFormat="1" ht="19.5" customHeight="1">
      <c r="A438" s="208" t="s">
        <v>1667</v>
      </c>
      <c r="B438" s="820" t="s">
        <v>3866</v>
      </c>
      <c r="C438" s="1068" t="s">
        <v>98</v>
      </c>
      <c r="D438" s="1069"/>
      <c r="E438" s="780" t="s">
        <v>3933</v>
      </c>
      <c r="F438" s="781" t="s">
        <v>3937</v>
      </c>
      <c r="G438" s="184" t="s">
        <v>709</v>
      </c>
      <c r="H438" s="200">
        <v>30</v>
      </c>
      <c r="I438" s="616" t="str">
        <f t="shared" si="44"/>
        <v>-</v>
      </c>
      <c r="J438" s="218" t="str">
        <f t="shared" si="45"/>
        <v>USD ( 122 ) / ( 117 )</v>
      </c>
      <c r="K438" s="218">
        <f>LOOKUP(1,0/($M438&amp;$N438&amp;$O438&amp;$P438&amp;$Q438=全球运价!$B$7:$B$1366&amp;全球运价!$C$7:$C$1366&amp;全球运价!$S$7:$S$1366&amp;全球运价!$L$7:$L$1366&amp;全球运价!$P$7:$P$1366),全球运价!D$7:D$1366)</f>
        <v>-122</v>
      </c>
      <c r="L438" s="218">
        <f>LOOKUP(1,0/($M438&amp;$N438&amp;$O438&amp;$P438&amp;$Q438=全球运价!$B$7:$B$1366&amp;全球运价!$C$7:$C$1366&amp;全球运价!$S$7:$S$1366&amp;全球运价!$L$7:$L$1366&amp;全球运价!$P$7:$P$1366),全球运价!E$7:E$1366)</f>
        <v>-117</v>
      </c>
      <c r="M438" s="40" t="s">
        <v>3135</v>
      </c>
      <c r="N438" s="40" t="s">
        <v>709</v>
      </c>
      <c r="O438" s="40" t="s">
        <v>3112</v>
      </c>
      <c r="P438" s="40" t="s">
        <v>1000</v>
      </c>
      <c r="Q438" s="40" t="s">
        <v>3168</v>
      </c>
    </row>
    <row r="439" spans="1:18" s="28" customFormat="1" ht="19.5" customHeight="1">
      <c r="A439" s="236" t="s">
        <v>2684</v>
      </c>
      <c r="B439" s="837" t="s">
        <v>4215</v>
      </c>
      <c r="C439" s="1068">
        <v>0</v>
      </c>
      <c r="D439" s="1069"/>
      <c r="E439" s="780" t="s">
        <v>3586</v>
      </c>
      <c r="F439" s="781" t="s">
        <v>3409</v>
      </c>
      <c r="G439" s="184" t="s">
        <v>8</v>
      </c>
      <c r="H439" s="200">
        <v>28</v>
      </c>
      <c r="I439" s="616" t="str">
        <f t="shared" si="44"/>
        <v>-</v>
      </c>
      <c r="J439" s="218" t="str">
        <f t="shared" si="45"/>
        <v>USD 52 / 57</v>
      </c>
      <c r="K439" s="218">
        <f>LOOKUP(1,0/($M439&amp;$N439&amp;$O439&amp;$P439&amp;$Q439=全球运价!$B$7:$B$1366&amp;全球运价!$C$7:$C$1366&amp;全球运价!$S$7:$S$1366&amp;全球运价!$L$7:$L$1366&amp;全球运价!$P$7:$P$1366),全球运价!D$7:D$1366)</f>
        <v>52</v>
      </c>
      <c r="L439" s="218">
        <f>LOOKUP(1,0/($M439&amp;$N439&amp;$O439&amp;$P439&amp;$Q439=全球运价!$B$7:$B$1366&amp;全球运价!$C$7:$C$1366&amp;全球运价!$S$7:$S$1366&amp;全球运价!$L$7:$L$1366&amp;全球运价!$P$7:$P$1366),全球运价!E$7:E$1366)</f>
        <v>57</v>
      </c>
      <c r="M439" s="40" t="s">
        <v>1084</v>
      </c>
      <c r="N439" s="40" t="s">
        <v>1084</v>
      </c>
      <c r="O439" s="40" t="s">
        <v>3107</v>
      </c>
      <c r="P439" s="40" t="s">
        <v>3106</v>
      </c>
      <c r="Q439" s="40" t="s">
        <v>3170</v>
      </c>
    </row>
    <row r="440" spans="1:18" s="62" customFormat="1" ht="19.5" customHeight="1">
      <c r="A440" s="236" t="s">
        <v>2697</v>
      </c>
      <c r="B440" s="837" t="s">
        <v>3472</v>
      </c>
      <c r="C440" s="1068">
        <v>0</v>
      </c>
      <c r="D440" s="1069"/>
      <c r="E440" s="780" t="s">
        <v>2128</v>
      </c>
      <c r="F440" s="781" t="s">
        <v>2129</v>
      </c>
      <c r="G440" s="184" t="s">
        <v>8</v>
      </c>
      <c r="H440" s="200">
        <v>35</v>
      </c>
      <c r="I440" s="616" t="str">
        <f t="shared" si="44"/>
        <v>-</v>
      </c>
      <c r="J440" s="218" t="str">
        <f t="shared" si="45"/>
        <v>USD 191 / 196</v>
      </c>
      <c r="K440" s="218">
        <f>LOOKUP(1,0/($M440&amp;$N440&amp;$O440&amp;$P440&amp;$Q440=全球运价!$B$7:$B$1366&amp;全球运价!$C$7:$C$1366&amp;全球运价!$S$7:$S$1366&amp;全球运价!$L$7:$L$1366&amp;全球运价!$P$7:$P$1366),全球运价!D$7:D$1366)</f>
        <v>191</v>
      </c>
      <c r="L440" s="218">
        <f>LOOKUP(1,0/($M440&amp;$N440&amp;$O440&amp;$P440&amp;$Q440=全球运价!$B$7:$B$1366&amp;全球运价!$C$7:$C$1366&amp;全球运价!$S$7:$S$1366&amp;全球运价!$L$7:$L$1366&amp;全球运价!$P$7:$P$1366),全球运价!E$7:E$1366)</f>
        <v>196</v>
      </c>
      <c r="M440" s="40" t="s">
        <v>1356</v>
      </c>
      <c r="N440" s="40" t="s">
        <v>1356</v>
      </c>
      <c r="O440" s="40" t="s">
        <v>3107</v>
      </c>
      <c r="P440" s="40" t="s">
        <v>3106</v>
      </c>
      <c r="Q440" s="40" t="s">
        <v>3170</v>
      </c>
    </row>
    <row r="441" spans="1:18" s="28" customFormat="1" ht="19.5" customHeight="1">
      <c r="A441" s="236" t="s">
        <v>4235</v>
      </c>
      <c r="B441" s="837" t="s">
        <v>4233</v>
      </c>
      <c r="C441" s="1068"/>
      <c r="D441" s="1069"/>
      <c r="E441" s="834" t="s">
        <v>4231</v>
      </c>
      <c r="F441" s="835" t="s">
        <v>4232</v>
      </c>
      <c r="G441" s="184" t="s">
        <v>8</v>
      </c>
      <c r="H441" s="200">
        <v>30</v>
      </c>
      <c r="I441" s="616" t="str">
        <f t="shared" ref="I441" si="46">IF(J441="","",IF(J441="SYSTEM PRICE","",IF(B441=J441,"-","check")))</f>
        <v>-</v>
      </c>
      <c r="J441" s="218" t="str">
        <f t="shared" ref="J441" si="47">"USD "&amp;IF(K441&lt;0,"( "&amp;-K441&amp;" )",K441)&amp;" / "&amp;IF(L441&lt;0,"( "&amp;-L441&amp;" )",L441)</f>
        <v>USD 56 / 61</v>
      </c>
      <c r="K441" s="218">
        <f>LOOKUP(1,0/($M441&amp;$N441&amp;$O441&amp;$P441&amp;$Q441=全球运价!$B$7:$B$1366&amp;全球运价!$C$7:$C$1366&amp;全球运价!$S$7:$S$1366&amp;全球运价!$L$7:$L$1366&amp;全球运价!$P$7:$P$1366),全球运价!D$7:D$1366)</f>
        <v>56</v>
      </c>
      <c r="L441" s="218">
        <f>LOOKUP(1,0/($M441&amp;$N441&amp;$O441&amp;$P441&amp;$Q441=全球运价!$B$7:$B$1366&amp;全球运价!$C$7:$C$1366&amp;全球运价!$S$7:$S$1366&amp;全球运价!$L$7:$L$1366&amp;全球运价!$P$7:$P$1366),全球运价!E$7:E$1366)</f>
        <v>61</v>
      </c>
      <c r="M441" s="40" t="s">
        <v>4117</v>
      </c>
      <c r="N441" s="40" t="s">
        <v>4117</v>
      </c>
      <c r="O441" s="40" t="s">
        <v>3107</v>
      </c>
      <c r="P441" s="40" t="s">
        <v>3106</v>
      </c>
      <c r="Q441" s="40" t="s">
        <v>3136</v>
      </c>
    </row>
    <row r="442" spans="1:18" s="40" customFormat="1" ht="19.5" customHeight="1">
      <c r="A442" s="1062"/>
      <c r="B442" s="1063"/>
      <c r="C442" s="1063"/>
      <c r="D442" s="1063"/>
      <c r="E442" s="1063"/>
      <c r="F442" s="1063"/>
      <c r="G442" s="1063"/>
      <c r="H442" s="1064"/>
      <c r="I442" s="621" t="s">
        <v>3466</v>
      </c>
      <c r="J442" s="218"/>
      <c r="K442" s="218"/>
      <c r="L442" s="218"/>
    </row>
    <row r="443" spans="1:18" s="340" customFormat="1" ht="19.5" customHeight="1">
      <c r="A443" s="359" t="s">
        <v>4136</v>
      </c>
      <c r="B443" s="324"/>
      <c r="C443" s="324"/>
      <c r="D443" s="324"/>
      <c r="E443" s="324"/>
      <c r="F443" s="324"/>
      <c r="G443" s="327"/>
      <c r="H443" s="328"/>
      <c r="I443" s="616" t="str">
        <f t="shared" ref="I443:I462" si="48">IF(J443="","",IF(J443="SYSTEM PRICE","",IF(B443=J443,"-","check")))</f>
        <v/>
      </c>
      <c r="J443" s="218"/>
      <c r="K443" s="218"/>
      <c r="L443" s="218"/>
      <c r="M443" s="68"/>
      <c r="N443" s="40"/>
      <c r="O443" s="40"/>
      <c r="P443" s="40"/>
      <c r="Q443" s="40"/>
      <c r="R443" s="40"/>
    </row>
    <row r="444" spans="1:18" s="28" customFormat="1" ht="19.5" customHeight="1">
      <c r="A444" s="1077" t="s">
        <v>595</v>
      </c>
      <c r="B444" s="1078"/>
      <c r="C444" s="1078"/>
      <c r="D444" s="1078"/>
      <c r="E444" s="1078"/>
      <c r="F444" s="1078"/>
      <c r="G444" s="1078"/>
      <c r="H444" s="1079"/>
      <c r="I444" s="616" t="str">
        <f t="shared" si="48"/>
        <v/>
      </c>
      <c r="J444" s="218"/>
      <c r="K444" s="218"/>
      <c r="L444" s="218"/>
      <c r="N444" s="40"/>
      <c r="O444" s="40"/>
      <c r="P444" s="40"/>
      <c r="Q444" s="40"/>
      <c r="R444" s="40"/>
    </row>
    <row r="445" spans="1:18" s="28" customFormat="1" ht="19.5" customHeight="1">
      <c r="A445" s="38" t="s">
        <v>594</v>
      </c>
      <c r="B445" s="31"/>
      <c r="C445" s="31"/>
      <c r="D445" s="31"/>
      <c r="E445" s="31"/>
      <c r="F445" s="31"/>
      <c r="G445" s="31"/>
      <c r="H445" s="35"/>
      <c r="I445" s="616" t="str">
        <f t="shared" si="48"/>
        <v/>
      </c>
      <c r="J445" s="218"/>
      <c r="K445" s="218"/>
      <c r="L445" s="218"/>
      <c r="N445" s="40"/>
      <c r="O445" s="40"/>
      <c r="P445" s="40"/>
      <c r="Q445" s="40"/>
      <c r="R445" s="40"/>
    </row>
    <row r="446" spans="1:18" s="28" customFormat="1" ht="19.5" customHeight="1">
      <c r="A446" s="38" t="s">
        <v>332</v>
      </c>
      <c r="B446" s="31"/>
      <c r="C446" s="31"/>
      <c r="D446" s="31"/>
      <c r="E446" s="31"/>
      <c r="F446" s="31"/>
      <c r="G446" s="31"/>
      <c r="H446" s="35"/>
      <c r="I446" s="616" t="str">
        <f t="shared" si="48"/>
        <v/>
      </c>
      <c r="J446" s="218"/>
      <c r="K446" s="218"/>
      <c r="L446" s="218"/>
      <c r="N446" s="40"/>
      <c r="O446" s="40"/>
      <c r="Q446" s="40"/>
    </row>
    <row r="447" spans="1:18" s="28" customFormat="1" ht="19.5" customHeight="1">
      <c r="A447" s="38" t="s">
        <v>588</v>
      </c>
      <c r="B447" s="31"/>
      <c r="C447" s="31"/>
      <c r="D447" s="31"/>
      <c r="E447" s="31"/>
      <c r="F447" s="31"/>
      <c r="G447" s="31"/>
      <c r="H447" s="35"/>
      <c r="I447" s="616" t="str">
        <f t="shared" si="48"/>
        <v/>
      </c>
      <c r="J447" s="218"/>
      <c r="K447" s="218"/>
      <c r="L447" s="218"/>
      <c r="N447" s="40"/>
      <c r="O447" s="40"/>
      <c r="Q447" s="40"/>
    </row>
    <row r="448" spans="1:18" s="28" customFormat="1" ht="19.5" customHeight="1">
      <c r="A448" s="38" t="s">
        <v>105</v>
      </c>
      <c r="B448" s="31"/>
      <c r="C448" s="31"/>
      <c r="D448" s="31"/>
      <c r="E448" s="31"/>
      <c r="F448" s="31"/>
      <c r="G448" s="31"/>
      <c r="H448" s="35"/>
      <c r="I448" s="616" t="str">
        <f t="shared" si="48"/>
        <v/>
      </c>
      <c r="J448" s="218"/>
      <c r="K448" s="218"/>
      <c r="L448" s="218"/>
      <c r="N448" s="40"/>
      <c r="O448" s="40"/>
      <c r="Q448" s="40"/>
    </row>
    <row r="449" spans="1:18" s="40" customFormat="1" ht="19.5" customHeight="1">
      <c r="A449" s="38" t="s">
        <v>433</v>
      </c>
      <c r="B449" s="177"/>
      <c r="C449" s="177"/>
      <c r="D449" s="177"/>
      <c r="E449" s="177"/>
      <c r="F449" s="177"/>
      <c r="G449" s="177"/>
      <c r="H449" s="178"/>
      <c r="I449" s="616" t="str">
        <f t="shared" si="48"/>
        <v/>
      </c>
      <c r="J449" s="218"/>
      <c r="K449" s="218"/>
      <c r="L449" s="218"/>
    </row>
    <row r="450" spans="1:18" s="40" customFormat="1" ht="19.5" customHeight="1">
      <c r="A450" s="38" t="s">
        <v>434</v>
      </c>
      <c r="B450" s="31"/>
      <c r="C450" s="31"/>
      <c r="D450" s="31"/>
      <c r="E450" s="31"/>
      <c r="F450" s="31"/>
      <c r="G450" s="31"/>
      <c r="H450" s="35"/>
      <c r="I450" s="616" t="str">
        <f t="shared" si="48"/>
        <v/>
      </c>
      <c r="J450" s="218"/>
      <c r="K450" s="218"/>
      <c r="L450" s="218"/>
    </row>
    <row r="451" spans="1:18" s="40" customFormat="1" ht="19.5" customHeight="1">
      <c r="A451" s="38" t="s">
        <v>106</v>
      </c>
      <c r="B451" s="31"/>
      <c r="C451" s="31"/>
      <c r="D451" s="31"/>
      <c r="E451" s="31"/>
      <c r="F451" s="31"/>
      <c r="G451" s="31"/>
      <c r="H451" s="35"/>
      <c r="I451" s="616" t="str">
        <f t="shared" si="48"/>
        <v/>
      </c>
      <c r="J451" s="218"/>
      <c r="K451" s="218"/>
      <c r="L451" s="218"/>
    </row>
    <row r="452" spans="1:18" s="40" customFormat="1" ht="19.5" customHeight="1">
      <c r="A452" s="38" t="s">
        <v>107</v>
      </c>
      <c r="B452" s="31"/>
      <c r="C452" s="31"/>
      <c r="D452" s="31"/>
      <c r="E452" s="31"/>
      <c r="F452" s="31"/>
      <c r="G452" s="31"/>
      <c r="H452" s="35"/>
      <c r="I452" s="616" t="str">
        <f t="shared" si="48"/>
        <v/>
      </c>
      <c r="J452" s="218"/>
      <c r="K452" s="218"/>
      <c r="L452" s="218"/>
    </row>
    <row r="453" spans="1:18" s="40" customFormat="1" ht="19.5" customHeight="1">
      <c r="A453" s="38" t="s">
        <v>108</v>
      </c>
      <c r="B453" s="31"/>
      <c r="C453" s="31"/>
      <c r="D453" s="31"/>
      <c r="E453" s="31"/>
      <c r="F453" s="31"/>
      <c r="G453" s="31"/>
      <c r="H453" s="35"/>
      <c r="I453" s="616" t="str">
        <f t="shared" si="48"/>
        <v/>
      </c>
      <c r="J453" s="218"/>
      <c r="K453" s="218"/>
      <c r="L453" s="218"/>
    </row>
    <row r="454" spans="1:18" s="40" customFormat="1" ht="19.5" customHeight="1" thickBot="1">
      <c r="A454" s="42" t="s">
        <v>109</v>
      </c>
      <c r="B454" s="36"/>
      <c r="C454" s="36"/>
      <c r="D454" s="36"/>
      <c r="E454" s="36"/>
      <c r="F454" s="36"/>
      <c r="G454" s="36"/>
      <c r="H454" s="44"/>
      <c r="I454" s="616" t="str">
        <f t="shared" si="48"/>
        <v/>
      </c>
      <c r="J454" s="218"/>
      <c r="K454" s="218"/>
      <c r="L454" s="218"/>
    </row>
    <row r="455" spans="1:18" s="40" customFormat="1" ht="19.5" customHeight="1">
      <c r="A455" s="38"/>
      <c r="B455" s="31"/>
      <c r="C455" s="31"/>
      <c r="D455" s="31"/>
      <c r="E455" s="31"/>
      <c r="F455" s="31"/>
      <c r="G455" s="31"/>
      <c r="H455" s="35"/>
      <c r="I455" s="616" t="str">
        <f t="shared" si="48"/>
        <v/>
      </c>
      <c r="J455" s="218"/>
      <c r="K455" s="218"/>
      <c r="L455" s="218"/>
    </row>
    <row r="456" spans="1:18" s="40" customFormat="1" ht="19.5" customHeight="1">
      <c r="A456" s="182" t="s">
        <v>110</v>
      </c>
      <c r="B456" s="233" t="s">
        <v>2</v>
      </c>
      <c r="C456" s="1070" t="s">
        <v>84</v>
      </c>
      <c r="D456" s="1070"/>
      <c r="E456" s="24" t="s">
        <v>3</v>
      </c>
      <c r="F456" s="24" t="s">
        <v>4</v>
      </c>
      <c r="G456" s="24" t="s">
        <v>5</v>
      </c>
      <c r="H456" s="66" t="s">
        <v>6</v>
      </c>
      <c r="I456" s="616" t="str">
        <f t="shared" si="48"/>
        <v/>
      </c>
      <c r="J456" s="630" t="s">
        <v>3264</v>
      </c>
      <c r="K456" s="218" t="s">
        <v>3207</v>
      </c>
      <c r="L456" s="218" t="s">
        <v>3208</v>
      </c>
      <c r="M456" s="73" t="s">
        <v>3079</v>
      </c>
      <c r="N456" s="73" t="s">
        <v>3176</v>
      </c>
      <c r="O456" s="73" t="s">
        <v>3177</v>
      </c>
      <c r="P456" s="73" t="s">
        <v>3178</v>
      </c>
      <c r="Q456" s="73" t="s">
        <v>3155</v>
      </c>
      <c r="R456" s="613"/>
    </row>
    <row r="457" spans="1:18" s="40" customFormat="1" ht="19.5" customHeight="1">
      <c r="A457" s="189" t="s">
        <v>2762</v>
      </c>
      <c r="B457" s="836" t="s">
        <v>4216</v>
      </c>
      <c r="C457" s="1068">
        <v>0</v>
      </c>
      <c r="D457" s="1069"/>
      <c r="E457" s="707" t="s">
        <v>3496</v>
      </c>
      <c r="F457" s="704" t="s">
        <v>3485</v>
      </c>
      <c r="G457" s="184" t="s">
        <v>8</v>
      </c>
      <c r="H457" s="226" t="s">
        <v>661</v>
      </c>
      <c r="I457" s="616" t="str">
        <f t="shared" si="48"/>
        <v>-</v>
      </c>
      <c r="J457" s="218" t="str">
        <f t="shared" ref="J457:J462" si="49">"USD "&amp;IF(K457&lt;0,"( "&amp;-K457&amp;" )",K457)&amp;" / "&amp;IF(L457&lt;0,"( "&amp;-L457&amp;" )",L457)</f>
        <v>USD ( 14 ) / ( 14 )</v>
      </c>
      <c r="K457" s="218">
        <f>LOOKUP(1,0/($M457&amp;$N457&amp;$O457&amp;$P457&amp;$Q457=全球运价!$B$7:$B$1366&amp;全球运价!$C$7:$C$1366&amp;全球运价!$S$7:$S$1366&amp;全球运价!$L$7:$L$1366&amp;全球运价!$P$7:$P$1366),全球运价!D$7:D$1366)</f>
        <v>-14</v>
      </c>
      <c r="L457" s="218">
        <f>LOOKUP(1,0/($M457&amp;$N457&amp;$O457&amp;$P457&amp;$Q457=全球运价!$B$7:$B$1366&amp;全球运价!$C$7:$C$1366&amp;全球运价!$S$7:$S$1366&amp;全球运价!$L$7:$L$1366&amp;全球运价!$P$7:$P$1366),全球运价!E$7:E$1366)</f>
        <v>-14</v>
      </c>
      <c r="M457" s="40" t="s">
        <v>706</v>
      </c>
      <c r="N457" s="40" t="s">
        <v>706</v>
      </c>
      <c r="O457" s="40" t="s">
        <v>3107</v>
      </c>
      <c r="P457" s="40" t="s">
        <v>3106</v>
      </c>
      <c r="Q457" s="40" t="s">
        <v>3169</v>
      </c>
    </row>
    <row r="458" spans="1:18" s="40" customFormat="1" ht="19.5" customHeight="1">
      <c r="A458" s="189" t="s">
        <v>602</v>
      </c>
      <c r="B458" s="836" t="s">
        <v>4217</v>
      </c>
      <c r="C458" s="1068" t="s">
        <v>111</v>
      </c>
      <c r="D458" s="1069"/>
      <c r="E458" s="707" t="s">
        <v>3496</v>
      </c>
      <c r="F458" s="704" t="s">
        <v>3485</v>
      </c>
      <c r="G458" s="184" t="s">
        <v>8</v>
      </c>
      <c r="H458" s="226" t="s">
        <v>661</v>
      </c>
      <c r="I458" s="616" t="str">
        <f t="shared" si="48"/>
        <v>-</v>
      </c>
      <c r="J458" s="218" t="str">
        <f t="shared" si="49"/>
        <v>USD ( 104 ) / ( 104 )</v>
      </c>
      <c r="K458" s="218">
        <f>LOOKUP(1,0/($M458&amp;$N458&amp;$O458&amp;$P458&amp;$Q458=全球运价!$B$7:$B$1366&amp;全球运价!$C$7:$C$1366&amp;全球运价!$S$7:$S$1366&amp;全球运价!$L$7:$L$1366&amp;全球运价!$P$7:$P$1366),全球运价!D$7:D$1366)</f>
        <v>-104</v>
      </c>
      <c r="L458" s="218">
        <f>LOOKUP(1,0/($M458&amp;$N458&amp;$O458&amp;$P458&amp;$Q458=全球运价!$B$7:$B$1366&amp;全球运价!$C$7:$C$1366&amp;全球运价!$S$7:$S$1366&amp;全球运价!$L$7:$L$1366&amp;全球运价!$P$7:$P$1366),全球运价!E$7:E$1366)</f>
        <v>-104</v>
      </c>
      <c r="M458" s="40" t="s">
        <v>706</v>
      </c>
      <c r="N458" s="40" t="s">
        <v>706</v>
      </c>
      <c r="O458" s="40" t="s">
        <v>3112</v>
      </c>
      <c r="P458" s="40" t="s">
        <v>3106</v>
      </c>
      <c r="Q458" s="40" t="s">
        <v>3169</v>
      </c>
    </row>
    <row r="459" spans="1:18" s="40" customFormat="1" ht="19.5" customHeight="1">
      <c r="A459" s="189" t="s">
        <v>2763</v>
      </c>
      <c r="B459" s="836" t="s">
        <v>4075</v>
      </c>
      <c r="C459" s="1068" t="s">
        <v>111</v>
      </c>
      <c r="D459" s="1069"/>
      <c r="E459" s="707" t="s">
        <v>3496</v>
      </c>
      <c r="F459" s="704" t="s">
        <v>3485</v>
      </c>
      <c r="G459" s="253" t="s">
        <v>112</v>
      </c>
      <c r="H459" s="200">
        <v>35</v>
      </c>
      <c r="I459" s="616" t="str">
        <f t="shared" si="48"/>
        <v>-</v>
      </c>
      <c r="J459" s="218" t="str">
        <f t="shared" si="49"/>
        <v>USD ( 84 ) / ( 79 )</v>
      </c>
      <c r="K459" s="218">
        <f>LOOKUP(1,0/($M459&amp;$N459&amp;$O459&amp;$P459&amp;$Q459=全球运价!$B$7:$B$1366&amp;全球运价!$C$7:$C$1366&amp;全球运价!$S$7:$S$1366&amp;全球运价!$L$7:$L$1366&amp;全球运价!$P$7:$P$1366),全球运价!D$7:D$1366)</f>
        <v>-84</v>
      </c>
      <c r="L459" s="218">
        <f>LOOKUP(1,0/($M459&amp;$N459&amp;$O459&amp;$P459&amp;$Q459=全球运价!$B$7:$B$1366&amp;全球运价!$C$7:$C$1366&amp;全球运价!$S$7:$S$1366&amp;全球运价!$L$7:$L$1366&amp;全球运价!$P$7:$P$1366),全球运价!E$7:E$1366)</f>
        <v>-79</v>
      </c>
      <c r="M459" s="40" t="s">
        <v>1116</v>
      </c>
      <c r="N459" s="40" t="s">
        <v>706</v>
      </c>
      <c r="O459" s="40" t="s">
        <v>3107</v>
      </c>
      <c r="P459" s="40" t="s">
        <v>3106</v>
      </c>
      <c r="Q459" s="40" t="s">
        <v>3170</v>
      </c>
    </row>
    <row r="460" spans="1:18" s="40" customFormat="1" ht="19.5" customHeight="1">
      <c r="A460" s="189" t="s">
        <v>2582</v>
      </c>
      <c r="B460" s="836" t="s">
        <v>4218</v>
      </c>
      <c r="C460" s="1068"/>
      <c r="D460" s="1069"/>
      <c r="E460" s="707" t="s">
        <v>3497</v>
      </c>
      <c r="F460" s="704" t="s">
        <v>3485</v>
      </c>
      <c r="G460" s="253" t="s">
        <v>112</v>
      </c>
      <c r="H460" s="200">
        <v>35</v>
      </c>
      <c r="I460" s="616" t="str">
        <f t="shared" si="48"/>
        <v>-</v>
      </c>
      <c r="J460" s="218" t="str">
        <f t="shared" si="49"/>
        <v>USD 6 / 11</v>
      </c>
      <c r="K460" s="218">
        <f>LOOKUP(1,0/($M460&amp;$N460&amp;$O460&amp;$P460&amp;$Q460=全球运价!$B$7:$B$1366&amp;全球运价!$C$7:$C$1366&amp;全球运价!$S$7:$S$1366&amp;全球运价!$L$7:$L$1366&amp;全球运价!$P$7:$P$1366),全球运价!D$7:D$1366)</f>
        <v>6</v>
      </c>
      <c r="L460" s="218">
        <f>LOOKUP(1,0/($M460&amp;$N460&amp;$O460&amp;$P460&amp;$Q460=全球运价!$B$7:$B$1366&amp;全球运价!$C$7:$C$1366&amp;全球运价!$S$7:$S$1366&amp;全球运价!$L$7:$L$1366&amp;全球运价!$P$7:$P$1366),全球运价!E$7:E$1366)</f>
        <v>11</v>
      </c>
      <c r="M460" s="40" t="s">
        <v>3137</v>
      </c>
      <c r="N460" s="40" t="s">
        <v>706</v>
      </c>
      <c r="O460" s="40" t="s">
        <v>3107</v>
      </c>
      <c r="P460" s="40" t="s">
        <v>3106</v>
      </c>
      <c r="Q460" s="40" t="s">
        <v>3170</v>
      </c>
    </row>
    <row r="461" spans="1:18" s="40" customFormat="1" ht="19.5" customHeight="1">
      <c r="A461" s="189" t="s">
        <v>289</v>
      </c>
      <c r="B461" s="836" t="s">
        <v>4075</v>
      </c>
      <c r="C461" s="1068" t="s">
        <v>111</v>
      </c>
      <c r="D461" s="1069"/>
      <c r="E461" s="707" t="s">
        <v>3496</v>
      </c>
      <c r="F461" s="704" t="s">
        <v>3485</v>
      </c>
      <c r="G461" s="253" t="s">
        <v>112</v>
      </c>
      <c r="H461" s="200">
        <v>35</v>
      </c>
      <c r="I461" s="616" t="str">
        <f t="shared" si="48"/>
        <v>-</v>
      </c>
      <c r="J461" s="218" t="str">
        <f t="shared" si="49"/>
        <v>USD ( 84 ) / ( 79 )</v>
      </c>
      <c r="K461" s="218">
        <f>LOOKUP(1,0/($M461&amp;$N461&amp;$O461&amp;$P461&amp;$Q461=全球运价!$B$7:$B$1366&amp;全球运价!$C$7:$C$1366&amp;全球运价!$S$7:$S$1366&amp;全球运价!$L$7:$L$1366&amp;全球运价!$P$7:$P$1366),全球运价!D$7:D$1366)</f>
        <v>-84</v>
      </c>
      <c r="L461" s="218">
        <f>LOOKUP(1,0/($M461&amp;$N461&amp;$O461&amp;$P461&amp;$Q461=全球运价!$B$7:$B$1366&amp;全球运价!$C$7:$C$1366&amp;全球运价!$S$7:$S$1366&amp;全球运价!$L$7:$L$1366&amp;全球运价!$P$7:$P$1366),全球运价!E$7:E$1366)</f>
        <v>-79</v>
      </c>
      <c r="M461" s="40" t="s">
        <v>3137</v>
      </c>
      <c r="N461" s="40" t="s">
        <v>706</v>
      </c>
      <c r="O461" s="40" t="s">
        <v>3112</v>
      </c>
      <c r="P461" s="40" t="s">
        <v>3106</v>
      </c>
      <c r="Q461" s="40" t="s">
        <v>3170</v>
      </c>
    </row>
    <row r="462" spans="1:18" s="40" customFormat="1" ht="19.5" customHeight="1">
      <c r="A462" s="189" t="s">
        <v>2583</v>
      </c>
      <c r="B462" s="836" t="s">
        <v>4219</v>
      </c>
      <c r="C462" s="1068" t="s">
        <v>111</v>
      </c>
      <c r="D462" s="1069"/>
      <c r="E462" s="707" t="s">
        <v>3497</v>
      </c>
      <c r="F462" s="704" t="s">
        <v>3485</v>
      </c>
      <c r="G462" s="253" t="s">
        <v>112</v>
      </c>
      <c r="H462" s="200">
        <v>35</v>
      </c>
      <c r="I462" s="616" t="str">
        <f t="shared" si="48"/>
        <v>-</v>
      </c>
      <c r="J462" s="218" t="str">
        <f t="shared" si="49"/>
        <v>USD ( 52 ) / ( 47 )</v>
      </c>
      <c r="K462" s="218">
        <f>LOOKUP(1,0/($M462&amp;$N462&amp;$O462&amp;$P462&amp;$Q462=全球运价!$B$7:$B$1366&amp;全球运价!$C$7:$C$1366&amp;全球运价!$S$7:$S$1366&amp;全球运价!$L$7:$L$1366&amp;全球运价!$P$7:$P$1366),全球运价!D$7:D$1366)</f>
        <v>-52</v>
      </c>
      <c r="L462" s="218">
        <f>LOOKUP(1,0/($M462&amp;$N462&amp;$O462&amp;$P462&amp;$Q462=全球运价!$B$7:$B$1366&amp;全球运价!$C$7:$C$1366&amp;全球运价!$S$7:$S$1366&amp;全球运价!$L$7:$L$1366&amp;全球运价!$P$7:$P$1366),全球运价!E$7:E$1366)</f>
        <v>-47</v>
      </c>
      <c r="M462" s="40" t="s">
        <v>1232</v>
      </c>
      <c r="N462" s="40" t="s">
        <v>706</v>
      </c>
      <c r="O462" s="595" t="s">
        <v>976</v>
      </c>
      <c r="P462" s="40" t="s">
        <v>3106</v>
      </c>
      <c r="Q462" s="40" t="s">
        <v>3170</v>
      </c>
    </row>
    <row r="463" spans="1:18" s="40" customFormat="1" ht="19.5" customHeight="1">
      <c r="A463" s="1062" t="s">
        <v>2856</v>
      </c>
      <c r="B463" s="1063"/>
      <c r="C463" s="1063"/>
      <c r="D463" s="1063"/>
      <c r="E463" s="1063"/>
      <c r="F463" s="1063"/>
      <c r="G463" s="1063"/>
      <c r="H463" s="1064"/>
      <c r="I463" s="621" t="s">
        <v>3467</v>
      </c>
      <c r="J463" s="218"/>
      <c r="K463" s="218"/>
      <c r="L463" s="218"/>
    </row>
    <row r="464" spans="1:18" s="300" customFormat="1" ht="19.5" customHeight="1">
      <c r="A464" s="1077" t="s">
        <v>662</v>
      </c>
      <c r="B464" s="1078"/>
      <c r="C464" s="1078"/>
      <c r="D464" s="1078"/>
      <c r="E464" s="1078"/>
      <c r="F464" s="1078"/>
      <c r="G464" s="1078"/>
      <c r="H464" s="1079"/>
      <c r="I464" s="616" t="str">
        <f t="shared" ref="I464:I494" si="50">IF(J464="","",IF(J464="SYSTEM PRICE","",IF(B464=J464,"-","check")))</f>
        <v/>
      </c>
      <c r="J464" s="218"/>
      <c r="K464" s="218"/>
      <c r="L464" s="218"/>
      <c r="M464" s="615"/>
      <c r="N464" s="40"/>
      <c r="O464" s="40"/>
      <c r="P464" s="615"/>
      <c r="Q464" s="40"/>
    </row>
    <row r="465" spans="1:18" s="40" customFormat="1" ht="19.5" customHeight="1">
      <c r="A465" s="38" t="s">
        <v>574</v>
      </c>
      <c r="B465" s="49"/>
      <c r="C465" s="49"/>
      <c r="D465" s="49"/>
      <c r="E465" s="49"/>
      <c r="F465" s="49"/>
      <c r="G465" s="49"/>
      <c r="H465" s="252"/>
      <c r="I465" s="616" t="str">
        <f t="shared" si="50"/>
        <v/>
      </c>
      <c r="J465" s="218"/>
      <c r="K465" s="218"/>
      <c r="L465" s="218"/>
    </row>
    <row r="466" spans="1:18" s="40" customFormat="1" ht="19.5" customHeight="1">
      <c r="A466" s="213" t="s">
        <v>542</v>
      </c>
      <c r="B466" s="49"/>
      <c r="C466" s="251"/>
      <c r="D466" s="251"/>
      <c r="E466" s="251"/>
      <c r="F466" s="251"/>
      <c r="G466" s="251"/>
      <c r="H466" s="252"/>
      <c r="I466" s="616" t="str">
        <f t="shared" si="50"/>
        <v/>
      </c>
      <c r="J466" s="218"/>
      <c r="K466" s="218"/>
      <c r="L466" s="218"/>
    </row>
    <row r="467" spans="1:18" s="40" customFormat="1" ht="19.5" customHeight="1" thickBot="1">
      <c r="A467" s="38" t="s">
        <v>524</v>
      </c>
      <c r="B467" s="31"/>
      <c r="C467" s="31"/>
      <c r="D467" s="31"/>
      <c r="E467" s="31"/>
      <c r="F467" s="31"/>
      <c r="G467" s="31"/>
      <c r="H467" s="35"/>
      <c r="I467" s="616" t="str">
        <f t="shared" si="50"/>
        <v/>
      </c>
      <c r="J467" s="218"/>
      <c r="K467" s="218"/>
      <c r="L467" s="218"/>
    </row>
    <row r="468" spans="1:18" s="40" customFormat="1" ht="19.5" customHeight="1">
      <c r="A468" s="1071"/>
      <c r="B468" s="1072"/>
      <c r="C468" s="1072"/>
      <c r="D468" s="1072"/>
      <c r="E468" s="1072"/>
      <c r="F468" s="1072"/>
      <c r="G468" s="1072"/>
      <c r="H468" s="1073"/>
      <c r="I468" s="616" t="str">
        <f t="shared" si="50"/>
        <v/>
      </c>
      <c r="J468" s="218"/>
      <c r="K468" s="218"/>
      <c r="L468" s="218"/>
    </row>
    <row r="469" spans="1:18" s="40" customFormat="1" ht="19.5" customHeight="1">
      <c r="A469" s="65" t="s">
        <v>113</v>
      </c>
      <c r="B469" s="285" t="s">
        <v>2</v>
      </c>
      <c r="C469" s="1070" t="s">
        <v>84</v>
      </c>
      <c r="D469" s="1070"/>
      <c r="E469" s="24" t="s">
        <v>3</v>
      </c>
      <c r="F469" s="24" t="s">
        <v>4</v>
      </c>
      <c r="G469" s="24" t="s">
        <v>5</v>
      </c>
      <c r="H469" s="66" t="s">
        <v>6</v>
      </c>
      <c r="I469" s="616" t="str">
        <f t="shared" si="50"/>
        <v/>
      </c>
      <c r="J469" s="630" t="s">
        <v>3264</v>
      </c>
      <c r="K469" s="218" t="s">
        <v>3207</v>
      </c>
      <c r="L469" s="218" t="s">
        <v>3208</v>
      </c>
      <c r="M469" s="73" t="s">
        <v>3079</v>
      </c>
      <c r="N469" s="73" t="s">
        <v>3176</v>
      </c>
      <c r="O469" s="73" t="s">
        <v>3177</v>
      </c>
      <c r="P469" s="73" t="s">
        <v>3178</v>
      </c>
      <c r="Q469" s="73" t="s">
        <v>3155</v>
      </c>
      <c r="R469" s="613"/>
    </row>
    <row r="470" spans="1:18" s="40" customFormat="1" ht="19.5" customHeight="1">
      <c r="A470" s="189" t="s">
        <v>2899</v>
      </c>
      <c r="B470" s="716" t="s">
        <v>3507</v>
      </c>
      <c r="C470" s="1068" t="s">
        <v>114</v>
      </c>
      <c r="D470" s="1069"/>
      <c r="E470" s="760" t="s">
        <v>2128</v>
      </c>
      <c r="F470" s="697" t="s">
        <v>2130</v>
      </c>
      <c r="G470" s="184" t="s">
        <v>8</v>
      </c>
      <c r="H470" s="200">
        <v>33</v>
      </c>
      <c r="I470" s="616" t="str">
        <f t="shared" si="50"/>
        <v>-</v>
      </c>
      <c r="J470" s="218" t="str">
        <f t="shared" ref="J470:J527" si="51">"USD "&amp;IF(K470&lt;0,"( "&amp;-K470&amp;" )",K470)&amp;" / "&amp;IF(L470&lt;0,"( "&amp;-L470&amp;" )",L470)</f>
        <v>USD ( 161 ) / ( 156 )</v>
      </c>
      <c r="K470" s="218">
        <f>LOOKUP(1,0/($M470&amp;$N470&amp;$O470&amp;$P470&amp;$Q470=全球运价!$B$7:$B$1366&amp;全球运价!$C$7:$C$1366&amp;全球运价!$S$7:$S$1366&amp;全球运价!$L$7:$L$1366&amp;全球运价!$P$7:$P$1366),全球运价!D$7:D$1366)</f>
        <v>-161</v>
      </c>
      <c r="L470" s="218">
        <f>LOOKUP(1,0/($M470&amp;$N470&amp;$O470&amp;$P470&amp;$Q470=全球运价!$B$7:$B$1366&amp;全球运价!$C$7:$C$1366&amp;全球运价!$S$7:$S$1366&amp;全球运价!$L$7:$L$1366&amp;全球运价!$P$7:$P$1366),全球运价!E$7:E$1366)</f>
        <v>-156</v>
      </c>
      <c r="M470" s="40" t="s">
        <v>3138</v>
      </c>
      <c r="N470" s="40" t="s">
        <v>1130</v>
      </c>
      <c r="O470" s="40" t="s">
        <v>3112</v>
      </c>
      <c r="P470" s="40" t="s">
        <v>3106</v>
      </c>
      <c r="Q470" s="40" t="s">
        <v>3170</v>
      </c>
    </row>
    <row r="471" spans="1:18" s="40" customFormat="1" ht="19.5" customHeight="1">
      <c r="A471" s="189" t="s">
        <v>2623</v>
      </c>
      <c r="B471" s="716" t="s">
        <v>3508</v>
      </c>
      <c r="C471" s="1068" t="s">
        <v>114</v>
      </c>
      <c r="D471" s="1069"/>
      <c r="E471" s="760" t="s">
        <v>3738</v>
      </c>
      <c r="F471" s="697" t="s">
        <v>2130</v>
      </c>
      <c r="G471" s="184" t="s">
        <v>8</v>
      </c>
      <c r="H471" s="200">
        <v>33</v>
      </c>
      <c r="I471" s="616" t="str">
        <f t="shared" si="50"/>
        <v>-</v>
      </c>
      <c r="J471" s="218" t="str">
        <f t="shared" si="51"/>
        <v>USD ( 148 ) / ( 143 )</v>
      </c>
      <c r="K471" s="218">
        <f>LOOKUP(1,0/($M471&amp;$N471&amp;$O471&amp;$P471&amp;$Q471=全球运价!$B$7:$B$1366&amp;全球运价!$C$7:$C$1366&amp;全球运价!$S$7:$S$1366&amp;全球运价!$L$7:$L$1366&amp;全球运价!$P$7:$P$1366),全球运价!D$7:D$1366)</f>
        <v>-148</v>
      </c>
      <c r="L471" s="218">
        <f>LOOKUP(1,0/($M471&amp;$N471&amp;$O471&amp;$P471&amp;$Q471=全球运价!$B$7:$B$1366&amp;全球运价!$C$7:$C$1366&amp;全球运价!$S$7:$S$1366&amp;全球运价!$L$7:$L$1366&amp;全球运价!$P$7:$P$1366),全球运价!E$7:E$1366)</f>
        <v>-143</v>
      </c>
      <c r="M471" s="40" t="s">
        <v>3139</v>
      </c>
      <c r="N471" s="40" t="s">
        <v>1524</v>
      </c>
      <c r="O471" s="40" t="s">
        <v>3112</v>
      </c>
      <c r="P471" s="40" t="s">
        <v>3106</v>
      </c>
      <c r="Q471" s="40" t="s">
        <v>3170</v>
      </c>
    </row>
    <row r="472" spans="1:18" s="40" customFormat="1" ht="19.5" customHeight="1">
      <c r="A472" s="189" t="s">
        <v>2906</v>
      </c>
      <c r="B472" s="716" t="s">
        <v>3509</v>
      </c>
      <c r="C472" s="1068" t="s">
        <v>114</v>
      </c>
      <c r="D472" s="1069"/>
      <c r="E472" s="756" t="s">
        <v>3396</v>
      </c>
      <c r="F472" s="725" t="s">
        <v>3395</v>
      </c>
      <c r="G472" s="184" t="s">
        <v>8</v>
      </c>
      <c r="H472" s="200">
        <v>27</v>
      </c>
      <c r="I472" s="616" t="str">
        <f t="shared" si="50"/>
        <v>-</v>
      </c>
      <c r="J472" s="218" t="str">
        <f t="shared" si="51"/>
        <v>USD ( 133 ) / ( 128 )</v>
      </c>
      <c r="K472" s="218">
        <f>LOOKUP(1,0/($M472&amp;$N472&amp;$O472&amp;$P472&amp;$Q472=全球运价!$B$7:$B$1366&amp;全球运价!$C$7:$C$1366&amp;全球运价!$S$7:$S$1366&amp;全球运价!$L$7:$L$1366&amp;全球运价!$P$7:$P$1366),全球运价!D$7:D$1366)</f>
        <v>-133</v>
      </c>
      <c r="L472" s="218">
        <f>LOOKUP(1,0/($M472&amp;$N472&amp;$O472&amp;$P472&amp;$Q472=全球运价!$B$7:$B$1366&amp;全球运价!$C$7:$C$1366&amp;全球运价!$S$7:$S$1366&amp;全球运价!$L$7:$L$1366&amp;全球运价!$P$7:$P$1366),全球运价!E$7:E$1366)</f>
        <v>-128</v>
      </c>
      <c r="M472" s="68" t="s">
        <v>3140</v>
      </c>
      <c r="N472" s="40" t="s">
        <v>1089</v>
      </c>
      <c r="O472" s="40" t="s">
        <v>977</v>
      </c>
      <c r="P472" s="40" t="s">
        <v>3106</v>
      </c>
      <c r="Q472" s="40" t="s">
        <v>3170</v>
      </c>
    </row>
    <row r="473" spans="1:18" s="40" customFormat="1" ht="19.5" customHeight="1">
      <c r="A473" s="189" t="s">
        <v>4064</v>
      </c>
      <c r="B473" s="809" t="s">
        <v>4028</v>
      </c>
      <c r="C473" s="1068"/>
      <c r="D473" s="1069"/>
      <c r="E473" s="810" t="s">
        <v>279</v>
      </c>
      <c r="F473" s="811" t="s">
        <v>4027</v>
      </c>
      <c r="G473" s="184" t="s">
        <v>8</v>
      </c>
      <c r="H473" s="200">
        <v>34</v>
      </c>
      <c r="I473" s="616" t="str">
        <f t="shared" ref="I473" si="52">IF(J473="","",IF(J473="SYSTEM PRICE","",IF(B473=J473,"-","check")))</f>
        <v>-</v>
      </c>
      <c r="J473" s="218" t="str">
        <f t="shared" ref="J473" si="53">"USD "&amp;IF(K473&lt;0,"( "&amp;-K473&amp;" )",K473)&amp;" / "&amp;IF(L473&lt;0,"( "&amp;-L473&amp;" )",L473)</f>
        <v>USD ( 98 ) / ( 93 )</v>
      </c>
      <c r="K473" s="218">
        <f>LOOKUP(1,0/($M473&amp;$N473&amp;$O473&amp;$P473&amp;$Q473=全球运价!$B$7:$B$1366&amp;全球运价!$C$7:$C$1366&amp;全球运价!$S$7:$S$1366&amp;全球运价!$L$7:$L$1366&amp;全球运价!$P$7:$P$1366),全球运价!D$7:D$1366)</f>
        <v>-98</v>
      </c>
      <c r="L473" s="218">
        <f>LOOKUP(1,0/($M473&amp;$N473&amp;$O473&amp;$P473&amp;$Q473=全球运价!$B$7:$B$1366&amp;全球运价!$C$7:$C$1366&amp;全球运价!$S$7:$S$1366&amp;全球运价!$L$7:$L$1366&amp;全球运价!$P$7:$P$1366),全球运价!E$7:E$1366)</f>
        <v>-93</v>
      </c>
      <c r="M473" s="40" t="s">
        <v>3141</v>
      </c>
      <c r="N473" s="40" t="s">
        <v>3141</v>
      </c>
      <c r="O473" s="40" t="s">
        <v>976</v>
      </c>
      <c r="P473" s="40" t="s">
        <v>3083</v>
      </c>
      <c r="Q473" s="40" t="s">
        <v>3136</v>
      </c>
    </row>
    <row r="474" spans="1:18" s="40" customFormat="1" ht="19.5" customHeight="1">
      <c r="A474" s="189" t="s">
        <v>2900</v>
      </c>
      <c r="B474" s="744" t="s">
        <v>3510</v>
      </c>
      <c r="C474" s="1068" t="s">
        <v>114</v>
      </c>
      <c r="D474" s="1069"/>
      <c r="E474" s="756" t="s">
        <v>3730</v>
      </c>
      <c r="F474" s="725" t="s">
        <v>3597</v>
      </c>
      <c r="G474" s="725" t="s">
        <v>115</v>
      </c>
      <c r="H474" s="200">
        <v>30</v>
      </c>
      <c r="I474" s="616" t="str">
        <f t="shared" si="50"/>
        <v>-</v>
      </c>
      <c r="J474" s="218" t="str">
        <f t="shared" si="51"/>
        <v>USD ( 156 ) / ( 151 )</v>
      </c>
      <c r="K474" s="218">
        <f>LOOKUP(1,0/($M474&amp;$N474&amp;$O474&amp;$P474&amp;$Q474=全球运价!$B$7:$B$1366&amp;全球运价!$C$7:$C$1366&amp;全球运价!$S$7:$S$1366&amp;全球运价!$L$7:$L$1366&amp;全球运价!$P$7:$P$1366),全球运价!D$7:D$1366)</f>
        <v>-156</v>
      </c>
      <c r="L474" s="218">
        <f>LOOKUP(1,0/($M474&amp;$N474&amp;$O474&amp;$P474&amp;$Q474=全球运价!$B$7:$B$1366&amp;全球运价!$C$7:$C$1366&amp;全球运价!$S$7:$S$1366&amp;全球运价!$L$7:$L$1366&amp;全球运价!$P$7:$P$1366),全球运价!E$7:E$1366)</f>
        <v>-151</v>
      </c>
      <c r="M474" s="40" t="s">
        <v>1546</v>
      </c>
      <c r="N474" s="40" t="s">
        <v>1022</v>
      </c>
      <c r="O474" s="40" t="s">
        <v>977</v>
      </c>
      <c r="P474" s="40" t="s">
        <v>3106</v>
      </c>
      <c r="Q474" s="40" t="s">
        <v>3170</v>
      </c>
    </row>
    <row r="475" spans="1:18" s="40" customFormat="1" ht="19.5" customHeight="1">
      <c r="A475" s="189" t="s">
        <v>2901</v>
      </c>
      <c r="B475" s="744" t="s">
        <v>3529</v>
      </c>
      <c r="C475" s="1068" t="s">
        <v>114</v>
      </c>
      <c r="D475" s="1069"/>
      <c r="E475" s="756" t="s">
        <v>3730</v>
      </c>
      <c r="F475" s="725" t="s">
        <v>3598</v>
      </c>
      <c r="G475" s="725" t="s">
        <v>115</v>
      </c>
      <c r="H475" s="200">
        <v>35</v>
      </c>
      <c r="I475" s="616" t="str">
        <f t="shared" si="50"/>
        <v>-</v>
      </c>
      <c r="J475" s="218" t="str">
        <f t="shared" si="51"/>
        <v>USD ( 166 ) / ( 161 )</v>
      </c>
      <c r="K475" s="218">
        <f>LOOKUP(1,0/($M475&amp;$N475&amp;$O475&amp;$P475&amp;$Q475=全球运价!$B$7:$B$1366&amp;全球运价!$C$7:$C$1366&amp;全球运价!$S$7:$S$1366&amp;全球运价!$L$7:$L$1366&amp;全球运价!$P$7:$P$1366),全球运价!D$7:D$1366)</f>
        <v>-166</v>
      </c>
      <c r="L475" s="218">
        <f>LOOKUP(1,0/($M475&amp;$N475&amp;$O475&amp;$P475&amp;$Q475=全球运价!$B$7:$B$1366&amp;全球运价!$C$7:$C$1366&amp;全球运价!$S$7:$S$1366&amp;全球运价!$L$7:$L$1366&amp;全球运价!$P$7:$P$1366),全球运价!E$7:E$1366)</f>
        <v>-161</v>
      </c>
      <c r="M475" s="40" t="s">
        <v>3142</v>
      </c>
      <c r="N475" s="40" t="s">
        <v>1022</v>
      </c>
      <c r="O475" s="40" t="s">
        <v>977</v>
      </c>
      <c r="P475" s="40" t="s">
        <v>3106</v>
      </c>
      <c r="Q475" s="40" t="s">
        <v>3170</v>
      </c>
    </row>
    <row r="476" spans="1:18" s="40" customFormat="1" ht="19.5" customHeight="1">
      <c r="A476" s="189" t="s">
        <v>2902</v>
      </c>
      <c r="B476" s="818" t="s">
        <v>4093</v>
      </c>
      <c r="C476" s="1068"/>
      <c r="D476" s="1069"/>
      <c r="E476" s="756" t="s">
        <v>3731</v>
      </c>
      <c r="F476" s="725" t="s">
        <v>3596</v>
      </c>
      <c r="G476" s="184" t="s">
        <v>8</v>
      </c>
      <c r="H476" s="200" t="s">
        <v>3599</v>
      </c>
      <c r="I476" s="616" t="str">
        <f t="shared" si="50"/>
        <v>-</v>
      </c>
      <c r="J476" s="218" t="str">
        <f t="shared" si="51"/>
        <v>USD ( 155 ) / ( 150 )</v>
      </c>
      <c r="K476" s="218">
        <f>LOOKUP(1,0/($M476&amp;$N476&amp;$O476&amp;$P476&amp;$Q476=全球运价!$B$7:$B$1366&amp;全球运价!$C$7:$C$1366&amp;全球运价!$S$7:$S$1366&amp;全球运价!$L$7:$L$1366&amp;全球运价!$P$7:$P$1366),全球运价!D$7:D$1366)</f>
        <v>-155</v>
      </c>
      <c r="L476" s="218">
        <f>LOOKUP(1,0/($M476&amp;$N476&amp;$O476&amp;$P476&amp;$Q476=全球运价!$B$7:$B$1366&amp;全球运价!$C$7:$C$1366&amp;全球运价!$S$7:$S$1366&amp;全球运价!$L$7:$L$1366&amp;全球运价!$P$7:$P$1366),全球运价!E$7:E$1366)</f>
        <v>-150</v>
      </c>
      <c r="M476" s="40" t="s">
        <v>3143</v>
      </c>
      <c r="N476" s="40" t="s">
        <v>1022</v>
      </c>
      <c r="O476" s="40" t="s">
        <v>976</v>
      </c>
      <c r="P476" s="40" t="s">
        <v>3106</v>
      </c>
      <c r="Q476" s="40" t="s">
        <v>3173</v>
      </c>
    </row>
    <row r="477" spans="1:18" s="40" customFormat="1" ht="19.5" customHeight="1">
      <c r="A477" s="189" t="s">
        <v>436</v>
      </c>
      <c r="B477" s="818" t="s">
        <v>3585</v>
      </c>
      <c r="C477" s="1068"/>
      <c r="D477" s="1069"/>
      <c r="E477" s="756" t="s">
        <v>3732</v>
      </c>
      <c r="F477" s="725" t="s">
        <v>3600</v>
      </c>
      <c r="G477" s="184" t="s">
        <v>8</v>
      </c>
      <c r="H477" s="200" t="s">
        <v>3601</v>
      </c>
      <c r="I477" s="616" t="str">
        <f t="shared" si="50"/>
        <v>-</v>
      </c>
      <c r="J477" s="218" t="str">
        <f t="shared" si="51"/>
        <v>USD ( 150 ) / ( 145 )</v>
      </c>
      <c r="K477" s="218">
        <f>LOOKUP(1,0/($M477&amp;$N477&amp;$O477&amp;$P477&amp;$Q477=全球运价!$B$7:$B$1366&amp;全球运价!$C$7:$C$1366&amp;全球运价!$S$7:$S$1366&amp;全球运价!$L$7:$L$1366&amp;全球运价!$P$7:$P$1366),全球运价!D$7:D$1366)</f>
        <v>-150</v>
      </c>
      <c r="L477" s="218">
        <f>LOOKUP(1,0/($M477&amp;$N477&amp;$O477&amp;$P477&amp;$Q477=全球运价!$B$7:$B$1366&amp;全球运价!$C$7:$C$1366&amp;全球运价!$S$7:$S$1366&amp;全球运价!$L$7:$L$1366&amp;全球运价!$P$7:$P$1366),全球运价!E$7:E$1366)</f>
        <v>-145</v>
      </c>
      <c r="M477" s="40" t="s">
        <v>3143</v>
      </c>
      <c r="N477" s="40" t="s">
        <v>1022</v>
      </c>
      <c r="O477" s="40" t="s">
        <v>976</v>
      </c>
      <c r="P477" s="40" t="s">
        <v>3106</v>
      </c>
      <c r="Q477" s="40" t="s">
        <v>3172</v>
      </c>
    </row>
    <row r="478" spans="1:18" s="40" customFormat="1" ht="19.5" customHeight="1">
      <c r="A478" s="189" t="s">
        <v>2513</v>
      </c>
      <c r="B478" s="818" t="s">
        <v>4072</v>
      </c>
      <c r="C478" s="1068">
        <v>0</v>
      </c>
      <c r="D478" s="1069"/>
      <c r="E478" s="756" t="s">
        <v>3732</v>
      </c>
      <c r="F478" s="725" t="s">
        <v>3596</v>
      </c>
      <c r="G478" s="184" t="s">
        <v>8</v>
      </c>
      <c r="H478" s="200" t="s">
        <v>3602</v>
      </c>
      <c r="I478" s="616" t="str">
        <f t="shared" si="50"/>
        <v>-</v>
      </c>
      <c r="J478" s="218" t="str">
        <f t="shared" si="51"/>
        <v>USD ( 138 ) / ( 133 )</v>
      </c>
      <c r="K478" s="218">
        <f>LOOKUP(1,0/($M478&amp;$N478&amp;$O478&amp;$P478&amp;$Q478=全球运价!$B$7:$B$1366&amp;全球运价!$C$7:$C$1366&amp;全球运价!$S$7:$S$1366&amp;全球运价!$L$7:$L$1366&amp;全球运价!$P$7:$P$1366),全球运价!D$7:D$1366)</f>
        <v>-138</v>
      </c>
      <c r="L478" s="218">
        <f>LOOKUP(1,0/($M478&amp;$N478&amp;$O478&amp;$P478&amp;$Q478=全球运价!$B$7:$B$1366&amp;全球运价!$C$7:$C$1366&amp;全球运价!$S$7:$S$1366&amp;全球运价!$L$7:$L$1366&amp;全球运价!$P$7:$P$1366),全球运价!E$7:E$1366)</f>
        <v>-133</v>
      </c>
      <c r="M478" s="40" t="s">
        <v>3143</v>
      </c>
      <c r="N478" s="40" t="s">
        <v>1022</v>
      </c>
      <c r="O478" s="40" t="s">
        <v>976</v>
      </c>
      <c r="P478" s="40" t="s">
        <v>3106</v>
      </c>
      <c r="Q478" s="40" t="s">
        <v>3169</v>
      </c>
    </row>
    <row r="479" spans="1:18" s="40" customFormat="1" ht="19.5" customHeight="1">
      <c r="A479" s="189" t="s">
        <v>603</v>
      </c>
      <c r="B479" s="744" t="s">
        <v>3511</v>
      </c>
      <c r="C479" s="1068" t="s">
        <v>114</v>
      </c>
      <c r="D479" s="1069"/>
      <c r="E479" s="756" t="s">
        <v>3730</v>
      </c>
      <c r="F479" s="725" t="s">
        <v>3595</v>
      </c>
      <c r="G479" s="725" t="s">
        <v>115</v>
      </c>
      <c r="H479" s="200">
        <v>40</v>
      </c>
      <c r="I479" s="616" t="str">
        <f t="shared" si="50"/>
        <v>-</v>
      </c>
      <c r="J479" s="218" t="str">
        <f t="shared" si="51"/>
        <v>USD ( 151 ) / ( 146 )</v>
      </c>
      <c r="K479" s="218">
        <f>LOOKUP(1,0/($M479&amp;$N479&amp;$O479&amp;$P479&amp;$Q479=全球运价!$B$7:$B$1366&amp;全球运价!$C$7:$C$1366&amp;全球运价!$S$7:$S$1366&amp;全球运价!$L$7:$L$1366&amp;全球运价!$P$7:$P$1366),全球运价!D$7:D$1366)</f>
        <v>-151</v>
      </c>
      <c r="L479" s="218">
        <f>LOOKUP(1,0/($M479&amp;$N479&amp;$O479&amp;$P479&amp;$Q479=全球运价!$B$7:$B$1366&amp;全球运价!$C$7:$C$1366&amp;全球运价!$S$7:$S$1366&amp;全球运价!$L$7:$L$1366&amp;全球运价!$P$7:$P$1366),全球运价!E$7:E$1366)</f>
        <v>-146</v>
      </c>
      <c r="M479" s="40" t="s">
        <v>2354</v>
      </c>
      <c r="N479" s="40" t="s">
        <v>1022</v>
      </c>
      <c r="O479" s="40" t="s">
        <v>977</v>
      </c>
      <c r="P479" s="40" t="s">
        <v>3106</v>
      </c>
      <c r="Q479" s="40" t="s">
        <v>3170</v>
      </c>
    </row>
    <row r="480" spans="1:18" s="40" customFormat="1" ht="19.5" customHeight="1">
      <c r="A480" s="189" t="s">
        <v>604</v>
      </c>
      <c r="B480" s="744" t="s">
        <v>3512</v>
      </c>
      <c r="C480" s="1068" t="s">
        <v>114</v>
      </c>
      <c r="D480" s="1069"/>
      <c r="E480" s="756" t="s">
        <v>3732</v>
      </c>
      <c r="F480" s="725" t="s">
        <v>3603</v>
      </c>
      <c r="G480" s="725" t="s">
        <v>115</v>
      </c>
      <c r="H480" s="200">
        <v>40</v>
      </c>
      <c r="I480" s="616" t="str">
        <f t="shared" si="50"/>
        <v>-</v>
      </c>
      <c r="J480" s="218" t="str">
        <f t="shared" si="51"/>
        <v>USD ( 156 ) / ( 151 )</v>
      </c>
      <c r="K480" s="218">
        <f>LOOKUP(1,0/($M480&amp;$N480&amp;$O480&amp;$P480&amp;$Q480=全球运价!$B$7:$B$1366&amp;全球运价!$C$7:$C$1366&amp;全球运价!$S$7:$S$1366&amp;全球运价!$L$7:$L$1366&amp;全球运价!$P$7:$P$1366),全球运价!D$7:D$1366)</f>
        <v>-156</v>
      </c>
      <c r="L480" s="218">
        <f>LOOKUP(1,0/($M480&amp;$N480&amp;$O480&amp;$P480&amp;$Q480=全球运价!$B$7:$B$1366&amp;全球运价!$C$7:$C$1366&amp;全球运价!$S$7:$S$1366&amp;全球运价!$L$7:$L$1366&amp;全球运价!$P$7:$P$1366),全球运价!E$7:E$1366)</f>
        <v>-151</v>
      </c>
      <c r="M480" s="40" t="s">
        <v>2349</v>
      </c>
      <c r="N480" s="40" t="s">
        <v>1022</v>
      </c>
      <c r="O480" s="40" t="s">
        <v>977</v>
      </c>
      <c r="P480" s="40" t="s">
        <v>3106</v>
      </c>
      <c r="Q480" s="40" t="s">
        <v>3170</v>
      </c>
    </row>
    <row r="481" spans="1:17" s="40" customFormat="1" ht="19.5" customHeight="1">
      <c r="A481" s="189" t="s">
        <v>605</v>
      </c>
      <c r="B481" s="716" t="s">
        <v>3513</v>
      </c>
      <c r="C481" s="1068" t="s">
        <v>114</v>
      </c>
      <c r="D481" s="1069"/>
      <c r="E481" s="756" t="s">
        <v>3730</v>
      </c>
      <c r="F481" s="725" t="s">
        <v>3604</v>
      </c>
      <c r="G481" s="725" t="s">
        <v>115</v>
      </c>
      <c r="H481" s="200">
        <v>40</v>
      </c>
      <c r="I481" s="616" t="str">
        <f t="shared" si="50"/>
        <v>-</v>
      </c>
      <c r="J481" s="218" t="str">
        <f t="shared" si="51"/>
        <v>USD ( 109 ) / ( 104 )</v>
      </c>
      <c r="K481" s="218">
        <f>LOOKUP(1,0/($M481&amp;$N481&amp;$O481&amp;$P481&amp;$Q481=全球运价!$B$7:$B$1366&amp;全球运价!$C$7:$C$1366&amp;全球运价!$S$7:$S$1366&amp;全球运价!$L$7:$L$1366&amp;全球运价!$P$7:$P$1366),全球运价!D$7:D$1366)</f>
        <v>-109</v>
      </c>
      <c r="L481" s="218">
        <f>LOOKUP(1,0/($M481&amp;$N481&amp;$O481&amp;$P481&amp;$Q481=全球运价!$B$7:$B$1366&amp;全球运价!$C$7:$C$1366&amp;全球运价!$S$7:$S$1366&amp;全球运价!$L$7:$L$1366&amp;全球运价!$P$7:$P$1366),全球运价!E$7:E$1366)</f>
        <v>-104</v>
      </c>
      <c r="M481" s="40" t="s">
        <v>1565</v>
      </c>
      <c r="N481" s="40" t="s">
        <v>1022</v>
      </c>
      <c r="O481" s="40" t="s">
        <v>977</v>
      </c>
      <c r="P481" s="40" t="s">
        <v>3106</v>
      </c>
      <c r="Q481" s="40" t="s">
        <v>3170</v>
      </c>
    </row>
    <row r="482" spans="1:17" s="40" customFormat="1" ht="19.5" customHeight="1">
      <c r="A482" s="189" t="s">
        <v>606</v>
      </c>
      <c r="B482" s="716" t="s">
        <v>3510</v>
      </c>
      <c r="C482" s="1068" t="s">
        <v>114</v>
      </c>
      <c r="D482" s="1069"/>
      <c r="E482" s="756" t="s">
        <v>3732</v>
      </c>
      <c r="F482" s="725" t="s">
        <v>3596</v>
      </c>
      <c r="G482" s="725" t="s">
        <v>115</v>
      </c>
      <c r="H482" s="200">
        <v>40</v>
      </c>
      <c r="I482" s="616" t="str">
        <f t="shared" si="50"/>
        <v>-</v>
      </c>
      <c r="J482" s="218" t="str">
        <f t="shared" si="51"/>
        <v>USD ( 156 ) / ( 151 )</v>
      </c>
      <c r="K482" s="218">
        <f>LOOKUP(1,0/($M482&amp;$N482&amp;$O482&amp;$P482&amp;$Q482=全球运价!$B$7:$B$1366&amp;全球运价!$C$7:$C$1366&amp;全球运价!$S$7:$S$1366&amp;全球运价!$L$7:$L$1366&amp;全球运价!$P$7:$P$1366),全球运价!D$7:D$1366)</f>
        <v>-156</v>
      </c>
      <c r="L482" s="218">
        <f>LOOKUP(1,0/($M482&amp;$N482&amp;$O482&amp;$P482&amp;$Q482=全球运价!$B$7:$B$1366&amp;全球运价!$C$7:$C$1366&amp;全球运价!$S$7:$S$1366&amp;全球运价!$L$7:$L$1366&amp;全球运价!$P$7:$P$1366),全球运价!E$7:E$1366)</f>
        <v>-151</v>
      </c>
      <c r="M482" s="40" t="s">
        <v>1253</v>
      </c>
      <c r="N482" s="40" t="s">
        <v>1022</v>
      </c>
      <c r="O482" s="40" t="s">
        <v>976</v>
      </c>
      <c r="P482" s="40" t="s">
        <v>3106</v>
      </c>
      <c r="Q482" s="40" t="s">
        <v>3170</v>
      </c>
    </row>
    <row r="483" spans="1:17" s="40" customFormat="1" ht="19.5" customHeight="1">
      <c r="A483" s="189" t="s">
        <v>607</v>
      </c>
      <c r="B483" s="716" t="s">
        <v>3514</v>
      </c>
      <c r="C483" s="1068" t="s">
        <v>114</v>
      </c>
      <c r="D483" s="1069"/>
      <c r="E483" s="756" t="s">
        <v>3732</v>
      </c>
      <c r="F483" s="725" t="s">
        <v>3596</v>
      </c>
      <c r="G483" s="725" t="s">
        <v>115</v>
      </c>
      <c r="H483" s="200">
        <v>40</v>
      </c>
      <c r="I483" s="616" t="str">
        <f t="shared" si="50"/>
        <v>-</v>
      </c>
      <c r="J483" s="218" t="str">
        <f t="shared" si="51"/>
        <v>USD ( 154 ) / ( 149 )</v>
      </c>
      <c r="K483" s="218">
        <f>LOOKUP(1,0/($M483&amp;$N483&amp;$O483&amp;$P483&amp;$Q483=全球运价!$B$7:$B$1366&amp;全球运价!$C$7:$C$1366&amp;全球运价!$S$7:$S$1366&amp;全球运价!$L$7:$L$1366&amp;全球运价!$P$7:$P$1366),全球运价!D$7:D$1366)</f>
        <v>-154</v>
      </c>
      <c r="L483" s="218">
        <f>LOOKUP(1,0/($M483&amp;$N483&amp;$O483&amp;$P483&amp;$Q483=全球运价!$B$7:$B$1366&amp;全球运价!$C$7:$C$1366&amp;全球运价!$S$7:$S$1366&amp;全球运价!$L$7:$L$1366&amp;全球运价!$P$7:$P$1366),全球运价!E$7:E$1366)</f>
        <v>-149</v>
      </c>
      <c r="M483" s="40" t="s">
        <v>1369</v>
      </c>
      <c r="N483" s="40" t="s">
        <v>1022</v>
      </c>
      <c r="O483" s="40" t="s">
        <v>977</v>
      </c>
      <c r="P483" s="40" t="s">
        <v>3106</v>
      </c>
      <c r="Q483" s="40" t="s">
        <v>3170</v>
      </c>
    </row>
    <row r="484" spans="1:17" s="40" customFormat="1" ht="19.5" customHeight="1">
      <c r="A484" s="189" t="s">
        <v>608</v>
      </c>
      <c r="B484" s="716" t="s">
        <v>3515</v>
      </c>
      <c r="C484" s="1068"/>
      <c r="D484" s="1069"/>
      <c r="E484" s="756" t="s">
        <v>3731</v>
      </c>
      <c r="F484" s="725" t="s">
        <v>3605</v>
      </c>
      <c r="G484" s="725" t="s">
        <v>115</v>
      </c>
      <c r="H484" s="200">
        <v>45</v>
      </c>
      <c r="I484" s="616" t="str">
        <f t="shared" si="50"/>
        <v>-</v>
      </c>
      <c r="J484" s="218" t="str">
        <f t="shared" si="51"/>
        <v>USD 394 / 399</v>
      </c>
      <c r="K484" s="218">
        <f>LOOKUP(1,0/($M484&amp;$N484&amp;$O484&amp;$P484&amp;$Q484=全球运价!$B$7:$B$1366&amp;全球运价!$C$7:$C$1366&amp;全球运价!$S$7:$S$1366&amp;全球运价!$L$7:$L$1366&amp;全球运价!$P$7:$P$1366),全球运价!D$7:D$1366)</f>
        <v>394</v>
      </c>
      <c r="L484" s="218">
        <f>LOOKUP(1,0/($M484&amp;$N484&amp;$O484&amp;$P484&amp;$Q484=全球运价!$B$7:$B$1366&amp;全球运价!$C$7:$C$1366&amp;全球运价!$S$7:$S$1366&amp;全球运价!$L$7:$L$1366&amp;全球运价!$P$7:$P$1366),全球运价!E$7:E$1366)</f>
        <v>399</v>
      </c>
      <c r="M484" s="40" t="s">
        <v>3144</v>
      </c>
      <c r="N484" s="40" t="s">
        <v>1022</v>
      </c>
      <c r="O484" s="40" t="s">
        <v>976</v>
      </c>
      <c r="P484" s="40" t="s">
        <v>3106</v>
      </c>
      <c r="Q484" s="40" t="s">
        <v>3170</v>
      </c>
    </row>
    <row r="485" spans="1:17" s="40" customFormat="1" ht="19.5" customHeight="1">
      <c r="A485" s="189" t="s">
        <v>609</v>
      </c>
      <c r="B485" s="716" t="s">
        <v>3516</v>
      </c>
      <c r="C485" s="1068"/>
      <c r="D485" s="1069"/>
      <c r="E485" s="756" t="s">
        <v>3732</v>
      </c>
      <c r="F485" s="725" t="s">
        <v>3597</v>
      </c>
      <c r="G485" s="725" t="s">
        <v>115</v>
      </c>
      <c r="H485" s="200">
        <v>45</v>
      </c>
      <c r="I485" s="616" t="str">
        <f t="shared" si="50"/>
        <v>-</v>
      </c>
      <c r="J485" s="218" t="str">
        <f t="shared" si="51"/>
        <v>USD 418 / 423</v>
      </c>
      <c r="K485" s="218">
        <f>LOOKUP(1,0/($M485&amp;$N485&amp;$O485&amp;$P485&amp;$Q485=全球运价!$B$7:$B$1366&amp;全球运价!$C$7:$C$1366&amp;全球运价!$S$7:$S$1366&amp;全球运价!$L$7:$L$1366&amp;全球运价!$P$7:$P$1366),全球运价!D$7:D$1366)</f>
        <v>418</v>
      </c>
      <c r="L485" s="218">
        <f>LOOKUP(1,0/($M485&amp;$N485&amp;$O485&amp;$P485&amp;$Q485=全球运价!$B$7:$B$1366&amp;全球运价!$C$7:$C$1366&amp;全球运价!$S$7:$S$1366&amp;全球运价!$L$7:$L$1366&amp;全球运价!$P$7:$P$1366),全球运价!E$7:E$1366)</f>
        <v>423</v>
      </c>
      <c r="M485" s="40" t="s">
        <v>3145</v>
      </c>
      <c r="N485" s="40" t="s">
        <v>1022</v>
      </c>
      <c r="O485" s="40" t="s">
        <v>976</v>
      </c>
      <c r="P485" s="40" t="s">
        <v>3106</v>
      </c>
      <c r="Q485" s="40" t="s">
        <v>3170</v>
      </c>
    </row>
    <row r="486" spans="1:17" s="40" customFormat="1" ht="19.5" customHeight="1">
      <c r="A486" s="189" t="s">
        <v>610</v>
      </c>
      <c r="B486" s="716" t="s">
        <v>3517</v>
      </c>
      <c r="C486" s="1068"/>
      <c r="D486" s="1069"/>
      <c r="E486" s="756" t="s">
        <v>3730</v>
      </c>
      <c r="F486" s="725" t="s">
        <v>3596</v>
      </c>
      <c r="G486" s="725" t="s">
        <v>115</v>
      </c>
      <c r="H486" s="226"/>
      <c r="I486" s="616" t="str">
        <f t="shared" si="50"/>
        <v>-</v>
      </c>
      <c r="J486" s="218" t="str">
        <f t="shared" si="51"/>
        <v>USD 400 / 405</v>
      </c>
      <c r="K486" s="218">
        <f>LOOKUP(1,0/($M486&amp;$N486&amp;$O486&amp;$P486&amp;$Q486=全球运价!$B$7:$B$1366&amp;全球运价!$C$7:$C$1366&amp;全球运价!$S$7:$S$1366&amp;全球运价!$L$7:$L$1366&amp;全球运价!$P$7:$P$1366),全球运价!D$7:D$1366)</f>
        <v>400</v>
      </c>
      <c r="L486" s="218">
        <f>LOOKUP(1,0/($M486&amp;$N486&amp;$O486&amp;$P486&amp;$Q486=全球运价!$B$7:$B$1366&amp;全球运价!$C$7:$C$1366&amp;全球运价!$S$7:$S$1366&amp;全球运价!$L$7:$L$1366&amp;全球运价!$P$7:$P$1366),全球运价!E$7:E$1366)</f>
        <v>405</v>
      </c>
      <c r="M486" s="40" t="s">
        <v>3146</v>
      </c>
      <c r="N486" s="40" t="s">
        <v>1022</v>
      </c>
      <c r="O486" s="40" t="s">
        <v>976</v>
      </c>
      <c r="P486" s="40" t="s">
        <v>3106</v>
      </c>
      <c r="Q486" s="40" t="s">
        <v>3170</v>
      </c>
    </row>
    <row r="487" spans="1:17" s="40" customFormat="1" ht="19.5" customHeight="1">
      <c r="A487" s="189" t="s">
        <v>2705</v>
      </c>
      <c r="B487" s="716" t="s">
        <v>3518</v>
      </c>
      <c r="C487" s="1068"/>
      <c r="D487" s="1069"/>
      <c r="E487" s="756" t="s">
        <v>3732</v>
      </c>
      <c r="F487" s="725" t="s">
        <v>3596</v>
      </c>
      <c r="G487" s="725" t="s">
        <v>115</v>
      </c>
      <c r="H487" s="226" t="s">
        <v>287</v>
      </c>
      <c r="I487" s="616" t="str">
        <f t="shared" si="50"/>
        <v>-</v>
      </c>
      <c r="J487" s="218" t="str">
        <f t="shared" si="51"/>
        <v>USD ( 4 ) / 1</v>
      </c>
      <c r="K487" s="218">
        <f>LOOKUP(1,0/($M487&amp;$N487&amp;$O487&amp;$P487&amp;$Q487=全球运价!$B$7:$B$1366&amp;全球运价!$C$7:$C$1366&amp;全球运价!$S$7:$S$1366&amp;全球运价!$L$7:$L$1366&amp;全球运价!$P$7:$P$1366),全球运价!D$7:D$1366)</f>
        <v>-4</v>
      </c>
      <c r="L487" s="218">
        <f>LOOKUP(1,0/($M487&amp;$N487&amp;$O487&amp;$P487&amp;$Q487=全球运价!$B$7:$B$1366&amp;全球运价!$C$7:$C$1366&amp;全球运价!$S$7:$S$1366&amp;全球运价!$L$7:$L$1366&amp;全球运价!$P$7:$P$1366),全球运价!E$7:E$1366)</f>
        <v>1</v>
      </c>
      <c r="M487" s="40" t="s">
        <v>1217</v>
      </c>
      <c r="N487" s="40" t="s">
        <v>1022</v>
      </c>
      <c r="O487" s="40" t="s">
        <v>976</v>
      </c>
      <c r="P487" s="40" t="s">
        <v>3106</v>
      </c>
      <c r="Q487" s="40" t="s">
        <v>3170</v>
      </c>
    </row>
    <row r="488" spans="1:17" s="40" customFormat="1" ht="19.5" customHeight="1">
      <c r="A488" s="189" t="s">
        <v>529</v>
      </c>
      <c r="B488" s="721" t="s">
        <v>3519</v>
      </c>
      <c r="C488" s="1068"/>
      <c r="D488" s="1069"/>
      <c r="E488" s="756" t="s">
        <v>3732</v>
      </c>
      <c r="F488" s="725" t="s">
        <v>3595</v>
      </c>
      <c r="G488" s="725" t="s">
        <v>115</v>
      </c>
      <c r="H488" s="200">
        <v>45</v>
      </c>
      <c r="I488" s="616" t="str">
        <f t="shared" si="50"/>
        <v>-</v>
      </c>
      <c r="J488" s="218" t="str">
        <f t="shared" si="51"/>
        <v>USD 409 / 414</v>
      </c>
      <c r="K488" s="218">
        <f>LOOKUP(1,0/($M488&amp;$N488&amp;$O488&amp;$P488&amp;$Q488=全球运价!$B$7:$B$1366&amp;全球运价!$C$7:$C$1366&amp;全球运价!$S$7:$S$1366&amp;全球运价!$L$7:$L$1366&amp;全球运价!$P$7:$P$1366),全球运价!D$7:D$1366)</f>
        <v>409</v>
      </c>
      <c r="L488" s="218">
        <f>LOOKUP(1,0/($M488&amp;$N488&amp;$O488&amp;$P488&amp;$Q488=全球运价!$B$7:$B$1366&amp;全球运价!$C$7:$C$1366&amp;全球运价!$S$7:$S$1366&amp;全球运价!$L$7:$L$1366&amp;全球运价!$P$7:$P$1366),全球运价!E$7:E$1366)</f>
        <v>414</v>
      </c>
      <c r="M488" s="40" t="s">
        <v>3147</v>
      </c>
      <c r="N488" s="40" t="s">
        <v>1022</v>
      </c>
      <c r="O488" s="40" t="s">
        <v>976</v>
      </c>
      <c r="P488" s="40" t="s">
        <v>3106</v>
      </c>
      <c r="Q488" s="40" t="s">
        <v>3170</v>
      </c>
    </row>
    <row r="489" spans="1:17" s="40" customFormat="1" ht="19.5" customHeight="1">
      <c r="A489" s="189" t="s">
        <v>2619</v>
      </c>
      <c r="B489" s="721" t="s">
        <v>3557</v>
      </c>
      <c r="C489" s="1068">
        <v>0</v>
      </c>
      <c r="D489" s="1069"/>
      <c r="E489" s="756" t="s">
        <v>522</v>
      </c>
      <c r="F489" s="725" t="s">
        <v>1287</v>
      </c>
      <c r="G489" s="184" t="s">
        <v>8</v>
      </c>
      <c r="H489" s="200">
        <v>35</v>
      </c>
      <c r="I489" s="616" t="str">
        <f t="shared" si="50"/>
        <v>-</v>
      </c>
      <c r="J489" s="218" t="str">
        <f t="shared" si="51"/>
        <v>USD ( 94 ) / ( 89 )</v>
      </c>
      <c r="K489" s="218">
        <f>LOOKUP(1,0/($M489&amp;$N489&amp;$O489&amp;$P489&amp;$Q489=全球运价!$B$7:$B$1366&amp;全球运价!$C$7:$C$1366&amp;全球运价!$S$7:$S$1366&amp;全球运价!$L$7:$L$1366&amp;全球运价!$P$7:$P$1366),全球运价!D$7:D$1366)</f>
        <v>-94</v>
      </c>
      <c r="L489" s="218">
        <f>LOOKUP(1,0/($M489&amp;$N489&amp;$O489&amp;$P489&amp;$Q489=全球运价!$B$7:$B$1366&amp;全球运价!$C$7:$C$1366&amp;全球运价!$S$7:$S$1366&amp;全球运价!$L$7:$L$1366&amp;全球运价!$P$7:$P$1366),全球运价!E$7:E$1366)</f>
        <v>-89</v>
      </c>
      <c r="M489" s="40" t="s">
        <v>1137</v>
      </c>
      <c r="N489" s="40" t="s">
        <v>1137</v>
      </c>
      <c r="O489" s="40" t="s">
        <v>976</v>
      </c>
      <c r="P489" s="40" t="s">
        <v>3106</v>
      </c>
      <c r="Q489" s="40" t="s">
        <v>3169</v>
      </c>
    </row>
    <row r="490" spans="1:17" s="28" customFormat="1" ht="19.5" customHeight="1">
      <c r="A490" s="189" t="s">
        <v>281</v>
      </c>
      <c r="B490" s="721" t="s">
        <v>3558</v>
      </c>
      <c r="C490" s="1068" t="s">
        <v>170</v>
      </c>
      <c r="D490" s="1069"/>
      <c r="E490" s="756" t="s">
        <v>522</v>
      </c>
      <c r="F490" s="725" t="s">
        <v>1287</v>
      </c>
      <c r="G490" s="184" t="s">
        <v>8</v>
      </c>
      <c r="H490" s="200">
        <v>35</v>
      </c>
      <c r="I490" s="616" t="str">
        <f t="shared" si="50"/>
        <v>-</v>
      </c>
      <c r="J490" s="218" t="str">
        <f t="shared" si="51"/>
        <v>USD ( 134 ) / ( 129 )</v>
      </c>
      <c r="K490" s="218">
        <f>LOOKUP(1,0/($M490&amp;$N490&amp;$O490&amp;$P490&amp;$Q490=全球运价!$B$7:$B$1366&amp;全球运价!$C$7:$C$1366&amp;全球运价!$S$7:$S$1366&amp;全球运价!$L$7:$L$1366&amp;全球运价!$P$7:$P$1366),全球运价!D$7:D$1366)</f>
        <v>-134</v>
      </c>
      <c r="L490" s="218">
        <f>LOOKUP(1,0/($M490&amp;$N490&amp;$O490&amp;$P490&amp;$Q490=全球运价!$B$7:$B$1366&amp;全球运价!$C$7:$C$1366&amp;全球运价!$S$7:$S$1366&amp;全球运价!$L$7:$L$1366&amp;全球运价!$P$7:$P$1366),全球运价!E$7:E$1366)</f>
        <v>-129</v>
      </c>
      <c r="M490" s="40" t="s">
        <v>1137</v>
      </c>
      <c r="N490" s="40" t="s">
        <v>1137</v>
      </c>
      <c r="O490" s="40" t="s">
        <v>977</v>
      </c>
      <c r="P490" s="40" t="s">
        <v>3106</v>
      </c>
      <c r="Q490" s="40" t="s">
        <v>3169</v>
      </c>
    </row>
    <row r="491" spans="1:17" s="28" customFormat="1" ht="19.5" customHeight="1">
      <c r="A491" s="189" t="s">
        <v>611</v>
      </c>
      <c r="B491" s="721" t="s">
        <v>3557</v>
      </c>
      <c r="C491" s="1068">
        <v>0</v>
      </c>
      <c r="D491" s="1069"/>
      <c r="E491" s="756" t="s">
        <v>3428</v>
      </c>
      <c r="F491" s="725" t="s">
        <v>1287</v>
      </c>
      <c r="G491" s="184" t="s">
        <v>8</v>
      </c>
      <c r="H491" s="200">
        <v>36</v>
      </c>
      <c r="I491" s="616" t="str">
        <f t="shared" si="50"/>
        <v>-</v>
      </c>
      <c r="J491" s="218" t="str">
        <f t="shared" si="51"/>
        <v>USD ( 94 ) / ( 89 )</v>
      </c>
      <c r="K491" s="218">
        <f>LOOKUP(1,0/($M491&amp;$N491&amp;$O491&amp;$P491&amp;$Q491=全球运价!$B$7:$B$1366&amp;全球运价!$C$7:$C$1366&amp;全球运价!$S$7:$S$1366&amp;全球运价!$L$7:$L$1366&amp;全球运价!$P$7:$P$1366),全球运价!D$7:D$1366)</f>
        <v>-94</v>
      </c>
      <c r="L491" s="218">
        <f>LOOKUP(1,0/($M491&amp;$N491&amp;$O491&amp;$P491&amp;$Q491=全球运价!$B$7:$B$1366&amp;全球运价!$C$7:$C$1366&amp;全球运价!$S$7:$S$1366&amp;全球运价!$L$7:$L$1366&amp;全球运价!$P$7:$P$1366),全球运价!E$7:E$1366)</f>
        <v>-89</v>
      </c>
      <c r="M491" s="40" t="s">
        <v>3148</v>
      </c>
      <c r="N491" s="40" t="s">
        <v>3148</v>
      </c>
      <c r="O491" s="40" t="s">
        <v>976</v>
      </c>
      <c r="P491" s="40" t="s">
        <v>3106</v>
      </c>
      <c r="Q491" s="40" t="s">
        <v>1076</v>
      </c>
    </row>
    <row r="492" spans="1:17" s="67" customFormat="1" ht="19.5" hidden="1" customHeight="1">
      <c r="A492" s="189" t="s">
        <v>282</v>
      </c>
      <c r="B492" s="721" t="e">
        <v>#N/A</v>
      </c>
      <c r="C492" s="1068" t="s">
        <v>170</v>
      </c>
      <c r="D492" s="1069"/>
      <c r="E492" s="756" t="s">
        <v>522</v>
      </c>
      <c r="F492" s="697" t="s">
        <v>1287</v>
      </c>
      <c r="G492" s="184" t="s">
        <v>8</v>
      </c>
      <c r="H492" s="200">
        <v>36</v>
      </c>
      <c r="I492" s="616" t="e">
        <f t="shared" si="50"/>
        <v>#N/A</v>
      </c>
      <c r="J492" s="218" t="e">
        <f t="shared" si="51"/>
        <v>#N/A</v>
      </c>
      <c r="K492" s="218" t="e">
        <f>LOOKUP(1,0/($M492&amp;$N492&amp;$O492&amp;$P492&amp;$Q492=全球运价!$B$7:$B$1366&amp;全球运价!$C$7:$C$1366&amp;全球运价!$S$7:$S$1366&amp;全球运价!$L$7:$L$1366&amp;全球运价!$P$7:$P$1366),全球运价!D$7:D$1366)</f>
        <v>#N/A</v>
      </c>
      <c r="L492" s="218" t="e">
        <f>LOOKUP(1,0/($M492&amp;$N492&amp;$O492&amp;$P492&amp;$Q492=全球运价!$B$7:$B$1366&amp;全球运价!$C$7:$C$1366&amp;全球运价!$S$7:$S$1366&amp;全球运价!$L$7:$L$1366&amp;全球运价!$P$7:$P$1366),全球运价!E$7:E$1366)</f>
        <v>#N/A</v>
      </c>
      <c r="M492" s="40" t="s">
        <v>3148</v>
      </c>
      <c r="N492" s="40" t="s">
        <v>3148</v>
      </c>
      <c r="O492" s="40" t="s">
        <v>977</v>
      </c>
      <c r="P492" s="40" t="s">
        <v>3106</v>
      </c>
      <c r="Q492" s="40" t="s">
        <v>1076</v>
      </c>
    </row>
    <row r="493" spans="1:17" s="28" customFormat="1" ht="19.5" customHeight="1">
      <c r="A493" s="189" t="s">
        <v>2620</v>
      </c>
      <c r="B493" s="721" t="s">
        <v>3557</v>
      </c>
      <c r="C493" s="1068">
        <v>0</v>
      </c>
      <c r="D493" s="1069"/>
      <c r="E493" s="756" t="s">
        <v>3429</v>
      </c>
      <c r="F493" s="697" t="s">
        <v>663</v>
      </c>
      <c r="G493" s="253" t="s">
        <v>116</v>
      </c>
      <c r="H493" s="200">
        <v>43</v>
      </c>
      <c r="I493" s="616" t="str">
        <f t="shared" si="50"/>
        <v>-</v>
      </c>
      <c r="J493" s="218" t="str">
        <f t="shared" si="51"/>
        <v>USD ( 94 ) / ( 89 )</v>
      </c>
      <c r="K493" s="218">
        <f>LOOKUP(1,0/($M493&amp;$N493&amp;$O493&amp;$P493&amp;$Q493=全球运价!$B$7:$B$1366&amp;全球运价!$C$7:$C$1366&amp;全球运价!$S$7:$S$1366&amp;全球运价!$L$7:$L$1366&amp;全球运价!$P$7:$P$1366),全球运价!D$7:D$1366)</f>
        <v>-94</v>
      </c>
      <c r="L493" s="218">
        <f>LOOKUP(1,0/($M493&amp;$N493&amp;$O493&amp;$P493&amp;$Q493=全球运价!$B$7:$B$1366&amp;全球运价!$C$7:$C$1366&amp;全球运价!$S$7:$S$1366&amp;全球运价!$L$7:$L$1366&amp;全球运价!$P$7:$P$1366),全球运价!E$7:E$1366)</f>
        <v>-89</v>
      </c>
      <c r="M493" s="40" t="s">
        <v>3151</v>
      </c>
      <c r="N493" s="40" t="s">
        <v>1137</v>
      </c>
      <c r="O493" s="40" t="s">
        <v>976</v>
      </c>
      <c r="P493" s="40" t="s">
        <v>3106</v>
      </c>
      <c r="Q493" s="40" t="s">
        <v>3170</v>
      </c>
    </row>
    <row r="494" spans="1:17" s="40" customFormat="1" ht="19.5" customHeight="1">
      <c r="A494" s="189" t="s">
        <v>283</v>
      </c>
      <c r="B494" s="721" t="s">
        <v>3558</v>
      </c>
      <c r="C494" s="1068" t="s">
        <v>170</v>
      </c>
      <c r="D494" s="1069"/>
      <c r="E494" s="756" t="s">
        <v>3429</v>
      </c>
      <c r="F494" s="697" t="s">
        <v>3432</v>
      </c>
      <c r="G494" s="253" t="s">
        <v>116</v>
      </c>
      <c r="H494" s="200">
        <v>43</v>
      </c>
      <c r="I494" s="616" t="str">
        <f t="shared" si="50"/>
        <v>-</v>
      </c>
      <c r="J494" s="218" t="str">
        <f t="shared" si="51"/>
        <v>USD ( 134 ) / ( 129 )</v>
      </c>
      <c r="K494" s="218">
        <f>LOOKUP(1,0/($M494&amp;$N494&amp;$O494&amp;$P494&amp;$Q494=全球运价!$B$7:$B$1366&amp;全球运价!$C$7:$C$1366&amp;全球运价!$S$7:$S$1366&amp;全球运价!$L$7:$L$1366&amp;全球运价!$P$7:$P$1366),全球运价!D$7:D$1366)</f>
        <v>-134</v>
      </c>
      <c r="L494" s="218">
        <f>LOOKUP(1,0/($M494&amp;$N494&amp;$O494&amp;$P494&amp;$Q494=全球运价!$B$7:$B$1366&amp;全球运价!$C$7:$C$1366&amp;全球运价!$S$7:$S$1366&amp;全球运价!$L$7:$L$1366&amp;全球运价!$P$7:$P$1366),全球运价!E$7:E$1366)</f>
        <v>-129</v>
      </c>
      <c r="M494" s="40" t="s">
        <v>3151</v>
      </c>
      <c r="N494" s="40" t="s">
        <v>1137</v>
      </c>
      <c r="O494" s="40" t="s">
        <v>977</v>
      </c>
      <c r="P494" s="40" t="s">
        <v>3106</v>
      </c>
      <c r="Q494" s="40" t="s">
        <v>3170</v>
      </c>
    </row>
    <row r="495" spans="1:17" s="40" customFormat="1" ht="19.5" customHeight="1">
      <c r="A495" s="189" t="s">
        <v>2621</v>
      </c>
      <c r="B495" s="721" t="s">
        <v>3520</v>
      </c>
      <c r="C495" s="1068"/>
      <c r="D495" s="1069"/>
      <c r="E495" s="756" t="s">
        <v>3430</v>
      </c>
      <c r="F495" s="697" t="s">
        <v>3433</v>
      </c>
      <c r="G495" s="253" t="s">
        <v>116</v>
      </c>
      <c r="H495" s="200">
        <v>43</v>
      </c>
      <c r="I495" s="616" t="str">
        <f t="shared" ref="I495:I527" si="54">IF(J495="","",IF(J495="SYSTEM PRICE","",IF(B495=J495,"-","check")))</f>
        <v>-</v>
      </c>
      <c r="J495" s="218" t="str">
        <f t="shared" si="51"/>
        <v>USD ( 83 ) / ( 78 )</v>
      </c>
      <c r="K495" s="218">
        <f>LOOKUP(1,0/($M495&amp;$N495&amp;$O495&amp;$P495&amp;$Q495=全球运价!$B$7:$B$1366&amp;全球运价!$C$7:$C$1366&amp;全球运价!$S$7:$S$1366&amp;全球运价!$L$7:$L$1366&amp;全球运价!$P$7:$P$1366),全球运价!D$7:D$1366)</f>
        <v>-83</v>
      </c>
      <c r="L495" s="218">
        <f>LOOKUP(1,0/($M495&amp;$N495&amp;$O495&amp;$P495&amp;$Q495=全球运价!$B$7:$B$1366&amp;全球运价!$C$7:$C$1366&amp;全球运价!$S$7:$S$1366&amp;全球运价!$L$7:$L$1366&amp;全球运价!$P$7:$P$1366),全球运价!E$7:E$1366)</f>
        <v>-78</v>
      </c>
      <c r="M495" s="40" t="s">
        <v>3150</v>
      </c>
      <c r="N495" s="40" t="s">
        <v>1137</v>
      </c>
      <c r="O495" s="40" t="s">
        <v>976</v>
      </c>
      <c r="P495" s="40" t="s">
        <v>3106</v>
      </c>
      <c r="Q495" s="40" t="s">
        <v>3170</v>
      </c>
    </row>
    <row r="496" spans="1:17" s="40" customFormat="1" ht="19.5" customHeight="1">
      <c r="A496" s="189" t="s">
        <v>2616</v>
      </c>
      <c r="B496" s="721" t="s">
        <v>3559</v>
      </c>
      <c r="C496" s="1068" t="s">
        <v>170</v>
      </c>
      <c r="D496" s="1069"/>
      <c r="E496" s="756" t="s">
        <v>3430</v>
      </c>
      <c r="F496" s="697" t="s">
        <v>3434</v>
      </c>
      <c r="G496" s="253" t="s">
        <v>116</v>
      </c>
      <c r="H496" s="200">
        <v>43</v>
      </c>
      <c r="I496" s="616" t="str">
        <f t="shared" si="54"/>
        <v>-</v>
      </c>
      <c r="J496" s="218" t="str">
        <f t="shared" si="51"/>
        <v>USD ( 123 ) / ( 118 )</v>
      </c>
      <c r="K496" s="218">
        <f>LOOKUP(1,0/($M496&amp;$N496&amp;$O496&amp;$P496&amp;$Q496=全球运价!$B$7:$B$1366&amp;全球运价!$C$7:$C$1366&amp;全球运价!$S$7:$S$1366&amp;全球运价!$L$7:$L$1366&amp;全球运价!$P$7:$P$1366),全球运价!D$7:D$1366)</f>
        <v>-123</v>
      </c>
      <c r="L496" s="218">
        <f>LOOKUP(1,0/($M496&amp;$N496&amp;$O496&amp;$P496&amp;$Q496=全球运价!$B$7:$B$1366&amp;全球运价!$C$7:$C$1366&amp;全球运价!$S$7:$S$1366&amp;全球运价!$L$7:$L$1366&amp;全球运价!$P$7:$P$1366),全球运价!E$7:E$1366)</f>
        <v>-118</v>
      </c>
      <c r="M496" s="40" t="s">
        <v>3150</v>
      </c>
      <c r="N496" s="40" t="s">
        <v>1137</v>
      </c>
      <c r="O496" s="40" t="s">
        <v>977</v>
      </c>
      <c r="P496" s="40" t="s">
        <v>3106</v>
      </c>
      <c r="Q496" s="40" t="s">
        <v>3170</v>
      </c>
    </row>
    <row r="497" spans="1:17" s="40" customFormat="1" ht="19.5" customHeight="1">
      <c r="A497" s="189" t="s">
        <v>2622</v>
      </c>
      <c r="B497" s="721" t="s">
        <v>3520</v>
      </c>
      <c r="C497" s="1068"/>
      <c r="D497" s="1069"/>
      <c r="E497" s="756" t="s">
        <v>3430</v>
      </c>
      <c r="F497" s="697" t="s">
        <v>663</v>
      </c>
      <c r="G497" s="253" t="s">
        <v>116</v>
      </c>
      <c r="H497" s="200">
        <v>43</v>
      </c>
      <c r="I497" s="616" t="str">
        <f t="shared" si="54"/>
        <v>-</v>
      </c>
      <c r="J497" s="218" t="str">
        <f t="shared" si="51"/>
        <v>USD ( 83 ) / ( 78 )</v>
      </c>
      <c r="K497" s="218">
        <f>LOOKUP(1,0/($M497&amp;$N497&amp;$O497&amp;$P497&amp;$Q497=全球运价!$B$7:$B$1366&amp;全球运价!$C$7:$C$1366&amp;全球运价!$S$7:$S$1366&amp;全球运价!$L$7:$L$1366&amp;全球运价!$P$7:$P$1366),全球运价!D$7:D$1366)</f>
        <v>-83</v>
      </c>
      <c r="L497" s="218">
        <f>LOOKUP(1,0/($M497&amp;$N497&amp;$O497&amp;$P497&amp;$Q497=全球运价!$B$7:$B$1366&amp;全球运价!$C$7:$C$1366&amp;全球运价!$S$7:$S$1366&amp;全球运价!$L$7:$L$1366&amp;全球运价!$P$7:$P$1366),全球运价!E$7:E$1366)</f>
        <v>-78</v>
      </c>
      <c r="M497" s="40" t="s">
        <v>3149</v>
      </c>
      <c r="N497" s="40" t="s">
        <v>1137</v>
      </c>
      <c r="O497" s="40" t="s">
        <v>976</v>
      </c>
      <c r="P497" s="40" t="s">
        <v>3106</v>
      </c>
      <c r="Q497" s="40" t="s">
        <v>3170</v>
      </c>
    </row>
    <row r="498" spans="1:17" s="40" customFormat="1" ht="19.5" customHeight="1">
      <c r="A498" s="189" t="s">
        <v>2611</v>
      </c>
      <c r="B498" s="721" t="s">
        <v>3559</v>
      </c>
      <c r="C498" s="1068" t="s">
        <v>170</v>
      </c>
      <c r="D498" s="1069"/>
      <c r="E498" s="756" t="s">
        <v>3429</v>
      </c>
      <c r="F498" s="697" t="s">
        <v>3431</v>
      </c>
      <c r="G498" s="253" t="s">
        <v>116</v>
      </c>
      <c r="H498" s="200">
        <v>43</v>
      </c>
      <c r="I498" s="616" t="str">
        <f t="shared" si="54"/>
        <v>-</v>
      </c>
      <c r="J498" s="218" t="str">
        <f t="shared" si="51"/>
        <v>USD ( 123 ) / ( 118 )</v>
      </c>
      <c r="K498" s="218">
        <f>LOOKUP(1,0/($M498&amp;$N498&amp;$O498&amp;$P498&amp;$Q498=全球运价!$B$7:$B$1366&amp;全球运价!$C$7:$C$1366&amp;全球运价!$S$7:$S$1366&amp;全球运价!$L$7:$L$1366&amp;全球运价!$P$7:$P$1366),全球运价!D$7:D$1366)</f>
        <v>-123</v>
      </c>
      <c r="L498" s="218">
        <f>LOOKUP(1,0/($M498&amp;$N498&amp;$O498&amp;$P498&amp;$Q498=全球运价!$B$7:$B$1366&amp;全球运价!$C$7:$C$1366&amp;全球运价!$S$7:$S$1366&amp;全球运价!$L$7:$L$1366&amp;全球运价!$P$7:$P$1366),全球运价!E$7:E$1366)</f>
        <v>-118</v>
      </c>
      <c r="M498" s="40" t="s">
        <v>3149</v>
      </c>
      <c r="N498" s="40" t="s">
        <v>1137</v>
      </c>
      <c r="O498" s="40" t="s">
        <v>977</v>
      </c>
      <c r="P498" s="40" t="s">
        <v>3106</v>
      </c>
      <c r="Q498" s="40" t="s">
        <v>3170</v>
      </c>
    </row>
    <row r="499" spans="1:17" s="40" customFormat="1" ht="19.5" customHeight="1">
      <c r="A499" s="189" t="s">
        <v>2612</v>
      </c>
      <c r="B499" s="722" t="s">
        <v>3520</v>
      </c>
      <c r="C499" s="1068"/>
      <c r="D499" s="1069"/>
      <c r="E499" s="756" t="s">
        <v>522</v>
      </c>
      <c r="F499" s="697" t="s">
        <v>663</v>
      </c>
      <c r="G499" s="253" t="s">
        <v>116</v>
      </c>
      <c r="H499" s="200">
        <v>43</v>
      </c>
      <c r="I499" s="616" t="str">
        <f t="shared" si="54"/>
        <v>-</v>
      </c>
      <c r="J499" s="218" t="str">
        <f t="shared" si="51"/>
        <v>USD ( 83 ) / ( 78 )</v>
      </c>
      <c r="K499" s="218">
        <f>LOOKUP(1,0/($M499&amp;$N499&amp;$O499&amp;$P499&amp;$Q499=全球运价!$B$7:$B$1366&amp;全球运价!$C$7:$C$1366&amp;全球运价!$S$7:$S$1366&amp;全球运价!$L$7:$L$1366&amp;全球运价!$P$7:$P$1366),全球运价!D$7:D$1366)</f>
        <v>-83</v>
      </c>
      <c r="L499" s="218">
        <f>LOOKUP(1,0/($M499&amp;$N499&amp;$O499&amp;$P499&amp;$Q499=全球运价!$B$7:$B$1366&amp;全球运价!$C$7:$C$1366&amp;全球运价!$S$7:$S$1366&amp;全球运价!$L$7:$L$1366&amp;全球运价!$P$7:$P$1366),全球运价!E$7:E$1366)</f>
        <v>-78</v>
      </c>
      <c r="M499" s="40" t="s">
        <v>1333</v>
      </c>
      <c r="N499" s="40" t="s">
        <v>1137</v>
      </c>
      <c r="O499" s="40" t="s">
        <v>976</v>
      </c>
      <c r="P499" s="40" t="s">
        <v>3106</v>
      </c>
      <c r="Q499" s="40" t="s">
        <v>3170</v>
      </c>
    </row>
    <row r="500" spans="1:17" s="40" customFormat="1" ht="19.5" customHeight="1">
      <c r="A500" s="189" t="s">
        <v>2613</v>
      </c>
      <c r="B500" s="737" t="s">
        <v>3559</v>
      </c>
      <c r="C500" s="1068" t="s">
        <v>170</v>
      </c>
      <c r="D500" s="1069"/>
      <c r="E500" s="756" t="s">
        <v>522</v>
      </c>
      <c r="F500" s="697" t="s">
        <v>3433</v>
      </c>
      <c r="G500" s="253" t="s">
        <v>116</v>
      </c>
      <c r="H500" s="200">
        <v>43</v>
      </c>
      <c r="I500" s="616" t="str">
        <f t="shared" si="54"/>
        <v>-</v>
      </c>
      <c r="J500" s="218" t="str">
        <f t="shared" si="51"/>
        <v>USD ( 123 ) / ( 118 )</v>
      </c>
      <c r="K500" s="218">
        <f>LOOKUP(1,0/($M500&amp;$N500&amp;$O500&amp;$P500&amp;$Q500=全球运价!$B$7:$B$1366&amp;全球运价!$C$7:$C$1366&amp;全球运价!$S$7:$S$1366&amp;全球运价!$L$7:$L$1366&amp;全球运价!$P$7:$P$1366),全球运价!D$7:D$1366)</f>
        <v>-123</v>
      </c>
      <c r="L500" s="218">
        <f>LOOKUP(1,0/($M500&amp;$N500&amp;$O500&amp;$P500&amp;$Q500=全球运价!$B$7:$B$1366&amp;全球运价!$C$7:$C$1366&amp;全球运价!$S$7:$S$1366&amp;全球运价!$L$7:$L$1366&amp;全球运价!$P$7:$P$1366),全球运价!E$7:E$1366)</f>
        <v>-118</v>
      </c>
      <c r="M500" s="40" t="s">
        <v>1333</v>
      </c>
      <c r="N500" s="40" t="s">
        <v>1137</v>
      </c>
      <c r="O500" s="40" t="s">
        <v>977</v>
      </c>
      <c r="P500" s="40" t="s">
        <v>3106</v>
      </c>
      <c r="Q500" s="40" t="s">
        <v>3170</v>
      </c>
    </row>
    <row r="501" spans="1:17" s="40" customFormat="1" ht="19.5" customHeight="1">
      <c r="A501" s="189" t="s">
        <v>2617</v>
      </c>
      <c r="B501" s="737" t="s">
        <v>3520</v>
      </c>
      <c r="C501" s="1068"/>
      <c r="D501" s="1069"/>
      <c r="E501" s="756" t="s">
        <v>3428</v>
      </c>
      <c r="F501" s="697" t="s">
        <v>3431</v>
      </c>
      <c r="G501" s="253" t="s">
        <v>116</v>
      </c>
      <c r="H501" s="200">
        <v>43</v>
      </c>
      <c r="I501" s="616" t="str">
        <f t="shared" si="54"/>
        <v>-</v>
      </c>
      <c r="J501" s="218" t="str">
        <f t="shared" si="51"/>
        <v>USD ( 83 ) / ( 78 )</v>
      </c>
      <c r="K501" s="218">
        <f>LOOKUP(1,0/($M501&amp;$N501&amp;$O501&amp;$P501&amp;$Q501=全球运价!$B$7:$B$1366&amp;全球运价!$C$7:$C$1366&amp;全球运价!$S$7:$S$1366&amp;全球运价!$L$7:$L$1366&amp;全球运价!$P$7:$P$1366),全球运价!D$7:D$1366)</f>
        <v>-83</v>
      </c>
      <c r="L501" s="218">
        <f>LOOKUP(1,0/($M501&amp;$N501&amp;$O501&amp;$P501&amp;$Q501=全球运价!$B$7:$B$1366&amp;全球运价!$C$7:$C$1366&amp;全球运价!$S$7:$S$1366&amp;全球运价!$L$7:$L$1366&amp;全球运价!$P$7:$P$1366),全球运价!E$7:E$1366)</f>
        <v>-78</v>
      </c>
      <c r="M501" s="40" t="s">
        <v>1373</v>
      </c>
      <c r="N501" s="40" t="s">
        <v>1137</v>
      </c>
      <c r="O501" s="40" t="s">
        <v>976</v>
      </c>
      <c r="P501" s="40" t="s">
        <v>3106</v>
      </c>
      <c r="Q501" s="40" t="s">
        <v>3170</v>
      </c>
    </row>
    <row r="502" spans="1:17" s="40" customFormat="1" ht="19.5" customHeight="1">
      <c r="A502" s="189" t="s">
        <v>2614</v>
      </c>
      <c r="B502" s="737" t="s">
        <v>3559</v>
      </c>
      <c r="C502" s="1068" t="s">
        <v>170</v>
      </c>
      <c r="D502" s="1069"/>
      <c r="E502" s="756" t="s">
        <v>3430</v>
      </c>
      <c r="F502" s="697" t="s">
        <v>663</v>
      </c>
      <c r="G502" s="253" t="s">
        <v>116</v>
      </c>
      <c r="H502" s="200">
        <v>43</v>
      </c>
      <c r="I502" s="616" t="str">
        <f t="shared" si="54"/>
        <v>-</v>
      </c>
      <c r="J502" s="218" t="str">
        <f t="shared" si="51"/>
        <v>USD ( 123 ) / ( 118 )</v>
      </c>
      <c r="K502" s="218">
        <f>LOOKUP(1,0/($M502&amp;$N502&amp;$O502&amp;$P502&amp;$Q502=全球运价!$B$7:$B$1366&amp;全球运价!$C$7:$C$1366&amp;全球运价!$S$7:$S$1366&amp;全球运价!$L$7:$L$1366&amp;全球运价!$P$7:$P$1366),全球运价!D$7:D$1366)</f>
        <v>-123</v>
      </c>
      <c r="L502" s="218">
        <f>LOOKUP(1,0/($M502&amp;$N502&amp;$O502&amp;$P502&amp;$Q502=全球运价!$B$7:$B$1366&amp;全球运价!$C$7:$C$1366&amp;全球运价!$S$7:$S$1366&amp;全球运价!$L$7:$L$1366&amp;全球运价!$P$7:$P$1366),全球运价!E$7:E$1366)</f>
        <v>-118</v>
      </c>
      <c r="M502" s="40" t="s">
        <v>1373</v>
      </c>
      <c r="N502" s="40" t="s">
        <v>1137</v>
      </c>
      <c r="O502" s="40" t="s">
        <v>977</v>
      </c>
      <c r="P502" s="40" t="s">
        <v>3106</v>
      </c>
      <c r="Q502" s="40" t="s">
        <v>3170</v>
      </c>
    </row>
    <row r="503" spans="1:17" s="40" customFormat="1" ht="19.5" customHeight="1">
      <c r="A503" s="189" t="s">
        <v>2615</v>
      </c>
      <c r="B503" s="737" t="s">
        <v>3520</v>
      </c>
      <c r="C503" s="1068"/>
      <c r="D503" s="1069"/>
      <c r="E503" s="756" t="s">
        <v>3430</v>
      </c>
      <c r="F503" s="697" t="s">
        <v>663</v>
      </c>
      <c r="G503" s="253" t="s">
        <v>116</v>
      </c>
      <c r="H503" s="200">
        <v>43</v>
      </c>
      <c r="I503" s="616" t="str">
        <f t="shared" si="54"/>
        <v>-</v>
      </c>
      <c r="J503" s="218" t="str">
        <f t="shared" si="51"/>
        <v>USD ( 83 ) / ( 78 )</v>
      </c>
      <c r="K503" s="218">
        <f>LOOKUP(1,0/($M503&amp;$N503&amp;$O503&amp;$P503&amp;$Q503=全球运价!$B$7:$B$1366&amp;全球运价!$C$7:$C$1366&amp;全球运价!$S$7:$S$1366&amp;全球运价!$L$7:$L$1366&amp;全球运价!$P$7:$P$1366),全球运价!D$7:D$1366)</f>
        <v>-83</v>
      </c>
      <c r="L503" s="218">
        <f>LOOKUP(1,0/($M503&amp;$N503&amp;$O503&amp;$P503&amp;$Q503=全球运价!$B$7:$B$1366&amp;全球运价!$C$7:$C$1366&amp;全球运价!$S$7:$S$1366&amp;全球运价!$L$7:$L$1366&amp;全球运价!$P$7:$P$1366),全球运价!E$7:E$1366)</f>
        <v>-78</v>
      </c>
      <c r="M503" s="40" t="s">
        <v>3152</v>
      </c>
      <c r="N503" s="40" t="s">
        <v>1137</v>
      </c>
      <c r="O503" s="40" t="s">
        <v>976</v>
      </c>
      <c r="P503" s="40" t="s">
        <v>3106</v>
      </c>
      <c r="Q503" s="40" t="s">
        <v>3170</v>
      </c>
    </row>
    <row r="504" spans="1:17" s="62" customFormat="1" ht="19.5" customHeight="1">
      <c r="A504" s="189" t="s">
        <v>2618</v>
      </c>
      <c r="B504" s="743" t="s">
        <v>3559</v>
      </c>
      <c r="C504" s="1068" t="s">
        <v>170</v>
      </c>
      <c r="D504" s="1069"/>
      <c r="E504" s="756" t="s">
        <v>3429</v>
      </c>
      <c r="F504" s="697" t="s">
        <v>663</v>
      </c>
      <c r="G504" s="253" t="s">
        <v>116</v>
      </c>
      <c r="H504" s="200">
        <v>43</v>
      </c>
      <c r="I504" s="616" t="str">
        <f t="shared" si="54"/>
        <v>-</v>
      </c>
      <c r="J504" s="218" t="str">
        <f t="shared" si="51"/>
        <v>USD ( 123 ) / ( 118 )</v>
      </c>
      <c r="K504" s="218">
        <f>LOOKUP(1,0/($M504&amp;$N504&amp;$O504&amp;$P504&amp;$Q504=全球运价!$B$7:$B$1366&amp;全球运价!$C$7:$C$1366&amp;全球运价!$S$7:$S$1366&amp;全球运价!$L$7:$L$1366&amp;全球运价!$P$7:$P$1366),全球运价!D$7:D$1366)</f>
        <v>-123</v>
      </c>
      <c r="L504" s="218">
        <f>LOOKUP(1,0/($M504&amp;$N504&amp;$O504&amp;$P504&amp;$Q504=全球运价!$B$7:$B$1366&amp;全球运价!$C$7:$C$1366&amp;全球运价!$S$7:$S$1366&amp;全球运价!$L$7:$L$1366&amp;全球运价!$P$7:$P$1366),全球运价!E$7:E$1366)</f>
        <v>-118</v>
      </c>
      <c r="M504" s="40" t="s">
        <v>3152</v>
      </c>
      <c r="N504" s="40" t="s">
        <v>1137</v>
      </c>
      <c r="O504" s="40" t="s">
        <v>977</v>
      </c>
      <c r="P504" s="40" t="s">
        <v>3106</v>
      </c>
      <c r="Q504" s="40" t="s">
        <v>3170</v>
      </c>
    </row>
    <row r="505" spans="1:17" s="28" customFormat="1" ht="19.5" customHeight="1">
      <c r="A505" s="235" t="s">
        <v>2690</v>
      </c>
      <c r="B505" s="839" t="s">
        <v>4220</v>
      </c>
      <c r="C505" s="1104">
        <v>0</v>
      </c>
      <c r="D505" s="1106"/>
      <c r="E505" s="756" t="s">
        <v>635</v>
      </c>
      <c r="F505" s="691" t="s">
        <v>695</v>
      </c>
      <c r="G505" s="184" t="s">
        <v>8</v>
      </c>
      <c r="H505" s="200">
        <v>33</v>
      </c>
      <c r="I505" s="616" t="str">
        <f t="shared" si="54"/>
        <v>-</v>
      </c>
      <c r="J505" s="218" t="str">
        <f t="shared" si="51"/>
        <v>USD ( 64 ) / ( 59 )</v>
      </c>
      <c r="K505" s="218">
        <f>LOOKUP(1,0/($M505&amp;$N505&amp;$O505&amp;$P505&amp;$Q505=全球运价!$B$7:$B$1366&amp;全球运价!$C$7:$C$1366&amp;全球运价!$S$7:$S$1366&amp;全球运价!$L$7:$L$1366&amp;全球运价!$P$7:$P$1366),全球运价!D$7:D$1366)</f>
        <v>-64</v>
      </c>
      <c r="L505" s="218">
        <f>LOOKUP(1,0/($M505&amp;$N505&amp;$O505&amp;$P505&amp;$Q505=全球运价!$B$7:$B$1366&amp;全球运价!$C$7:$C$1366&amp;全球运价!$S$7:$S$1366&amp;全球运价!$L$7:$L$1366&amp;全球运价!$P$7:$P$1366),全球运价!E$7:E$1366)</f>
        <v>-59</v>
      </c>
      <c r="M505" s="40" t="s">
        <v>1132</v>
      </c>
      <c r="N505" s="40" t="s">
        <v>1132</v>
      </c>
      <c r="O505" s="40" t="s">
        <v>976</v>
      </c>
      <c r="P505" s="40" t="s">
        <v>3106</v>
      </c>
      <c r="Q505" s="40" t="s">
        <v>3170</v>
      </c>
    </row>
    <row r="506" spans="1:17" s="40" customFormat="1" ht="19.5" customHeight="1">
      <c r="A506" s="235" t="s">
        <v>117</v>
      </c>
      <c r="B506" s="839" t="s">
        <v>3564</v>
      </c>
      <c r="C506" s="1104" t="s">
        <v>170</v>
      </c>
      <c r="D506" s="1106"/>
      <c r="E506" s="756" t="s">
        <v>635</v>
      </c>
      <c r="F506" s="691" t="s">
        <v>695</v>
      </c>
      <c r="G506" s="184" t="s">
        <v>8</v>
      </c>
      <c r="H506" s="200">
        <v>33</v>
      </c>
      <c r="I506" s="616" t="str">
        <f t="shared" si="54"/>
        <v>-</v>
      </c>
      <c r="J506" s="218" t="str">
        <f t="shared" si="51"/>
        <v>USD ( 104 ) / ( 99 )</v>
      </c>
      <c r="K506" s="218">
        <f>LOOKUP(1,0/($M506&amp;$N506&amp;$O506&amp;$P506&amp;$Q506=全球运价!$B$7:$B$1366&amp;全球运价!$C$7:$C$1366&amp;全球运价!$S$7:$S$1366&amp;全球运价!$L$7:$L$1366&amp;全球运价!$P$7:$P$1366),全球运价!D$7:D$1366)</f>
        <v>-104</v>
      </c>
      <c r="L506" s="218">
        <f>LOOKUP(1,0/($M506&amp;$N506&amp;$O506&amp;$P506&amp;$Q506=全球运价!$B$7:$B$1366&amp;全球运价!$C$7:$C$1366&amp;全球运价!$S$7:$S$1366&amp;全球运价!$L$7:$L$1366&amp;全球运价!$P$7:$P$1366),全球运价!E$7:E$1366)</f>
        <v>-99</v>
      </c>
      <c r="M506" s="40" t="s">
        <v>1132</v>
      </c>
      <c r="N506" s="40" t="s">
        <v>1132</v>
      </c>
      <c r="O506" s="40" t="s">
        <v>977</v>
      </c>
      <c r="P506" s="40" t="s">
        <v>3106</v>
      </c>
      <c r="Q506" s="40" t="s">
        <v>3136</v>
      </c>
    </row>
    <row r="507" spans="1:17" s="40" customFormat="1" ht="19.5" customHeight="1">
      <c r="A507" s="235" t="s">
        <v>2691</v>
      </c>
      <c r="B507" s="839" t="s">
        <v>4221</v>
      </c>
      <c r="C507" s="1104">
        <v>0</v>
      </c>
      <c r="D507" s="1106"/>
      <c r="E507" s="756" t="s">
        <v>635</v>
      </c>
      <c r="F507" s="691" t="s">
        <v>695</v>
      </c>
      <c r="G507" s="691" t="s">
        <v>118</v>
      </c>
      <c r="H507" s="200">
        <v>36</v>
      </c>
      <c r="I507" s="616" t="str">
        <f t="shared" si="54"/>
        <v>-</v>
      </c>
      <c r="J507" s="218" t="str">
        <f t="shared" si="51"/>
        <v>USD ( 39 ) / ( 34 )</v>
      </c>
      <c r="K507" s="218">
        <f>LOOKUP(1,0/($M507&amp;$N507&amp;$O507&amp;$P507&amp;$Q507=全球运价!$B$7:$B$1366&amp;全球运价!$C$7:$C$1366&amp;全球运价!$S$7:$S$1366&amp;全球运价!$L$7:$L$1366&amp;全球运价!$P$7:$P$1366),全球运价!D$7:D$1366)</f>
        <v>-39</v>
      </c>
      <c r="L507" s="218">
        <f>LOOKUP(1,0/($M507&amp;$N507&amp;$O507&amp;$P507&amp;$Q507=全球运价!$B$7:$B$1366&amp;全球运价!$C$7:$C$1366&amp;全球运价!$S$7:$S$1366&amp;全球运价!$L$7:$L$1366&amp;全球运价!$P$7:$P$1366),全球运价!E$7:E$1366)</f>
        <v>-34</v>
      </c>
      <c r="M507" s="40" t="s">
        <v>1131</v>
      </c>
      <c r="N507" s="40" t="s">
        <v>1132</v>
      </c>
      <c r="O507" s="40" t="s">
        <v>976</v>
      </c>
      <c r="P507" s="40" t="s">
        <v>3106</v>
      </c>
      <c r="Q507" s="40" t="s">
        <v>3170</v>
      </c>
    </row>
    <row r="508" spans="1:17" s="40" customFormat="1" ht="19.5" customHeight="1">
      <c r="A508" s="235" t="s">
        <v>612</v>
      </c>
      <c r="B508" s="839" t="s">
        <v>4222</v>
      </c>
      <c r="C508" s="1104" t="s">
        <v>170</v>
      </c>
      <c r="D508" s="1106"/>
      <c r="E508" s="756" t="s">
        <v>3454</v>
      </c>
      <c r="F508" s="691" t="s">
        <v>695</v>
      </c>
      <c r="G508" s="691" t="s">
        <v>118</v>
      </c>
      <c r="H508" s="200">
        <v>36</v>
      </c>
      <c r="I508" s="616" t="str">
        <f t="shared" si="54"/>
        <v>-</v>
      </c>
      <c r="J508" s="218" t="str">
        <f t="shared" si="51"/>
        <v>USD ( 79 ) / ( 74 )</v>
      </c>
      <c r="K508" s="218">
        <f>LOOKUP(1,0/($M508&amp;$N508&amp;$O508&amp;$P508&amp;$Q508=全球运价!$B$7:$B$1366&amp;全球运价!$C$7:$C$1366&amp;全球运价!$S$7:$S$1366&amp;全球运价!$L$7:$L$1366&amp;全球运价!$P$7:$P$1366),全球运价!D$7:D$1366)</f>
        <v>-79</v>
      </c>
      <c r="L508" s="218">
        <f>LOOKUP(1,0/($M508&amp;$N508&amp;$O508&amp;$P508&amp;$Q508=全球运价!$B$7:$B$1366&amp;全球运价!$C$7:$C$1366&amp;全球运价!$S$7:$S$1366&amp;全球运价!$L$7:$L$1366&amp;全球运价!$P$7:$P$1366),全球运价!E$7:E$1366)</f>
        <v>-74</v>
      </c>
      <c r="M508" s="40" t="s">
        <v>1131</v>
      </c>
      <c r="N508" s="40" t="s">
        <v>1132</v>
      </c>
      <c r="O508" s="40" t="s">
        <v>977</v>
      </c>
      <c r="P508" s="40" t="s">
        <v>3106</v>
      </c>
      <c r="Q508" s="40" t="s">
        <v>3170</v>
      </c>
    </row>
    <row r="509" spans="1:17" s="40" customFormat="1" ht="19.5" customHeight="1">
      <c r="A509" s="275" t="s">
        <v>2939</v>
      </c>
      <c r="B509" s="839" t="s">
        <v>3847</v>
      </c>
      <c r="C509" s="1104">
        <v>0</v>
      </c>
      <c r="D509" s="1106"/>
      <c r="E509" s="756" t="s">
        <v>3455</v>
      </c>
      <c r="F509" s="691" t="s">
        <v>695</v>
      </c>
      <c r="G509" s="691" t="s">
        <v>118</v>
      </c>
      <c r="H509" s="200">
        <v>36</v>
      </c>
      <c r="I509" s="616" t="str">
        <f t="shared" si="54"/>
        <v>-</v>
      </c>
      <c r="J509" s="218" t="str">
        <f t="shared" si="51"/>
        <v>USD ( 41 ) / ( 36 )</v>
      </c>
      <c r="K509" s="218">
        <f>LOOKUP(1,0/($M509&amp;$N509&amp;$O509&amp;$P509&amp;$Q509=全球运价!$B$7:$B$1366&amp;全球运价!$C$7:$C$1366&amp;全球运价!$S$7:$S$1366&amp;全球运价!$L$7:$L$1366&amp;全球运价!$P$7:$P$1366),全球运价!D$7:D$1366)</f>
        <v>-41</v>
      </c>
      <c r="L509" s="218">
        <f>LOOKUP(1,0/($M509&amp;$N509&amp;$O509&amp;$P509&amp;$Q509=全球运价!$B$7:$B$1366&amp;全球运价!$C$7:$C$1366&amp;全球运价!$S$7:$S$1366&amp;全球运价!$L$7:$L$1366&amp;全球运价!$P$7:$P$1366),全球运价!E$7:E$1366)</f>
        <v>-36</v>
      </c>
      <c r="M509" s="40" t="s">
        <v>3153</v>
      </c>
      <c r="N509" s="40" t="s">
        <v>1132</v>
      </c>
      <c r="O509" s="40" t="s">
        <v>976</v>
      </c>
      <c r="P509" s="40" t="s">
        <v>3106</v>
      </c>
      <c r="Q509" s="40" t="s">
        <v>3170</v>
      </c>
    </row>
    <row r="510" spans="1:17" s="40" customFormat="1" ht="19.5" customHeight="1">
      <c r="A510" s="275" t="s">
        <v>593</v>
      </c>
      <c r="B510" s="839" t="s">
        <v>4223</v>
      </c>
      <c r="C510" s="1104" t="s">
        <v>170</v>
      </c>
      <c r="D510" s="1106"/>
      <c r="E510" s="756" t="s">
        <v>3454</v>
      </c>
      <c r="F510" s="691" t="s">
        <v>695</v>
      </c>
      <c r="G510" s="691" t="s">
        <v>118</v>
      </c>
      <c r="H510" s="200">
        <v>36</v>
      </c>
      <c r="I510" s="616" t="str">
        <f t="shared" si="54"/>
        <v>-</v>
      </c>
      <c r="J510" s="218" t="str">
        <f t="shared" si="51"/>
        <v>USD ( 81 ) / ( 76 )</v>
      </c>
      <c r="K510" s="218">
        <f>LOOKUP(1,0/($M510&amp;$N510&amp;$O510&amp;$P510&amp;$Q510=全球运价!$B$7:$B$1366&amp;全球运价!$C$7:$C$1366&amp;全球运价!$S$7:$S$1366&amp;全球运价!$L$7:$L$1366&amp;全球运价!$P$7:$P$1366),全球运价!D$7:D$1366)</f>
        <v>-81</v>
      </c>
      <c r="L510" s="218">
        <f>LOOKUP(1,0/($M510&amp;$N510&amp;$O510&amp;$P510&amp;$Q510=全球运价!$B$7:$B$1366&amp;全球运价!$C$7:$C$1366&amp;全球运价!$S$7:$S$1366&amp;全球运价!$L$7:$L$1366&amp;全球运价!$P$7:$P$1366),全球运价!E$7:E$1366)</f>
        <v>-76</v>
      </c>
      <c r="M510" s="40" t="s">
        <v>3153</v>
      </c>
      <c r="N510" s="40" t="s">
        <v>1132</v>
      </c>
      <c r="O510" s="40" t="s">
        <v>977</v>
      </c>
      <c r="P510" s="40" t="s">
        <v>3106</v>
      </c>
      <c r="Q510" s="40" t="s">
        <v>3170</v>
      </c>
    </row>
    <row r="511" spans="1:17" s="28" customFormat="1" ht="19.5" customHeight="1">
      <c r="A511" s="189" t="s">
        <v>2692</v>
      </c>
      <c r="B511" s="743" t="s">
        <v>3680</v>
      </c>
      <c r="C511" s="1068">
        <v>0</v>
      </c>
      <c r="D511" s="1069"/>
      <c r="E511" s="756" t="s">
        <v>684</v>
      </c>
      <c r="F511" s="704" t="s">
        <v>2131</v>
      </c>
      <c r="G511" s="184" t="s">
        <v>8</v>
      </c>
      <c r="H511" s="200">
        <v>33</v>
      </c>
      <c r="I511" s="616" t="str">
        <f t="shared" si="54"/>
        <v>-</v>
      </c>
      <c r="J511" s="218" t="str">
        <f t="shared" si="51"/>
        <v>USD ( 91 ) / ( 86 )</v>
      </c>
      <c r="K511" s="218">
        <f>LOOKUP(1,0/($M511&amp;$N511&amp;$O511&amp;$P511&amp;$Q511=全球运价!$B$7:$B$1366&amp;全球运价!$C$7:$C$1366&amp;全球运价!$S$7:$S$1366&amp;全球运价!$L$7:$L$1366&amp;全球运价!$P$7:$P$1366),全球运价!D$7:D$1366)</f>
        <v>-91</v>
      </c>
      <c r="L511" s="218">
        <f>LOOKUP(1,0/($M511&amp;$N511&amp;$O511&amp;$P511&amp;$Q511=全球运价!$B$7:$B$1366&amp;全球运价!$C$7:$C$1366&amp;全球运价!$S$7:$S$1366&amp;全球运价!$L$7:$L$1366&amp;全球运价!$P$7:$P$1366),全球运价!E$7:E$1366)</f>
        <v>-86</v>
      </c>
      <c r="M511" s="40" t="s">
        <v>3154</v>
      </c>
      <c r="N511" s="40" t="s">
        <v>707</v>
      </c>
      <c r="O511" s="40" t="s">
        <v>976</v>
      </c>
      <c r="P511" s="40" t="s">
        <v>3106</v>
      </c>
      <c r="Q511" s="40" t="s">
        <v>3171</v>
      </c>
    </row>
    <row r="512" spans="1:17" s="40" customFormat="1" ht="19.5" customHeight="1">
      <c r="A512" s="189" t="s">
        <v>2706</v>
      </c>
      <c r="B512" s="743" t="s">
        <v>3681</v>
      </c>
      <c r="C512" s="1068" t="s">
        <v>306</v>
      </c>
      <c r="D512" s="1069"/>
      <c r="E512" s="756" t="s">
        <v>684</v>
      </c>
      <c r="F512" s="704" t="s">
        <v>2131</v>
      </c>
      <c r="G512" s="184" t="s">
        <v>8</v>
      </c>
      <c r="H512" s="200">
        <v>33</v>
      </c>
      <c r="I512" s="616" t="str">
        <f t="shared" si="54"/>
        <v>-</v>
      </c>
      <c r="J512" s="218" t="str">
        <f t="shared" si="51"/>
        <v>USD ( 121 ) / ( 116 )</v>
      </c>
      <c r="K512" s="218">
        <f>LOOKUP(1,0/($M512&amp;$N512&amp;$O512&amp;$P512&amp;$Q512=全球运价!$B$7:$B$1366&amp;全球运价!$C$7:$C$1366&amp;全球运价!$S$7:$S$1366&amp;全球运价!$L$7:$L$1366&amp;全球运价!$P$7:$P$1366),全球运价!D$7:D$1366)</f>
        <v>-121</v>
      </c>
      <c r="L512" s="218">
        <f>LOOKUP(1,0/($M512&amp;$N512&amp;$O512&amp;$P512&amp;$Q512=全球运价!$B$7:$B$1366&amp;全球运价!$C$7:$C$1366&amp;全球运价!$S$7:$S$1366&amp;全球运价!$L$7:$L$1366&amp;全球运价!$P$7:$P$1366),全球运价!E$7:E$1366)</f>
        <v>-116</v>
      </c>
      <c r="M512" s="40" t="s">
        <v>3154</v>
      </c>
      <c r="N512" s="40" t="s">
        <v>707</v>
      </c>
      <c r="O512" s="40" t="s">
        <v>977</v>
      </c>
      <c r="P512" s="40" t="s">
        <v>3106</v>
      </c>
      <c r="Q512" s="40" t="s">
        <v>3171</v>
      </c>
    </row>
    <row r="513" spans="1:19" s="40" customFormat="1" ht="19.5" customHeight="1">
      <c r="A513" s="189" t="s">
        <v>2707</v>
      </c>
      <c r="B513" s="743" t="s">
        <v>3682</v>
      </c>
      <c r="C513" s="1068">
        <v>0</v>
      </c>
      <c r="D513" s="1069"/>
      <c r="E513" s="756" t="s">
        <v>684</v>
      </c>
      <c r="F513" s="704" t="s">
        <v>2131</v>
      </c>
      <c r="G513" s="751" t="s">
        <v>119</v>
      </c>
      <c r="H513" s="226" t="s">
        <v>685</v>
      </c>
      <c r="I513" s="616" t="str">
        <f t="shared" si="54"/>
        <v>-</v>
      </c>
      <c r="J513" s="218" t="str">
        <f t="shared" si="51"/>
        <v>USD ( 66 ) / ( 61 )</v>
      </c>
      <c r="K513" s="218">
        <f>LOOKUP(1,0/($M513&amp;$N513&amp;$O513&amp;$P513&amp;$Q513=全球运价!$B$7:$B$1366&amp;全球运价!$C$7:$C$1366&amp;全球运价!$S$7:$S$1366&amp;全球运价!$L$7:$L$1366&amp;全球运价!$P$7:$P$1366),全球运价!D$7:D$1366)</f>
        <v>-66</v>
      </c>
      <c r="L513" s="218">
        <f>LOOKUP(1,0/($M513&amp;$N513&amp;$O513&amp;$P513&amp;$Q513=全球运价!$B$7:$B$1366&amp;全球运价!$C$7:$C$1366&amp;全球运价!$S$7:$S$1366&amp;全球运价!$L$7:$L$1366&amp;全球运价!$P$7:$P$1366),全球运价!E$7:E$1366)</f>
        <v>-61</v>
      </c>
      <c r="M513" s="40" t="s">
        <v>3179</v>
      </c>
      <c r="N513" s="40" t="s">
        <v>707</v>
      </c>
      <c r="O513" s="40" t="s">
        <v>976</v>
      </c>
      <c r="P513" s="40" t="s">
        <v>3106</v>
      </c>
      <c r="Q513" s="40" t="s">
        <v>3170</v>
      </c>
    </row>
    <row r="514" spans="1:19" s="40" customFormat="1" ht="19.5" customHeight="1">
      <c r="A514" s="189" t="s">
        <v>120</v>
      </c>
      <c r="B514" s="743" t="s">
        <v>3471</v>
      </c>
      <c r="C514" s="1068" t="s">
        <v>306</v>
      </c>
      <c r="D514" s="1069"/>
      <c r="E514" s="756" t="s">
        <v>684</v>
      </c>
      <c r="F514" s="704" t="s">
        <v>2131</v>
      </c>
      <c r="G514" s="751" t="s">
        <v>119</v>
      </c>
      <c r="H514" s="226" t="s">
        <v>685</v>
      </c>
      <c r="I514" s="616" t="str">
        <f t="shared" si="54"/>
        <v>-</v>
      </c>
      <c r="J514" s="218" t="str">
        <f t="shared" si="51"/>
        <v>USD ( 96 ) / ( 91 )</v>
      </c>
      <c r="K514" s="218">
        <f>LOOKUP(1,0/($M514&amp;$N514&amp;$O514&amp;$P514&amp;$Q514=全球运价!$B$7:$B$1366&amp;全球运价!$C$7:$C$1366&amp;全球运价!$S$7:$S$1366&amp;全球运价!$L$7:$L$1366&amp;全球运价!$P$7:$P$1366),全球运价!D$7:D$1366)</f>
        <v>-96</v>
      </c>
      <c r="L514" s="218">
        <f>LOOKUP(1,0/($M514&amp;$N514&amp;$O514&amp;$P514&amp;$Q514=全球运价!$B$7:$B$1366&amp;全球运价!$C$7:$C$1366&amp;全球运价!$S$7:$S$1366&amp;全球运价!$L$7:$L$1366&amp;全球运价!$P$7:$P$1366),全球运价!E$7:E$1366)</f>
        <v>-91</v>
      </c>
      <c r="M514" s="40" t="s">
        <v>3179</v>
      </c>
      <c r="N514" s="40" t="s">
        <v>707</v>
      </c>
      <c r="O514" s="40" t="s">
        <v>977</v>
      </c>
      <c r="P514" s="40" t="s">
        <v>3106</v>
      </c>
      <c r="Q514" s="40" t="s">
        <v>3170</v>
      </c>
    </row>
    <row r="515" spans="1:19" s="40" customFormat="1" ht="19.5" customHeight="1">
      <c r="A515" s="189" t="s">
        <v>2938</v>
      </c>
      <c r="B515" s="743" t="s">
        <v>3560</v>
      </c>
      <c r="C515" s="1068" t="s">
        <v>170</v>
      </c>
      <c r="D515" s="1069"/>
      <c r="E515" s="756" t="s">
        <v>3478</v>
      </c>
      <c r="F515" s="704" t="s">
        <v>3481</v>
      </c>
      <c r="G515" s="184" t="s">
        <v>8</v>
      </c>
      <c r="H515" s="200">
        <v>38</v>
      </c>
      <c r="I515" s="616" t="str">
        <f t="shared" si="54"/>
        <v>-</v>
      </c>
      <c r="J515" s="218" t="str">
        <f t="shared" si="51"/>
        <v>USD ( 88 ) / ( 83 )</v>
      </c>
      <c r="K515" s="218">
        <f>LOOKUP(1,0/($M515&amp;$N515&amp;$O515&amp;$P515&amp;$Q515=全球运价!$B$7:$B$1366&amp;全球运价!$C$7:$C$1366&amp;全球运价!$S$7:$S$1366&amp;全球运价!$L$7:$L$1366&amp;全球运价!$P$7:$P$1366),全球运价!D$7:D$1366)</f>
        <v>-88</v>
      </c>
      <c r="L515" s="218">
        <f>LOOKUP(1,0/($M515&amp;$N515&amp;$O515&amp;$P515&amp;$Q515=全球运价!$B$7:$B$1366&amp;全球运价!$C$7:$C$1366&amp;全球运价!$S$7:$S$1366&amp;全球运价!$L$7:$L$1366&amp;全球运价!$P$7:$P$1366),全球运价!E$7:E$1366)</f>
        <v>-83</v>
      </c>
      <c r="M515" s="40" t="s">
        <v>713</v>
      </c>
      <c r="N515" s="40" t="s">
        <v>713</v>
      </c>
      <c r="O515" s="40" t="s">
        <v>977</v>
      </c>
      <c r="P515" s="40" t="s">
        <v>3106</v>
      </c>
      <c r="Q515" s="40" t="s">
        <v>3170</v>
      </c>
    </row>
    <row r="516" spans="1:19" s="40" customFormat="1" ht="19.5" customHeight="1">
      <c r="A516" s="189" t="s">
        <v>613</v>
      </c>
      <c r="B516" s="722" t="s">
        <v>3560</v>
      </c>
      <c r="C516" s="1068" t="s">
        <v>170</v>
      </c>
      <c r="D516" s="1069"/>
      <c r="E516" s="756" t="s">
        <v>3478</v>
      </c>
      <c r="F516" s="704" t="s">
        <v>3481</v>
      </c>
      <c r="G516" s="751" t="s">
        <v>121</v>
      </c>
      <c r="H516" s="200">
        <v>45</v>
      </c>
      <c r="I516" s="616" t="str">
        <f t="shared" si="54"/>
        <v>-</v>
      </c>
      <c r="J516" s="218" t="str">
        <f t="shared" si="51"/>
        <v>USD ( 88 ) / ( 83 )</v>
      </c>
      <c r="K516" s="218">
        <f>LOOKUP(1,0/($M516&amp;$N516&amp;$O516&amp;$P516&amp;$Q516=全球运价!$B$7:$B$1366&amp;全球运价!$C$7:$C$1366&amp;全球运价!$S$7:$S$1366&amp;全球运价!$L$7:$L$1366&amp;全球运价!$P$7:$P$1366),全球运价!D$7:D$1366)</f>
        <v>-88</v>
      </c>
      <c r="L516" s="218">
        <f>LOOKUP(1,0/($M516&amp;$N516&amp;$O516&amp;$P516&amp;$Q516=全球运价!$B$7:$B$1366&amp;全球运价!$C$7:$C$1366&amp;全球运价!$S$7:$S$1366&amp;全球运价!$L$7:$L$1366&amp;全球运价!$P$7:$P$1366),全球运价!E$7:E$1366)</f>
        <v>-83</v>
      </c>
      <c r="M516" s="40" t="s">
        <v>2328</v>
      </c>
      <c r="N516" s="40" t="s">
        <v>713</v>
      </c>
      <c r="O516" s="40" t="s">
        <v>977</v>
      </c>
      <c r="P516" s="40" t="s">
        <v>3106</v>
      </c>
      <c r="Q516" s="40" t="s">
        <v>3170</v>
      </c>
    </row>
    <row r="517" spans="1:19" s="40" customFormat="1" ht="19.5" customHeight="1">
      <c r="A517" s="189" t="s">
        <v>614</v>
      </c>
      <c r="B517" s="722" t="s">
        <v>3556</v>
      </c>
      <c r="C517" s="1068" t="s">
        <v>170</v>
      </c>
      <c r="D517" s="1069"/>
      <c r="E517" s="756" t="s">
        <v>3452</v>
      </c>
      <c r="F517" s="704" t="s">
        <v>3481</v>
      </c>
      <c r="G517" s="751" t="s">
        <v>121</v>
      </c>
      <c r="H517" s="200">
        <v>55</v>
      </c>
      <c r="I517" s="616" t="str">
        <f t="shared" si="54"/>
        <v>-</v>
      </c>
      <c r="J517" s="218" t="str">
        <f t="shared" si="51"/>
        <v>USD ( 58 ) / ( 53 )</v>
      </c>
      <c r="K517" s="218">
        <f>LOOKUP(1,0/($M517&amp;$N517&amp;$O517&amp;$P517&amp;$Q517=全球运价!$B$7:$B$1366&amp;全球运价!$C$7:$C$1366&amp;全球运价!$S$7:$S$1366&amp;全球运价!$L$7:$L$1366&amp;全球运价!$P$7:$P$1366),全球运价!D$7:D$1366)</f>
        <v>-58</v>
      </c>
      <c r="L517" s="218">
        <f>LOOKUP(1,0/($M517&amp;$N517&amp;$O517&amp;$P517&amp;$Q517=全球运价!$B$7:$B$1366&amp;全球运价!$C$7:$C$1366&amp;全球运价!$S$7:$S$1366&amp;全球运价!$L$7:$L$1366&amp;全球运价!$P$7:$P$1366),全球运价!E$7:E$1366)</f>
        <v>-53</v>
      </c>
      <c r="M517" s="40" t="s">
        <v>1419</v>
      </c>
      <c r="N517" s="40" t="s">
        <v>713</v>
      </c>
      <c r="O517" s="40" t="s">
        <v>977</v>
      </c>
      <c r="P517" s="40" t="s">
        <v>3106</v>
      </c>
      <c r="Q517" s="40" t="s">
        <v>3170</v>
      </c>
    </row>
    <row r="518" spans="1:19" s="40" customFormat="1" ht="19.5" customHeight="1">
      <c r="A518" s="189" t="s">
        <v>615</v>
      </c>
      <c r="B518" s="722" t="s">
        <v>3560</v>
      </c>
      <c r="C518" s="1068" t="s">
        <v>170</v>
      </c>
      <c r="D518" s="1069"/>
      <c r="E518" s="756" t="s">
        <v>63</v>
      </c>
      <c r="F518" s="704" t="s">
        <v>3481</v>
      </c>
      <c r="G518" s="751" t="s">
        <v>121</v>
      </c>
      <c r="H518" s="200">
        <v>38</v>
      </c>
      <c r="I518" s="616" t="str">
        <f t="shared" si="54"/>
        <v>-</v>
      </c>
      <c r="J518" s="218" t="str">
        <f t="shared" si="51"/>
        <v>USD ( 88 ) / ( 83 )</v>
      </c>
      <c r="K518" s="218">
        <f>LOOKUP(1,0/($M518&amp;$N518&amp;$O518&amp;$P518&amp;$Q518=全球运价!$B$7:$B$1366&amp;全球运价!$C$7:$C$1366&amp;全球运价!$S$7:$S$1366&amp;全球运价!$L$7:$L$1366&amp;全球运价!$P$7:$P$1366),全球运价!D$7:D$1366)</f>
        <v>-88</v>
      </c>
      <c r="L518" s="218">
        <f>LOOKUP(1,0/($M518&amp;$N518&amp;$O518&amp;$P518&amp;$Q518=全球运价!$B$7:$B$1366&amp;全球运价!$C$7:$C$1366&amp;全球运价!$S$7:$S$1366&amp;全球运价!$L$7:$L$1366&amp;全球运价!$P$7:$P$1366),全球运价!E$7:E$1366)</f>
        <v>-83</v>
      </c>
      <c r="M518" s="40" t="s">
        <v>1545</v>
      </c>
      <c r="N518" s="40" t="s">
        <v>713</v>
      </c>
      <c r="O518" s="40" t="s">
        <v>977</v>
      </c>
      <c r="P518" s="40" t="s">
        <v>3106</v>
      </c>
      <c r="Q518" s="40" t="s">
        <v>3170</v>
      </c>
    </row>
    <row r="519" spans="1:19" s="40" customFormat="1" ht="19.5" customHeight="1">
      <c r="A519" s="189" t="s">
        <v>616</v>
      </c>
      <c r="B519" s="722" t="s">
        <v>3560</v>
      </c>
      <c r="C519" s="1068" t="s">
        <v>170</v>
      </c>
      <c r="D519" s="1069"/>
      <c r="E519" s="756" t="s">
        <v>63</v>
      </c>
      <c r="F519" s="704" t="s">
        <v>3481</v>
      </c>
      <c r="G519" s="751" t="s">
        <v>121</v>
      </c>
      <c r="H519" s="200">
        <v>45</v>
      </c>
      <c r="I519" s="616" t="str">
        <f t="shared" si="54"/>
        <v>-</v>
      </c>
      <c r="J519" s="218" t="str">
        <f t="shared" si="51"/>
        <v>USD ( 88 ) / ( 83 )</v>
      </c>
      <c r="K519" s="218">
        <f>LOOKUP(1,0/($M519&amp;$N519&amp;$O519&amp;$P519&amp;$Q519=全球运价!$B$7:$B$1366&amp;全球运价!$C$7:$C$1366&amp;全球运价!$S$7:$S$1366&amp;全球运价!$L$7:$L$1366&amp;全球运价!$P$7:$P$1366),全球运价!D$7:D$1366)</f>
        <v>-88</v>
      </c>
      <c r="L519" s="218">
        <f>LOOKUP(1,0/($M519&amp;$N519&amp;$O519&amp;$P519&amp;$Q519=全球运价!$B$7:$B$1366&amp;全球运价!$C$7:$C$1366&amp;全球运价!$S$7:$S$1366&amp;全球运价!$L$7:$L$1366&amp;全球运价!$P$7:$P$1366),全球运价!E$7:E$1366)</f>
        <v>-83</v>
      </c>
      <c r="M519" s="40" t="s">
        <v>1614</v>
      </c>
      <c r="N519" s="40" t="s">
        <v>713</v>
      </c>
      <c r="O519" s="40" t="s">
        <v>977</v>
      </c>
      <c r="P519" s="40" t="s">
        <v>3106</v>
      </c>
      <c r="Q519" s="40" t="s">
        <v>3170</v>
      </c>
    </row>
    <row r="520" spans="1:19" s="28" customFormat="1" ht="19.5" customHeight="1">
      <c r="A520" s="238" t="s">
        <v>3036</v>
      </c>
      <c r="B520" s="839" t="s">
        <v>4224</v>
      </c>
      <c r="C520" s="1068"/>
      <c r="D520" s="1069"/>
      <c r="E520" s="756" t="s">
        <v>3452</v>
      </c>
      <c r="F520" s="704" t="s">
        <v>304</v>
      </c>
      <c r="G520" s="184" t="s">
        <v>8</v>
      </c>
      <c r="H520" s="200">
        <v>45</v>
      </c>
      <c r="I520" s="616" t="str">
        <f t="shared" si="54"/>
        <v>-</v>
      </c>
      <c r="J520" s="218" t="str">
        <f t="shared" si="51"/>
        <v>USD 2 / 7</v>
      </c>
      <c r="K520" s="218">
        <f>LOOKUP(1,0/($M520&amp;$N520&amp;$O520&amp;$P520&amp;$Q520=全球运价!$B$7:$B$1366&amp;全球运价!$C$7:$C$1366&amp;全球运价!$S$7:$S$1366&amp;全球运价!$L$7:$L$1366&amp;全球运价!$P$7:$P$1366),全球运价!D$7:D$1366)</f>
        <v>2</v>
      </c>
      <c r="L520" s="218">
        <f>LOOKUP(1,0/($M520&amp;$N520&amp;$O520&amp;$P520&amp;$Q520=全球运价!$B$7:$B$1366&amp;全球运价!$C$7:$C$1366&amp;全球运价!$S$7:$S$1366&amp;全球运价!$L$7:$L$1366&amp;全球运价!$P$7:$P$1366),全球运价!E$7:E$1366)</f>
        <v>7</v>
      </c>
      <c r="M520" s="40" t="s">
        <v>547</v>
      </c>
      <c r="N520" s="40" t="s">
        <v>547</v>
      </c>
      <c r="O520" s="40" t="s">
        <v>976</v>
      </c>
      <c r="P520" s="40" t="s">
        <v>3106</v>
      </c>
      <c r="Q520" s="40" t="s">
        <v>3170</v>
      </c>
    </row>
    <row r="521" spans="1:19" s="29" customFormat="1" ht="19.5" customHeight="1">
      <c r="A521" s="241" t="s">
        <v>3642</v>
      </c>
      <c r="B521" s="838" t="s">
        <v>3580</v>
      </c>
      <c r="C521" s="1068"/>
      <c r="D521" s="1069"/>
      <c r="E521" s="755" t="s">
        <v>2526</v>
      </c>
      <c r="F521" s="714" t="s">
        <v>523</v>
      </c>
      <c r="G521" s="196" t="s">
        <v>8</v>
      </c>
      <c r="H521" s="198">
        <v>4</v>
      </c>
      <c r="I521" s="616" t="str">
        <f t="shared" si="54"/>
        <v>-</v>
      </c>
      <c r="J521" s="218" t="str">
        <f>"USD "&amp;IF(K521&lt;0,"( "&amp;-K521&amp;" )",K521)&amp;" / "&amp;IF(L521&lt;0,"( "&amp;-L521&amp;" )",L521)</f>
        <v>USD 70 / 75</v>
      </c>
      <c r="K521" s="218">
        <f>LOOKUP(1,0/($M521&amp;$N521&amp;$O521&amp;$P521&amp;$Q521=全球运价!$B$7:$B$1366&amp;全球运价!$C$7:$C$1366&amp;全球运价!$S$7:$S$1366&amp;全球运价!$L$7:$L$1366&amp;全球运价!$P$7:$P$1366),全球运价!D$7:D$1366)</f>
        <v>70</v>
      </c>
      <c r="L521" s="218">
        <f>LOOKUP(1,0/($M521&amp;$N521&amp;$O521&amp;$P521&amp;$Q521=全球运价!$B$7:$B$1366&amp;全球运价!$C$7:$C$1366&amp;全球运价!$S$7:$S$1366&amp;全球运价!$L$7:$L$1366&amp;全球运价!$P$7:$P$1366),全球运价!E$7:E$1366)</f>
        <v>75</v>
      </c>
      <c r="M521" s="40" t="s">
        <v>3081</v>
      </c>
      <c r="N521" s="40" t="s">
        <v>3081</v>
      </c>
      <c r="O521" s="40" t="s">
        <v>3104</v>
      </c>
      <c r="P521" s="29" t="s">
        <v>3083</v>
      </c>
      <c r="Q521" s="40" t="s">
        <v>3136</v>
      </c>
    </row>
    <row r="522" spans="1:19" s="40" customFormat="1" ht="19.5" customHeight="1">
      <c r="A522" s="238" t="s">
        <v>3037</v>
      </c>
      <c r="B522" s="839" t="s">
        <v>3907</v>
      </c>
      <c r="C522" s="1068"/>
      <c r="D522" s="1069"/>
      <c r="E522" s="756" t="s">
        <v>3453</v>
      </c>
      <c r="F522" s="704" t="s">
        <v>304</v>
      </c>
      <c r="G522" s="253" t="s">
        <v>547</v>
      </c>
      <c r="H522" s="200">
        <v>55</v>
      </c>
      <c r="I522" s="616" t="str">
        <f t="shared" si="54"/>
        <v>-</v>
      </c>
      <c r="J522" s="218" t="str">
        <f t="shared" si="51"/>
        <v>USD 12 / 17</v>
      </c>
      <c r="K522" s="218">
        <f>LOOKUP(1,0/($M522&amp;$N522&amp;$O522&amp;$P522&amp;$Q522=全球运价!$B$7:$B$1366&amp;全球运价!$C$7:$C$1366&amp;全球运价!$S$7:$S$1366&amp;全球运价!$L$7:$L$1366&amp;全球运价!$P$7:$P$1366),全球运价!D$7:D$1366)</f>
        <v>12</v>
      </c>
      <c r="L522" s="218">
        <f>LOOKUP(1,0/($M522&amp;$N522&amp;$O522&amp;$P522&amp;$Q522=全球运价!$B$7:$B$1366&amp;全球运价!$C$7:$C$1366&amp;全球运价!$S$7:$S$1366&amp;全球运价!$L$7:$L$1366&amp;全球运价!$P$7:$P$1366),全球运价!E$7:E$1366)</f>
        <v>17</v>
      </c>
      <c r="M522" s="40" t="s">
        <v>1430</v>
      </c>
      <c r="N522" s="40" t="s">
        <v>547</v>
      </c>
      <c r="O522" s="40" t="s">
        <v>976</v>
      </c>
      <c r="P522" s="40" t="s">
        <v>3106</v>
      </c>
      <c r="Q522" s="40" t="s">
        <v>3170</v>
      </c>
    </row>
    <row r="523" spans="1:19" s="40" customFormat="1" ht="19.5" customHeight="1">
      <c r="A523" s="239" t="s">
        <v>2651</v>
      </c>
      <c r="B523" s="824" t="s">
        <v>4095</v>
      </c>
      <c r="C523" s="1068"/>
      <c r="D523" s="1069"/>
      <c r="E523" s="756" t="s">
        <v>684</v>
      </c>
      <c r="F523" s="697" t="s">
        <v>2132</v>
      </c>
      <c r="G523" s="184" t="s">
        <v>8</v>
      </c>
      <c r="H523" s="200">
        <v>35</v>
      </c>
      <c r="I523" s="616" t="str">
        <f t="shared" si="54"/>
        <v>-</v>
      </c>
      <c r="J523" s="218" t="str">
        <f t="shared" si="51"/>
        <v>USD 1 / 6</v>
      </c>
      <c r="K523" s="218">
        <f>LOOKUP(1,0/($M523&amp;$N523&amp;$O523&amp;$P523&amp;$Q523=全球运价!$B$7:$B$1366&amp;全球运价!$C$7:$C$1366&amp;全球运价!$S$7:$S$1366&amp;全球运价!$L$7:$L$1366&amp;全球运价!$P$7:$P$1366),全球运价!D$7:D$1366)</f>
        <v>1</v>
      </c>
      <c r="L523" s="218">
        <f>LOOKUP(1,0/($M523&amp;$N523&amp;$O523&amp;$P523&amp;$Q523=全球运价!$B$7:$B$1366&amp;全球运价!$C$7:$C$1366&amp;全球运价!$S$7:$S$1366&amp;全球运价!$L$7:$L$1366&amp;全球运价!$P$7:$P$1366),全球运价!E$7:E$1366)</f>
        <v>6</v>
      </c>
      <c r="M523" s="40" t="s">
        <v>3180</v>
      </c>
      <c r="N523" s="40" t="s">
        <v>1167</v>
      </c>
      <c r="O523" s="40" t="s">
        <v>976</v>
      </c>
      <c r="P523" s="40" t="s">
        <v>3106</v>
      </c>
      <c r="Q523" s="40" t="s">
        <v>3170</v>
      </c>
    </row>
    <row r="524" spans="1:19" s="28" customFormat="1" ht="19.5" customHeight="1">
      <c r="A524" s="238" t="s">
        <v>2650</v>
      </c>
      <c r="B524" s="824" t="s">
        <v>3683</v>
      </c>
      <c r="C524" s="1068"/>
      <c r="D524" s="1069"/>
      <c r="E524" s="756" t="s">
        <v>684</v>
      </c>
      <c r="F524" s="697" t="s">
        <v>2132</v>
      </c>
      <c r="G524" s="184" t="s">
        <v>448</v>
      </c>
      <c r="H524" s="200">
        <v>30</v>
      </c>
      <c r="I524" s="616" t="str">
        <f t="shared" si="54"/>
        <v>-</v>
      </c>
      <c r="J524" s="218" t="str">
        <f t="shared" si="51"/>
        <v>USD 41 / 46</v>
      </c>
      <c r="K524" s="218">
        <f>LOOKUP(1,0/($M524&amp;$N524&amp;$O524&amp;$P524&amp;$Q524=全球运价!$B$7:$B$1366&amp;全球运价!$C$7:$C$1366&amp;全球运价!$S$7:$S$1366&amp;全球运价!$L$7:$L$1366&amp;全球运价!$P$7:$P$1366),全球运价!D$7:D$1366)</f>
        <v>41</v>
      </c>
      <c r="L524" s="218">
        <f>LOOKUP(1,0/($M524&amp;$N524&amp;$O524&amp;$P524&amp;$Q524=全球运价!$B$7:$B$1366&amp;全球运价!$C$7:$C$1366&amp;全球运价!$S$7:$S$1366&amp;全球运价!$L$7:$L$1366&amp;全球运价!$P$7:$P$1366),全球运价!E$7:E$1366)</f>
        <v>46</v>
      </c>
      <c r="M524" s="40" t="s">
        <v>1291</v>
      </c>
      <c r="N524" s="40" t="s">
        <v>1167</v>
      </c>
      <c r="O524" s="40" t="s">
        <v>976</v>
      </c>
      <c r="P524" s="40" t="s">
        <v>3106</v>
      </c>
      <c r="Q524" s="40" t="s">
        <v>3170</v>
      </c>
    </row>
    <row r="525" spans="1:19" s="28" customFormat="1" ht="19.5" customHeight="1">
      <c r="A525" s="238" t="s">
        <v>2824</v>
      </c>
      <c r="B525" s="824" t="s">
        <v>3684</v>
      </c>
      <c r="C525" s="1068"/>
      <c r="D525" s="1069"/>
      <c r="E525" s="756" t="s">
        <v>684</v>
      </c>
      <c r="F525" s="697" t="s">
        <v>2132</v>
      </c>
      <c r="G525" s="184" t="s">
        <v>448</v>
      </c>
      <c r="H525" s="200">
        <v>35</v>
      </c>
      <c r="I525" s="616" t="str">
        <f t="shared" si="54"/>
        <v>-</v>
      </c>
      <c r="J525" s="218" t="str">
        <f t="shared" si="51"/>
        <v>USD 81 / 86</v>
      </c>
      <c r="K525" s="218">
        <f>LOOKUP(1,0/($M525&amp;$N525&amp;$O525&amp;$P525&amp;$Q525=全球运价!$B$7:$B$1366&amp;全球运价!$C$7:$C$1366&amp;全球运价!$S$7:$S$1366&amp;全球运价!$L$7:$L$1366&amp;全球运价!$P$7:$P$1366),全球运价!D$7:D$1366)</f>
        <v>81</v>
      </c>
      <c r="L525" s="218">
        <f>LOOKUP(1,0/($M525&amp;$N525&amp;$O525&amp;$P525&amp;$Q525=全球运价!$B$7:$B$1366&amp;全球运价!$C$7:$C$1366&amp;全球运价!$S$7:$S$1366&amp;全球运价!$L$7:$L$1366&amp;全球运价!$P$7:$P$1366),全球运价!E$7:E$1366)</f>
        <v>86</v>
      </c>
      <c r="M525" s="40" t="s">
        <v>1166</v>
      </c>
      <c r="N525" s="40" t="s">
        <v>1167</v>
      </c>
      <c r="O525" s="40" t="s">
        <v>976</v>
      </c>
      <c r="P525" s="40" t="s">
        <v>3106</v>
      </c>
      <c r="Q525" s="40" t="s">
        <v>3170</v>
      </c>
    </row>
    <row r="526" spans="1:19" s="28" customFormat="1" ht="19.5" customHeight="1">
      <c r="A526" s="238" t="s">
        <v>2825</v>
      </c>
      <c r="B526" s="824" t="s">
        <v>3228</v>
      </c>
      <c r="C526" s="1068"/>
      <c r="D526" s="1069"/>
      <c r="E526" s="756" t="s">
        <v>684</v>
      </c>
      <c r="F526" s="697" t="s">
        <v>2132</v>
      </c>
      <c r="G526" s="184" t="s">
        <v>448</v>
      </c>
      <c r="H526" s="200">
        <v>45</v>
      </c>
      <c r="I526" s="616" t="str">
        <f t="shared" si="54"/>
        <v>-</v>
      </c>
      <c r="J526" s="218" t="str">
        <f t="shared" si="51"/>
        <v>USD 46 / 51</v>
      </c>
      <c r="K526" s="218">
        <f>LOOKUP(1,0/($M526&amp;$N526&amp;$O526&amp;$P526&amp;$Q526=全球运价!$B$7:$B$1366&amp;全球运价!$C$7:$C$1366&amp;全球运价!$S$7:$S$1366&amp;全球运价!$L$7:$L$1366&amp;全球运价!$P$7:$P$1366),全球运价!D$7:D$1366)</f>
        <v>46</v>
      </c>
      <c r="L526" s="218">
        <f>LOOKUP(1,0/($M526&amp;$N526&amp;$O526&amp;$P526&amp;$Q526=全球运价!$B$7:$B$1366&amp;全球运价!$C$7:$C$1366&amp;全球运价!$S$7:$S$1366&amp;全球运价!$L$7:$L$1366&amp;全球运价!$P$7:$P$1366),全球运价!E$7:E$1366)</f>
        <v>51</v>
      </c>
      <c r="M526" s="40" t="s">
        <v>1321</v>
      </c>
      <c r="N526" s="40" t="s">
        <v>1167</v>
      </c>
      <c r="O526" s="40" t="s">
        <v>976</v>
      </c>
      <c r="P526" s="40" t="s">
        <v>3106</v>
      </c>
      <c r="Q526" s="40" t="s">
        <v>3170</v>
      </c>
    </row>
    <row r="527" spans="1:19" s="47" customFormat="1" ht="19.5" customHeight="1">
      <c r="A527" s="238" t="s">
        <v>2826</v>
      </c>
      <c r="B527" s="737" t="s">
        <v>3222</v>
      </c>
      <c r="C527" s="1110"/>
      <c r="D527" s="1110"/>
      <c r="E527" s="756" t="s">
        <v>3669</v>
      </c>
      <c r="F527" s="697" t="s">
        <v>3445</v>
      </c>
      <c r="G527" s="184" t="s">
        <v>8</v>
      </c>
      <c r="H527" s="200">
        <v>34</v>
      </c>
      <c r="I527" s="616" t="str">
        <f t="shared" si="54"/>
        <v>-</v>
      </c>
      <c r="J527" s="218" t="str">
        <f t="shared" si="51"/>
        <v>USD 65 / 70</v>
      </c>
      <c r="K527" s="218">
        <f>LOOKUP(1,0/($M527&amp;$N527&amp;$O527&amp;$P527&amp;$Q527=全球运价!$B$7:$B$1366&amp;全球运价!$C$7:$C$1366&amp;全球运价!$S$7:$S$1366&amp;全球运价!$L$7:$L$1366&amp;全球运价!$P$7:$P$1366),全球运价!D$7:D$1366)</f>
        <v>65</v>
      </c>
      <c r="L527" s="218">
        <f>LOOKUP(1,0/($M527&amp;$N527&amp;$O527&amp;$P527&amp;$Q527=全球运价!$B$7:$B$1366&amp;全球运价!$C$7:$C$1366&amp;全球运价!$S$7:$S$1366&amp;全球运价!$L$7:$L$1366&amp;全球运价!$P$7:$P$1366),全球运价!E$7:E$1366)</f>
        <v>70</v>
      </c>
      <c r="M527" s="40" t="s">
        <v>3181</v>
      </c>
      <c r="N527" s="40" t="s">
        <v>3181</v>
      </c>
      <c r="O527" s="40" t="s">
        <v>976</v>
      </c>
      <c r="P527" s="40" t="s">
        <v>3106</v>
      </c>
      <c r="Q527" s="40" t="s">
        <v>3170</v>
      </c>
      <c r="R527" s="40"/>
      <c r="S527" s="40"/>
    </row>
    <row r="528" spans="1:19" s="40" customFormat="1" ht="19.5" customHeight="1">
      <c r="A528" s="1062" t="s">
        <v>2856</v>
      </c>
      <c r="B528" s="1063"/>
      <c r="C528" s="1063"/>
      <c r="D528" s="1063"/>
      <c r="E528" s="1063"/>
      <c r="F528" s="1063"/>
      <c r="G528" s="1063"/>
      <c r="H528" s="1064"/>
      <c r="I528" s="621" t="s">
        <v>3467</v>
      </c>
      <c r="J528" s="218"/>
      <c r="K528" s="218"/>
      <c r="L528" s="218"/>
    </row>
    <row r="529" spans="1:19" s="331" customFormat="1" ht="19.5" customHeight="1">
      <c r="A529" s="359" t="s">
        <v>2642</v>
      </c>
      <c r="B529" s="324"/>
      <c r="C529" s="324"/>
      <c r="D529" s="324"/>
      <c r="E529" s="324"/>
      <c r="F529" s="325"/>
      <c r="G529" s="329"/>
      <c r="H529" s="330"/>
      <c r="I529" s="616" t="str">
        <f t="shared" ref="I529:I554" si="55">IF(J529="","",IF(J529="SYSTEM PRICE","",IF(B529=J529,"-","check")))</f>
        <v/>
      </c>
      <c r="J529" s="218"/>
      <c r="K529" s="218"/>
      <c r="L529" s="218"/>
      <c r="M529" s="47"/>
      <c r="N529" s="40"/>
      <c r="O529" s="40"/>
      <c r="P529" s="40"/>
      <c r="Q529" s="40"/>
      <c r="R529" s="40"/>
      <c r="S529" s="40"/>
    </row>
    <row r="530" spans="1:19" s="300" customFormat="1" ht="19.5" customHeight="1">
      <c r="A530" s="1077" t="s">
        <v>962</v>
      </c>
      <c r="B530" s="1078"/>
      <c r="C530" s="1078"/>
      <c r="D530" s="1078"/>
      <c r="E530" s="1078"/>
      <c r="F530" s="1078"/>
      <c r="G530" s="1078"/>
      <c r="H530" s="1079"/>
      <c r="I530" s="616" t="str">
        <f t="shared" si="55"/>
        <v/>
      </c>
      <c r="J530" s="218"/>
      <c r="K530" s="218"/>
      <c r="L530" s="218"/>
      <c r="M530" s="615"/>
      <c r="N530" s="40"/>
      <c r="O530" s="40"/>
      <c r="P530" s="40"/>
      <c r="Q530" s="40"/>
      <c r="R530" s="40"/>
      <c r="S530" s="40"/>
    </row>
    <row r="531" spans="1:19" s="40" customFormat="1" ht="19.5" customHeight="1">
      <c r="A531" s="257" t="s">
        <v>449</v>
      </c>
      <c r="B531" s="309"/>
      <c r="C531" s="309"/>
      <c r="D531" s="309"/>
      <c r="E531" s="309"/>
      <c r="F531" s="309"/>
      <c r="G531" s="309"/>
      <c r="H531" s="307"/>
      <c r="I531" s="616" t="str">
        <f t="shared" si="55"/>
        <v/>
      </c>
      <c r="J531" s="218"/>
      <c r="K531" s="218"/>
      <c r="L531" s="218"/>
    </row>
    <row r="532" spans="1:19" s="40" customFormat="1" ht="19.5" customHeight="1">
      <c r="A532" s="38" t="s">
        <v>329</v>
      </c>
      <c r="B532" s="31"/>
      <c r="C532" s="31"/>
      <c r="D532" s="31"/>
      <c r="E532" s="31"/>
      <c r="F532" s="31"/>
      <c r="G532" s="31"/>
      <c r="H532" s="35"/>
      <c r="I532" s="616" t="str">
        <f t="shared" si="55"/>
        <v/>
      </c>
      <c r="J532" s="218"/>
      <c r="K532" s="218"/>
      <c r="L532" s="218"/>
    </row>
    <row r="533" spans="1:19" s="40" customFormat="1" ht="19.5" customHeight="1">
      <c r="A533" s="38" t="s">
        <v>441</v>
      </c>
      <c r="B533" s="31"/>
      <c r="C533" s="31"/>
      <c r="D533" s="31"/>
      <c r="E533" s="31"/>
      <c r="F533" s="31"/>
      <c r="G533" s="31"/>
      <c r="H533" s="35"/>
      <c r="I533" s="616" t="str">
        <f t="shared" si="55"/>
        <v/>
      </c>
      <c r="J533" s="218"/>
      <c r="K533" s="218"/>
      <c r="L533" s="218"/>
    </row>
    <row r="534" spans="1:19" s="40" customFormat="1" ht="19.5" customHeight="1" thickBot="1">
      <c r="A534" s="42" t="s">
        <v>123</v>
      </c>
      <c r="B534" s="36"/>
      <c r="C534" s="36"/>
      <c r="D534" s="36"/>
      <c r="E534" s="36"/>
      <c r="F534" s="36"/>
      <c r="G534" s="36"/>
      <c r="H534" s="44"/>
      <c r="I534" s="616" t="str">
        <f t="shared" si="55"/>
        <v/>
      </c>
      <c r="J534" s="218"/>
      <c r="K534" s="218"/>
      <c r="L534" s="218"/>
    </row>
    <row r="535" spans="1:19" s="28" customFormat="1" ht="19.5" customHeight="1">
      <c r="A535" s="1071"/>
      <c r="B535" s="1072"/>
      <c r="C535" s="1072"/>
      <c r="D535" s="1072"/>
      <c r="E535" s="1072"/>
      <c r="F535" s="1072"/>
      <c r="G535" s="1072"/>
      <c r="H535" s="1073"/>
      <c r="I535" s="616" t="str">
        <f t="shared" si="55"/>
        <v/>
      </c>
      <c r="J535" s="218"/>
      <c r="K535" s="218"/>
      <c r="L535" s="218"/>
      <c r="N535" s="40"/>
      <c r="O535" s="40"/>
      <c r="Q535" s="40"/>
    </row>
    <row r="536" spans="1:19" s="40" customFormat="1" ht="19.5" customHeight="1">
      <c r="A536" s="65" t="s">
        <v>110</v>
      </c>
      <c r="B536" s="308" t="s">
        <v>2</v>
      </c>
      <c r="C536" s="1070" t="s">
        <v>84</v>
      </c>
      <c r="D536" s="1070"/>
      <c r="E536" s="24" t="s">
        <v>3</v>
      </c>
      <c r="F536" s="24" t="s">
        <v>4</v>
      </c>
      <c r="G536" s="24" t="s">
        <v>5</v>
      </c>
      <c r="H536" s="66" t="s">
        <v>6</v>
      </c>
      <c r="I536" s="616" t="str">
        <f t="shared" si="55"/>
        <v/>
      </c>
      <c r="J536" s="630" t="s">
        <v>3264</v>
      </c>
      <c r="K536" s="218" t="s">
        <v>3207</v>
      </c>
      <c r="L536" s="218" t="s">
        <v>3208</v>
      </c>
      <c r="M536" s="73" t="s">
        <v>3079</v>
      </c>
      <c r="N536" s="73" t="s">
        <v>3176</v>
      </c>
      <c r="O536" s="73" t="s">
        <v>3177</v>
      </c>
      <c r="P536" s="73" t="s">
        <v>3178</v>
      </c>
      <c r="Q536" s="73" t="s">
        <v>3155</v>
      </c>
      <c r="R536" s="613"/>
    </row>
    <row r="537" spans="1:19" s="69" customFormat="1" ht="19.5" customHeight="1">
      <c r="A537" s="275" t="s">
        <v>2643</v>
      </c>
      <c r="B537" s="721" t="s">
        <v>3562</v>
      </c>
      <c r="C537" s="1068">
        <v>0</v>
      </c>
      <c r="D537" s="1069"/>
      <c r="E537" s="703" t="s">
        <v>3484</v>
      </c>
      <c r="F537" s="704" t="s">
        <v>1287</v>
      </c>
      <c r="G537" s="184" t="s">
        <v>8</v>
      </c>
      <c r="H537" s="226" t="s">
        <v>636</v>
      </c>
      <c r="I537" s="616" t="str">
        <f t="shared" si="55"/>
        <v>-</v>
      </c>
      <c r="J537" s="218" t="str">
        <f t="shared" ref="J537:J554" si="56">"USD "&amp;IF(K537&lt;0,"( "&amp;-K537&amp;" )",K537)&amp;" / "&amp;IF(L537&lt;0,"( "&amp;-L537&amp;" )",L537)</f>
        <v>USD ( 74 ) / ( 69 )</v>
      </c>
      <c r="K537" s="218">
        <f>LOOKUP(1,0/($M537&amp;$N537&amp;$O537&amp;$P537&amp;$Q537=全球运价!$B$7:$B$1366&amp;全球运价!$C$7:$C$1366&amp;全球运价!$S$7:$S$1366&amp;全球运价!$L$7:$L$1366&amp;全球运价!$P$7:$P$1366),全球运价!D$7:D$1366)</f>
        <v>-74</v>
      </c>
      <c r="L537" s="218">
        <f>LOOKUP(1,0/($M537&amp;$N537&amp;$O537&amp;$P537&amp;$Q537=全球运价!$B$7:$B$1366&amp;全球运价!$C$7:$C$1366&amp;全球运价!$S$7:$S$1366&amp;全球运价!$L$7:$L$1366&amp;全球运价!$P$7:$P$1366),全球运价!E$7:E$1366)</f>
        <v>-69</v>
      </c>
      <c r="M537" s="40" t="s">
        <v>1102</v>
      </c>
      <c r="N537" s="40" t="s">
        <v>1102</v>
      </c>
      <c r="O537" s="40" t="s">
        <v>976</v>
      </c>
      <c r="P537" s="40" t="s">
        <v>3106</v>
      </c>
      <c r="Q537" s="40" t="s">
        <v>1076</v>
      </c>
    </row>
    <row r="538" spans="1:19" s="39" customFormat="1" ht="19.5" customHeight="1">
      <c r="A538" s="275" t="s">
        <v>124</v>
      </c>
      <c r="B538" s="721" t="s">
        <v>3522</v>
      </c>
      <c r="C538" s="1068" t="s">
        <v>87</v>
      </c>
      <c r="D538" s="1069"/>
      <c r="E538" s="703" t="s">
        <v>3484</v>
      </c>
      <c r="F538" s="704" t="s">
        <v>1287</v>
      </c>
      <c r="G538" s="184" t="s">
        <v>8</v>
      </c>
      <c r="H538" s="226" t="s">
        <v>636</v>
      </c>
      <c r="I538" s="616" t="str">
        <f t="shared" si="55"/>
        <v>-</v>
      </c>
      <c r="J538" s="218" t="str">
        <f t="shared" si="56"/>
        <v>USD ( 144 ) / ( 139 )</v>
      </c>
      <c r="K538" s="218">
        <f>LOOKUP(1,0/($M538&amp;$N538&amp;$O538&amp;$P538&amp;$Q538=全球运价!$B$7:$B$1366&amp;全球运价!$C$7:$C$1366&amp;全球运价!$S$7:$S$1366&amp;全球运价!$L$7:$L$1366&amp;全球运价!$P$7:$P$1366),全球运价!D$7:D$1366)</f>
        <v>-144</v>
      </c>
      <c r="L538" s="218">
        <f>LOOKUP(1,0/($M538&amp;$N538&amp;$O538&amp;$P538&amp;$Q538=全球运价!$B$7:$B$1366&amp;全球运价!$C$7:$C$1366&amp;全球运价!$S$7:$S$1366&amp;全球运价!$L$7:$L$1366&amp;全球运价!$P$7:$P$1366),全球运价!E$7:E$1366)</f>
        <v>-139</v>
      </c>
      <c r="M538" s="40" t="s">
        <v>1102</v>
      </c>
      <c r="N538" s="40" t="s">
        <v>1102</v>
      </c>
      <c r="O538" s="40" t="s">
        <v>977</v>
      </c>
      <c r="P538" s="40" t="s">
        <v>3106</v>
      </c>
      <c r="Q538" s="40" t="s">
        <v>1076</v>
      </c>
    </row>
    <row r="539" spans="1:19" s="40" customFormat="1" ht="19.5" customHeight="1">
      <c r="A539" s="275" t="s">
        <v>618</v>
      </c>
      <c r="B539" s="721" t="s">
        <v>3562</v>
      </c>
      <c r="C539" s="1068">
        <v>0</v>
      </c>
      <c r="D539" s="1069"/>
      <c r="E539" s="703" t="s">
        <v>2146</v>
      </c>
      <c r="F539" s="193" t="s">
        <v>2133</v>
      </c>
      <c r="G539" s="184" t="s">
        <v>8</v>
      </c>
      <c r="H539" s="226" t="s">
        <v>636</v>
      </c>
      <c r="I539" s="616" t="str">
        <f t="shared" si="55"/>
        <v>-</v>
      </c>
      <c r="J539" s="218" t="str">
        <f t="shared" si="56"/>
        <v>USD ( 74 ) / ( 69 )</v>
      </c>
      <c r="K539" s="218">
        <f>LOOKUP(1,0/($M539&amp;$N539&amp;$O539&amp;$P539&amp;$Q539=全球运价!$B$7:$B$1366&amp;全球运价!$C$7:$C$1366&amp;全球运价!$S$7:$S$1366&amp;全球运价!$L$7:$L$1366&amp;全球运价!$P$7:$P$1366),全球运价!D$7:D$1366)</f>
        <v>-74</v>
      </c>
      <c r="L539" s="218">
        <f>LOOKUP(1,0/($M539&amp;$N539&amp;$O539&amp;$P539&amp;$Q539=全球运价!$B$7:$B$1366&amp;全球运价!$C$7:$C$1366&amp;全球运价!$S$7:$S$1366&amp;全球运价!$L$7:$L$1366&amp;全球运价!$P$7:$P$1366),全球运价!E$7:E$1366)</f>
        <v>-69</v>
      </c>
      <c r="M539" s="40" t="s">
        <v>1105</v>
      </c>
      <c r="N539" s="40" t="s">
        <v>1105</v>
      </c>
      <c r="O539" s="40" t="s">
        <v>976</v>
      </c>
      <c r="P539" s="40" t="s">
        <v>3106</v>
      </c>
      <c r="Q539" s="40" t="s">
        <v>1076</v>
      </c>
    </row>
    <row r="540" spans="1:19" s="40" customFormat="1" ht="19.5" customHeight="1">
      <c r="A540" s="275" t="s">
        <v>125</v>
      </c>
      <c r="B540" s="721" t="s">
        <v>3522</v>
      </c>
      <c r="C540" s="1068" t="s">
        <v>87</v>
      </c>
      <c r="D540" s="1069"/>
      <c r="E540" s="703" t="s">
        <v>2146</v>
      </c>
      <c r="F540" s="193" t="s">
        <v>2133</v>
      </c>
      <c r="G540" s="184" t="s">
        <v>8</v>
      </c>
      <c r="H540" s="226" t="s">
        <v>636</v>
      </c>
      <c r="I540" s="616" t="str">
        <f t="shared" si="55"/>
        <v>-</v>
      </c>
      <c r="J540" s="218" t="str">
        <f t="shared" si="56"/>
        <v>USD ( 144 ) / ( 139 )</v>
      </c>
      <c r="K540" s="218">
        <f>LOOKUP(1,0/($M540&amp;$N540&amp;$O540&amp;$P540&amp;$Q540=全球运价!$B$7:$B$1366&amp;全球运价!$C$7:$C$1366&amp;全球运价!$S$7:$S$1366&amp;全球运价!$L$7:$L$1366&amp;全球运价!$P$7:$P$1366),全球运价!D$7:D$1366)</f>
        <v>-144</v>
      </c>
      <c r="L540" s="218">
        <f>LOOKUP(1,0/($M540&amp;$N540&amp;$O540&amp;$P540&amp;$Q540=全球运价!$B$7:$B$1366&amp;全球运价!$C$7:$C$1366&amp;全球运价!$S$7:$S$1366&amp;全球运价!$L$7:$L$1366&amp;全球运价!$P$7:$P$1366),全球运价!E$7:E$1366)</f>
        <v>-139</v>
      </c>
      <c r="M540" s="40" t="s">
        <v>1105</v>
      </c>
      <c r="N540" s="40" t="s">
        <v>1105</v>
      </c>
      <c r="O540" s="40" t="s">
        <v>977</v>
      </c>
      <c r="P540" s="40" t="s">
        <v>3106</v>
      </c>
      <c r="Q540" s="40" t="s">
        <v>1076</v>
      </c>
    </row>
    <row r="541" spans="1:19" s="40" customFormat="1" ht="19.5" customHeight="1">
      <c r="A541" s="189" t="s">
        <v>619</v>
      </c>
      <c r="B541" s="721" t="s">
        <v>3562</v>
      </c>
      <c r="C541" s="1068">
        <v>0</v>
      </c>
      <c r="D541" s="1069"/>
      <c r="E541" s="703" t="s">
        <v>3490</v>
      </c>
      <c r="F541" s="704" t="s">
        <v>3491</v>
      </c>
      <c r="G541" s="186" t="s">
        <v>2646</v>
      </c>
      <c r="H541" s="200">
        <v>28</v>
      </c>
      <c r="I541" s="616" t="str">
        <f t="shared" si="55"/>
        <v>-</v>
      </c>
      <c r="J541" s="218" t="str">
        <f t="shared" si="56"/>
        <v>USD ( 74 ) / ( 69 )</v>
      </c>
      <c r="K541" s="218">
        <f>LOOKUP(1,0/($M541&amp;$N541&amp;$O541&amp;$P541&amp;$Q541=全球运价!$B$7:$B$1366&amp;全球运价!$C$7:$C$1366&amp;全球运价!$S$7:$S$1366&amp;全球运价!$L$7:$L$1366&amp;全球运价!$P$7:$P$1366),全球运价!D$7:D$1366)</f>
        <v>-74</v>
      </c>
      <c r="L541" s="218">
        <f>LOOKUP(1,0/($M541&amp;$N541&amp;$O541&amp;$P541&amp;$Q541=全球运价!$B$7:$B$1366&amp;全球运价!$C$7:$C$1366&amp;全球运价!$S$7:$S$1366&amp;全球运价!$L$7:$L$1366&amp;全球运价!$P$7:$P$1366),全球运价!E$7:E$1366)</f>
        <v>-69</v>
      </c>
      <c r="M541" s="40" t="s">
        <v>3182</v>
      </c>
      <c r="N541" s="40" t="s">
        <v>1105</v>
      </c>
      <c r="O541" s="40" t="s">
        <v>976</v>
      </c>
      <c r="P541" s="40" t="s">
        <v>3106</v>
      </c>
      <c r="Q541" s="40" t="s">
        <v>1076</v>
      </c>
    </row>
    <row r="542" spans="1:19" s="40" customFormat="1" ht="19.5" customHeight="1">
      <c r="A542" s="189" t="s">
        <v>280</v>
      </c>
      <c r="B542" s="721" t="s">
        <v>3522</v>
      </c>
      <c r="C542" s="1068" t="s">
        <v>87</v>
      </c>
      <c r="D542" s="1069"/>
      <c r="E542" s="703" t="s">
        <v>3490</v>
      </c>
      <c r="F542" s="704" t="s">
        <v>3491</v>
      </c>
      <c r="G542" s="186" t="s">
        <v>2646</v>
      </c>
      <c r="H542" s="200">
        <v>28</v>
      </c>
      <c r="I542" s="616" t="str">
        <f t="shared" si="55"/>
        <v>-</v>
      </c>
      <c r="J542" s="218" t="str">
        <f t="shared" si="56"/>
        <v>USD ( 144 ) / ( 139 )</v>
      </c>
      <c r="K542" s="218">
        <f>LOOKUP(1,0/($M542&amp;$N542&amp;$O542&amp;$P542&amp;$Q542=全球运价!$B$7:$B$1366&amp;全球运价!$C$7:$C$1366&amp;全球运价!$S$7:$S$1366&amp;全球运价!$L$7:$L$1366&amp;全球运价!$P$7:$P$1366),全球运价!D$7:D$1366)</f>
        <v>-144</v>
      </c>
      <c r="L542" s="218">
        <f>LOOKUP(1,0/($M542&amp;$N542&amp;$O542&amp;$P542&amp;$Q542=全球运价!$B$7:$B$1366&amp;全球运价!$C$7:$C$1366&amp;全球运价!$S$7:$S$1366&amp;全球运价!$L$7:$L$1366&amp;全球运价!$P$7:$P$1366),全球运价!E$7:E$1366)</f>
        <v>-139</v>
      </c>
      <c r="M542" s="40" t="s">
        <v>3182</v>
      </c>
      <c r="N542" s="40" t="s">
        <v>1105</v>
      </c>
      <c r="O542" s="40" t="s">
        <v>977</v>
      </c>
      <c r="P542" s="40" t="s">
        <v>3106</v>
      </c>
      <c r="Q542" s="40" t="s">
        <v>1076</v>
      </c>
    </row>
    <row r="543" spans="1:19" s="40" customFormat="1" ht="19.5" customHeight="1">
      <c r="A543" s="189" t="s">
        <v>2091</v>
      </c>
      <c r="B543" s="721" t="s">
        <v>3562</v>
      </c>
      <c r="C543" s="1068">
        <v>0</v>
      </c>
      <c r="D543" s="1069"/>
      <c r="E543" s="703" t="s">
        <v>3490</v>
      </c>
      <c r="F543" s="704" t="s">
        <v>3491</v>
      </c>
      <c r="G543" s="186" t="s">
        <v>2646</v>
      </c>
      <c r="H543" s="226" t="s">
        <v>126</v>
      </c>
      <c r="I543" s="616" t="str">
        <f t="shared" si="55"/>
        <v>-</v>
      </c>
      <c r="J543" s="218" t="str">
        <f t="shared" si="56"/>
        <v>USD ( 74 ) / ( 69 )</v>
      </c>
      <c r="K543" s="218">
        <f>LOOKUP(1,0/($M543&amp;$N543&amp;$O543&amp;$P543&amp;$Q543=全球运价!$B$7:$B$1366&amp;全球运价!$C$7:$C$1366&amp;全球运价!$S$7:$S$1366&amp;全球运价!$L$7:$L$1366&amp;全球运价!$P$7:$P$1366),全球运价!D$7:D$1366)</f>
        <v>-74</v>
      </c>
      <c r="L543" s="218">
        <f>LOOKUP(1,0/($M543&amp;$N543&amp;$O543&amp;$P543&amp;$Q543=全球运价!$B$7:$B$1366&amp;全球运价!$C$7:$C$1366&amp;全球运价!$S$7:$S$1366&amp;全球运价!$L$7:$L$1366&amp;全球运价!$P$7:$P$1366),全球运价!E$7:E$1366)</f>
        <v>-69</v>
      </c>
      <c r="M543" s="40" t="s">
        <v>3183</v>
      </c>
      <c r="N543" s="40" t="s">
        <v>1105</v>
      </c>
      <c r="O543" s="40" t="s">
        <v>976</v>
      </c>
      <c r="P543" s="40" t="s">
        <v>3106</v>
      </c>
      <c r="Q543" s="40" t="s">
        <v>1076</v>
      </c>
    </row>
    <row r="544" spans="1:19" s="40" customFormat="1" ht="19.5" customHeight="1">
      <c r="A544" s="189" t="s">
        <v>127</v>
      </c>
      <c r="B544" s="721" t="s">
        <v>3522</v>
      </c>
      <c r="C544" s="1068" t="s">
        <v>87</v>
      </c>
      <c r="D544" s="1069"/>
      <c r="E544" s="703" t="s">
        <v>3490</v>
      </c>
      <c r="F544" s="704" t="s">
        <v>3491</v>
      </c>
      <c r="G544" s="186" t="s">
        <v>2646</v>
      </c>
      <c r="H544" s="226" t="s">
        <v>126</v>
      </c>
      <c r="I544" s="616" t="str">
        <f t="shared" si="55"/>
        <v>-</v>
      </c>
      <c r="J544" s="218" t="str">
        <f t="shared" si="56"/>
        <v>USD ( 144 ) / ( 139 )</v>
      </c>
      <c r="K544" s="218">
        <f>LOOKUP(1,0/($M544&amp;$N544&amp;$O544&amp;$P544&amp;$Q544=全球运价!$B$7:$B$1366&amp;全球运价!$C$7:$C$1366&amp;全球运价!$S$7:$S$1366&amp;全球运价!$L$7:$L$1366&amp;全球运价!$P$7:$P$1366),全球运价!D$7:D$1366)</f>
        <v>-144</v>
      </c>
      <c r="L544" s="218">
        <f>LOOKUP(1,0/($M544&amp;$N544&amp;$O544&amp;$P544&amp;$Q544=全球运价!$B$7:$B$1366&amp;全球运价!$C$7:$C$1366&amp;全球运价!$S$7:$S$1366&amp;全球运价!$L$7:$L$1366&amp;全球运价!$P$7:$P$1366),全球运价!E$7:E$1366)</f>
        <v>-139</v>
      </c>
      <c r="M544" s="40" t="s">
        <v>3183</v>
      </c>
      <c r="N544" s="40" t="s">
        <v>1105</v>
      </c>
      <c r="O544" s="40" t="s">
        <v>977</v>
      </c>
      <c r="P544" s="40" t="s">
        <v>3106</v>
      </c>
      <c r="Q544" s="40" t="s">
        <v>1076</v>
      </c>
    </row>
    <row r="545" spans="1:17" s="40" customFormat="1" ht="19.5" customHeight="1">
      <c r="A545" s="189" t="s">
        <v>128</v>
      </c>
      <c r="B545" s="721" t="s">
        <v>3562</v>
      </c>
      <c r="C545" s="1068">
        <v>0</v>
      </c>
      <c r="D545" s="1069"/>
      <c r="E545" s="703" t="s">
        <v>3490</v>
      </c>
      <c r="F545" s="704" t="s">
        <v>3491</v>
      </c>
      <c r="G545" s="186" t="s">
        <v>2646</v>
      </c>
      <c r="H545" s="226" t="s">
        <v>126</v>
      </c>
      <c r="I545" s="616" t="str">
        <f t="shared" si="55"/>
        <v>-</v>
      </c>
      <c r="J545" s="218" t="str">
        <f t="shared" si="56"/>
        <v>USD ( 74 ) / ( 69 )</v>
      </c>
      <c r="K545" s="218">
        <f>LOOKUP(1,0/($M545&amp;$N545&amp;$O545&amp;$P545&amp;$Q545=全球运价!$B$7:$B$1366&amp;全球运价!$C$7:$C$1366&amp;全球运价!$S$7:$S$1366&amp;全球运价!$L$7:$L$1366&amp;全球运价!$P$7:$P$1366),全球运价!D$7:D$1366)</f>
        <v>-74</v>
      </c>
      <c r="L545" s="218">
        <f>LOOKUP(1,0/($M545&amp;$N545&amp;$O545&amp;$P545&amp;$Q545=全球运价!$B$7:$B$1366&amp;全球运价!$C$7:$C$1366&amp;全球运价!$S$7:$S$1366&amp;全球运价!$L$7:$L$1366&amp;全球运价!$P$7:$P$1366),全球运价!E$7:E$1366)</f>
        <v>-69</v>
      </c>
      <c r="M545" s="40" t="s">
        <v>3184</v>
      </c>
      <c r="N545" s="40" t="s">
        <v>1105</v>
      </c>
      <c r="O545" s="40" t="s">
        <v>976</v>
      </c>
      <c r="P545" s="40" t="s">
        <v>3106</v>
      </c>
      <c r="Q545" s="40" t="s">
        <v>1076</v>
      </c>
    </row>
    <row r="546" spans="1:17" s="40" customFormat="1" ht="19.5" customHeight="1">
      <c r="A546" s="189" t="s">
        <v>129</v>
      </c>
      <c r="B546" s="721" t="s">
        <v>3522</v>
      </c>
      <c r="C546" s="1068" t="s">
        <v>87</v>
      </c>
      <c r="D546" s="1069"/>
      <c r="E546" s="703" t="s">
        <v>3490</v>
      </c>
      <c r="F546" s="704" t="s">
        <v>3491</v>
      </c>
      <c r="G546" s="186" t="s">
        <v>2646</v>
      </c>
      <c r="H546" s="226" t="s">
        <v>126</v>
      </c>
      <c r="I546" s="616" t="str">
        <f t="shared" si="55"/>
        <v>-</v>
      </c>
      <c r="J546" s="218" t="str">
        <f t="shared" si="56"/>
        <v>USD ( 144 ) / ( 139 )</v>
      </c>
      <c r="K546" s="218">
        <f>LOOKUP(1,0/($M546&amp;$N546&amp;$O546&amp;$P546&amp;$Q546=全球运价!$B$7:$B$1366&amp;全球运价!$C$7:$C$1366&amp;全球运价!$S$7:$S$1366&amp;全球运价!$L$7:$L$1366&amp;全球运价!$P$7:$P$1366),全球运价!D$7:D$1366)</f>
        <v>-144</v>
      </c>
      <c r="L546" s="218">
        <f>LOOKUP(1,0/($M546&amp;$N546&amp;$O546&amp;$P546&amp;$Q546=全球运价!$B$7:$B$1366&amp;全球运价!$C$7:$C$1366&amp;全球运价!$S$7:$S$1366&amp;全球运价!$L$7:$L$1366&amp;全球运价!$P$7:$P$1366),全球运价!E$7:E$1366)</f>
        <v>-139</v>
      </c>
      <c r="M546" s="40" t="s">
        <v>3184</v>
      </c>
      <c r="N546" s="40" t="s">
        <v>1105</v>
      </c>
      <c r="O546" s="40" t="s">
        <v>977</v>
      </c>
      <c r="P546" s="40" t="s">
        <v>3106</v>
      </c>
      <c r="Q546" s="40" t="s">
        <v>1076</v>
      </c>
    </row>
    <row r="547" spans="1:17" s="40" customFormat="1" ht="19.5" customHeight="1">
      <c r="A547" s="189" t="s">
        <v>2652</v>
      </c>
      <c r="B547" s="721" t="s">
        <v>3563</v>
      </c>
      <c r="C547" s="1068">
        <v>0</v>
      </c>
      <c r="D547" s="1069"/>
      <c r="E547" s="703" t="s">
        <v>3490</v>
      </c>
      <c r="F547" s="704" t="s">
        <v>3491</v>
      </c>
      <c r="G547" s="186" t="s">
        <v>2646</v>
      </c>
      <c r="H547" s="226" t="s">
        <v>126</v>
      </c>
      <c r="I547" s="616" t="str">
        <f t="shared" si="55"/>
        <v>-</v>
      </c>
      <c r="J547" s="218" t="str">
        <f t="shared" si="56"/>
        <v>USD ( 34 ) / ( 29 )</v>
      </c>
      <c r="K547" s="218">
        <f>LOOKUP(1,0/($M547&amp;$N547&amp;$O547&amp;$P547&amp;$Q547=全球运价!$B$7:$B$1366&amp;全球运价!$C$7:$C$1366&amp;全球运价!$S$7:$S$1366&amp;全球运价!$L$7:$L$1366&amp;全球运价!$P$7:$P$1366),全球运价!D$7:D$1366)</f>
        <v>-34</v>
      </c>
      <c r="L547" s="218">
        <f>LOOKUP(1,0/($M547&amp;$N547&amp;$O547&amp;$P547&amp;$Q547=全球运价!$B$7:$B$1366&amp;全球运价!$C$7:$C$1366&amp;全球运价!$S$7:$S$1366&amp;全球运价!$L$7:$L$1366&amp;全球运价!$P$7:$P$1366),全球运价!E$7:E$1366)</f>
        <v>-29</v>
      </c>
      <c r="M547" s="40" t="s">
        <v>3185</v>
      </c>
      <c r="N547" s="40" t="s">
        <v>1105</v>
      </c>
      <c r="O547" s="40" t="s">
        <v>976</v>
      </c>
      <c r="P547" s="40" t="s">
        <v>3106</v>
      </c>
      <c r="Q547" s="40" t="s">
        <v>1076</v>
      </c>
    </row>
    <row r="548" spans="1:17" s="40" customFormat="1" ht="19.5" customHeight="1">
      <c r="A548" s="189" t="s">
        <v>319</v>
      </c>
      <c r="B548" s="721" t="s">
        <v>3564</v>
      </c>
      <c r="C548" s="1068" t="s">
        <v>87</v>
      </c>
      <c r="D548" s="1069"/>
      <c r="E548" s="703" t="s">
        <v>3492</v>
      </c>
      <c r="F548" s="704" t="s">
        <v>3491</v>
      </c>
      <c r="G548" s="186" t="s">
        <v>2646</v>
      </c>
      <c r="H548" s="226" t="s">
        <v>126</v>
      </c>
      <c r="I548" s="616" t="str">
        <f t="shared" si="55"/>
        <v>-</v>
      </c>
      <c r="J548" s="218" t="str">
        <f t="shared" si="56"/>
        <v>USD ( 104 ) / ( 99 )</v>
      </c>
      <c r="K548" s="218">
        <f>LOOKUP(1,0/($M548&amp;$N548&amp;$O548&amp;$P548&amp;$Q548=全球运价!$B$7:$B$1366&amp;全球运价!$C$7:$C$1366&amp;全球运价!$S$7:$S$1366&amp;全球运价!$L$7:$L$1366&amp;全球运价!$P$7:$P$1366),全球运价!D$7:D$1366)</f>
        <v>-104</v>
      </c>
      <c r="L548" s="218">
        <f>LOOKUP(1,0/($M548&amp;$N548&amp;$O548&amp;$P548&amp;$Q548=全球运价!$B$7:$B$1366&amp;全球运价!$C$7:$C$1366&amp;全球运价!$S$7:$S$1366&amp;全球运价!$L$7:$L$1366&amp;全球运价!$P$7:$P$1366),全球运价!E$7:E$1366)</f>
        <v>-99</v>
      </c>
      <c r="M548" s="40" t="s">
        <v>3185</v>
      </c>
      <c r="N548" s="40" t="s">
        <v>1105</v>
      </c>
      <c r="O548" s="40" t="s">
        <v>977</v>
      </c>
      <c r="P548" s="40" t="s">
        <v>3106</v>
      </c>
      <c r="Q548" s="40" t="s">
        <v>1076</v>
      </c>
    </row>
    <row r="549" spans="1:17" s="40" customFormat="1" ht="19.5" customHeight="1">
      <c r="A549" s="189" t="s">
        <v>130</v>
      </c>
      <c r="B549" s="721" t="s">
        <v>3562</v>
      </c>
      <c r="C549" s="1068">
        <v>0</v>
      </c>
      <c r="D549" s="1069"/>
      <c r="E549" s="703" t="s">
        <v>3490</v>
      </c>
      <c r="F549" s="704" t="s">
        <v>3493</v>
      </c>
      <c r="G549" s="186" t="s">
        <v>2646</v>
      </c>
      <c r="H549" s="226" t="s">
        <v>126</v>
      </c>
      <c r="I549" s="616" t="str">
        <f t="shared" si="55"/>
        <v>-</v>
      </c>
      <c r="J549" s="218" t="str">
        <f t="shared" si="56"/>
        <v>USD ( 74 ) / ( 69 )</v>
      </c>
      <c r="K549" s="218">
        <f>LOOKUP(1,0/($M549&amp;$N549&amp;$O549&amp;$P549&amp;$Q549=全球运价!$B$7:$B$1366&amp;全球运价!$C$7:$C$1366&amp;全球运价!$S$7:$S$1366&amp;全球运价!$L$7:$L$1366&amp;全球运价!$P$7:$P$1366),全球运价!D$7:D$1366)</f>
        <v>-74</v>
      </c>
      <c r="L549" s="218">
        <f>LOOKUP(1,0/($M549&amp;$N549&amp;$O549&amp;$P549&amp;$Q549=全球运价!$B$7:$B$1366&amp;全球运价!$C$7:$C$1366&amp;全球运价!$S$7:$S$1366&amp;全球运价!$L$7:$L$1366&amp;全球运价!$P$7:$P$1366),全球运价!E$7:E$1366)</f>
        <v>-69</v>
      </c>
      <c r="M549" s="40" t="s">
        <v>1361</v>
      </c>
      <c r="N549" s="40" t="s">
        <v>1105</v>
      </c>
      <c r="O549" s="40" t="s">
        <v>976</v>
      </c>
      <c r="P549" s="40" t="s">
        <v>3106</v>
      </c>
      <c r="Q549" s="40" t="s">
        <v>1076</v>
      </c>
    </row>
    <row r="550" spans="1:17" s="40" customFormat="1" ht="19.5" customHeight="1">
      <c r="A550" s="189" t="s">
        <v>131</v>
      </c>
      <c r="B550" s="721" t="s">
        <v>3522</v>
      </c>
      <c r="C550" s="1068" t="s">
        <v>87</v>
      </c>
      <c r="D550" s="1069"/>
      <c r="E550" s="703" t="s">
        <v>3490</v>
      </c>
      <c r="F550" s="704" t="s">
        <v>3491</v>
      </c>
      <c r="G550" s="186" t="s">
        <v>2646</v>
      </c>
      <c r="H550" s="226" t="s">
        <v>126</v>
      </c>
      <c r="I550" s="616" t="str">
        <f t="shared" si="55"/>
        <v>-</v>
      </c>
      <c r="J550" s="218" t="str">
        <f t="shared" si="56"/>
        <v>USD ( 144 ) / ( 139 )</v>
      </c>
      <c r="K550" s="218">
        <f>LOOKUP(1,0/($M550&amp;$N550&amp;$O550&amp;$P550&amp;$Q550=全球运价!$B$7:$B$1366&amp;全球运价!$C$7:$C$1366&amp;全球运价!$S$7:$S$1366&amp;全球运价!$L$7:$L$1366&amp;全球运价!$P$7:$P$1366),全球运价!D$7:D$1366)</f>
        <v>-144</v>
      </c>
      <c r="L550" s="218">
        <f>LOOKUP(1,0/($M550&amp;$N550&amp;$O550&amp;$P550&amp;$Q550=全球运价!$B$7:$B$1366&amp;全球运价!$C$7:$C$1366&amp;全球运价!$S$7:$S$1366&amp;全球运价!$L$7:$L$1366&amp;全球运价!$P$7:$P$1366),全球运价!E$7:E$1366)</f>
        <v>-139</v>
      </c>
      <c r="M550" s="40" t="s">
        <v>1361</v>
      </c>
      <c r="N550" s="40" t="s">
        <v>1105</v>
      </c>
      <c r="O550" s="40" t="s">
        <v>977</v>
      </c>
      <c r="P550" s="40" t="s">
        <v>3106</v>
      </c>
      <c r="Q550" s="40" t="s">
        <v>1076</v>
      </c>
    </row>
    <row r="551" spans="1:17" s="40" customFormat="1" ht="19.5" customHeight="1">
      <c r="A551" s="189" t="s">
        <v>132</v>
      </c>
      <c r="B551" s="721" t="s">
        <v>3562</v>
      </c>
      <c r="C551" s="1068">
        <v>0</v>
      </c>
      <c r="D551" s="1069"/>
      <c r="E551" s="703" t="s">
        <v>3490</v>
      </c>
      <c r="F551" s="704" t="s">
        <v>3491</v>
      </c>
      <c r="G551" s="186" t="s">
        <v>2646</v>
      </c>
      <c r="H551" s="226" t="s">
        <v>126</v>
      </c>
      <c r="I551" s="616" t="str">
        <f t="shared" si="55"/>
        <v>-</v>
      </c>
      <c r="J551" s="218" t="str">
        <f t="shared" si="56"/>
        <v>USD ( 74 ) / ( 69 )</v>
      </c>
      <c r="K551" s="218">
        <f>LOOKUP(1,0/($M551&amp;$N551&amp;$O551&amp;$P551&amp;$Q551=全球运价!$B$7:$B$1366&amp;全球运价!$C$7:$C$1366&amp;全球运价!$S$7:$S$1366&amp;全球运价!$L$7:$L$1366&amp;全球运价!$P$7:$P$1366),全球运价!D$7:D$1366)</f>
        <v>-74</v>
      </c>
      <c r="L551" s="218">
        <f>LOOKUP(1,0/($M551&amp;$N551&amp;$O551&amp;$P551&amp;$Q551=全球运价!$B$7:$B$1366&amp;全球运价!$C$7:$C$1366&amp;全球运价!$S$7:$S$1366&amp;全球运价!$L$7:$L$1366&amp;全球运价!$P$7:$P$1366),全球运价!E$7:E$1366)</f>
        <v>-69</v>
      </c>
      <c r="M551" s="40" t="s">
        <v>3186</v>
      </c>
      <c r="N551" s="40" t="s">
        <v>1105</v>
      </c>
      <c r="O551" s="40" t="s">
        <v>976</v>
      </c>
      <c r="P551" s="40" t="s">
        <v>3106</v>
      </c>
      <c r="Q551" s="40" t="s">
        <v>1076</v>
      </c>
    </row>
    <row r="552" spans="1:17" s="27" customFormat="1" ht="19.5" customHeight="1">
      <c r="A552" s="189" t="s">
        <v>133</v>
      </c>
      <c r="B552" s="721" t="s">
        <v>3522</v>
      </c>
      <c r="C552" s="1068" t="s">
        <v>87</v>
      </c>
      <c r="D552" s="1069"/>
      <c r="E552" s="703" t="s">
        <v>3490</v>
      </c>
      <c r="F552" s="704" t="s">
        <v>3491</v>
      </c>
      <c r="G552" s="186" t="s">
        <v>2646</v>
      </c>
      <c r="H552" s="226" t="s">
        <v>126</v>
      </c>
      <c r="I552" s="616" t="str">
        <f t="shared" si="55"/>
        <v>-</v>
      </c>
      <c r="J552" s="218" t="str">
        <f t="shared" si="56"/>
        <v>USD ( 144 ) / ( 139 )</v>
      </c>
      <c r="K552" s="218">
        <f>LOOKUP(1,0/($M552&amp;$N552&amp;$O552&amp;$P552&amp;$Q552=全球运价!$B$7:$B$1366&amp;全球运价!$C$7:$C$1366&amp;全球运价!$S$7:$S$1366&amp;全球运价!$L$7:$L$1366&amp;全球运价!$P$7:$P$1366),全球运价!D$7:D$1366)</f>
        <v>-144</v>
      </c>
      <c r="L552" s="218">
        <f>LOOKUP(1,0/($M552&amp;$N552&amp;$O552&amp;$P552&amp;$Q552=全球运价!$B$7:$B$1366&amp;全球运价!$C$7:$C$1366&amp;全球运价!$S$7:$S$1366&amp;全球运价!$L$7:$L$1366&amp;全球运价!$P$7:$P$1366),全球运价!E$7:E$1366)</f>
        <v>-139</v>
      </c>
      <c r="M552" s="40" t="s">
        <v>3186</v>
      </c>
      <c r="N552" s="40" t="s">
        <v>1105</v>
      </c>
      <c r="O552" s="40" t="s">
        <v>977</v>
      </c>
      <c r="P552" s="40" t="s">
        <v>3106</v>
      </c>
      <c r="Q552" s="40" t="s">
        <v>1076</v>
      </c>
    </row>
    <row r="553" spans="1:17" s="40" customFormat="1" ht="19.5" customHeight="1">
      <c r="A553" s="189" t="s">
        <v>2092</v>
      </c>
      <c r="B553" s="721" t="s">
        <v>3562</v>
      </c>
      <c r="C553" s="1068">
        <v>0</v>
      </c>
      <c r="D553" s="1069"/>
      <c r="E553" s="703" t="s">
        <v>3490</v>
      </c>
      <c r="F553" s="704" t="s">
        <v>3491</v>
      </c>
      <c r="G553" s="186" t="s">
        <v>2646</v>
      </c>
      <c r="H553" s="226" t="s">
        <v>126</v>
      </c>
      <c r="I553" s="616" t="str">
        <f t="shared" si="55"/>
        <v>-</v>
      </c>
      <c r="J553" s="218" t="str">
        <f t="shared" si="56"/>
        <v>USD ( 74 ) / ( 69 )</v>
      </c>
      <c r="K553" s="218">
        <f>LOOKUP(1,0/($M553&amp;$N553&amp;$O553&amp;$P553&amp;$Q553=全球运价!$B$7:$B$1366&amp;全球运价!$C$7:$C$1366&amp;全球运价!$S$7:$S$1366&amp;全球运价!$L$7:$L$1366&amp;全球运价!$P$7:$P$1366),全球运价!D$7:D$1366)</f>
        <v>-74</v>
      </c>
      <c r="L553" s="218">
        <f>LOOKUP(1,0/($M553&amp;$N553&amp;$O553&amp;$P553&amp;$Q553=全球运价!$B$7:$B$1366&amp;全球运价!$C$7:$C$1366&amp;全球运价!$S$7:$S$1366&amp;全球运价!$L$7:$L$1366&amp;全球运价!$P$7:$P$1366),全球运价!E$7:E$1366)</f>
        <v>-69</v>
      </c>
      <c r="M553" s="40" t="s">
        <v>3187</v>
      </c>
      <c r="N553" s="40" t="s">
        <v>1105</v>
      </c>
      <c r="O553" s="40" t="s">
        <v>976</v>
      </c>
      <c r="P553" s="40" t="s">
        <v>3106</v>
      </c>
      <c r="Q553" s="40" t="s">
        <v>1076</v>
      </c>
    </row>
    <row r="554" spans="1:17" s="40" customFormat="1" ht="19.5" customHeight="1">
      <c r="A554" s="189" t="s">
        <v>589</v>
      </c>
      <c r="B554" s="721" t="s">
        <v>3522</v>
      </c>
      <c r="C554" s="1068" t="s">
        <v>87</v>
      </c>
      <c r="D554" s="1069"/>
      <c r="E554" s="703" t="s">
        <v>3490</v>
      </c>
      <c r="F554" s="704" t="s">
        <v>3491</v>
      </c>
      <c r="G554" s="186" t="s">
        <v>2646</v>
      </c>
      <c r="H554" s="226" t="s">
        <v>126</v>
      </c>
      <c r="I554" s="616" t="str">
        <f t="shared" si="55"/>
        <v>-</v>
      </c>
      <c r="J554" s="218" t="str">
        <f t="shared" si="56"/>
        <v>USD ( 144 ) / ( 139 )</v>
      </c>
      <c r="K554" s="218">
        <f>LOOKUP(1,0/($M554&amp;$N554&amp;$O554&amp;$P554&amp;$Q554=全球运价!$B$7:$B$1366&amp;全球运价!$C$7:$C$1366&amp;全球运价!$S$7:$S$1366&amp;全球运价!$L$7:$L$1366&amp;全球运价!$P$7:$P$1366),全球运价!D$7:D$1366)</f>
        <v>-144</v>
      </c>
      <c r="L554" s="218">
        <f>LOOKUP(1,0/($M554&amp;$N554&amp;$O554&amp;$P554&amp;$Q554=全球运价!$B$7:$B$1366&amp;全球运价!$C$7:$C$1366&amp;全球运价!$S$7:$S$1366&amp;全球运价!$L$7:$L$1366&amp;全球运价!$P$7:$P$1366),全球运价!E$7:E$1366)</f>
        <v>-139</v>
      </c>
      <c r="M554" s="40" t="s">
        <v>3187</v>
      </c>
      <c r="N554" s="40" t="s">
        <v>1105</v>
      </c>
      <c r="O554" s="40" t="s">
        <v>977</v>
      </c>
      <c r="P554" s="40" t="s">
        <v>3106</v>
      </c>
      <c r="Q554" s="40" t="s">
        <v>1076</v>
      </c>
    </row>
    <row r="555" spans="1:17" s="40" customFormat="1" ht="19.5" customHeight="1">
      <c r="A555" s="1062" t="s">
        <v>2856</v>
      </c>
      <c r="B555" s="1063"/>
      <c r="C555" s="1063"/>
      <c r="D555" s="1063"/>
      <c r="E555" s="1063"/>
      <c r="F555" s="1063"/>
      <c r="G555" s="1063"/>
      <c r="H555" s="1064"/>
      <c r="I555" s="621" t="s">
        <v>3465</v>
      </c>
      <c r="J555" s="218"/>
      <c r="K555" s="218"/>
      <c r="L555" s="218"/>
    </row>
    <row r="556" spans="1:17" s="40" customFormat="1" ht="19.5" customHeight="1">
      <c r="A556" s="1062" t="s">
        <v>2410</v>
      </c>
      <c r="B556" s="1063"/>
      <c r="C556" s="1063"/>
      <c r="D556" s="1063"/>
      <c r="E556" s="1063"/>
      <c r="F556" s="1063"/>
      <c r="G556" s="1063"/>
      <c r="H556" s="1064"/>
      <c r="I556" s="616" t="str">
        <f t="shared" ref="I556:I565" si="57">IF(J556="","",IF(J556="SYSTEM PRICE","",IF(B556=J556,"-","check")))</f>
        <v/>
      </c>
      <c r="J556" s="218"/>
      <c r="K556" s="218"/>
      <c r="L556" s="218"/>
    </row>
    <row r="557" spans="1:17" s="300" customFormat="1" ht="19.5" customHeight="1">
      <c r="A557" s="1077" t="s">
        <v>962</v>
      </c>
      <c r="B557" s="1078"/>
      <c r="C557" s="1078"/>
      <c r="D557" s="1078"/>
      <c r="E557" s="1078"/>
      <c r="F557" s="1078"/>
      <c r="G557" s="1078"/>
      <c r="H557" s="1079"/>
      <c r="I557" s="616" t="str">
        <f t="shared" si="57"/>
        <v/>
      </c>
      <c r="J557" s="218"/>
      <c r="K557" s="218"/>
      <c r="L557" s="218"/>
      <c r="M557" s="615"/>
      <c r="N557" s="40"/>
      <c r="O557" s="40"/>
      <c r="P557" s="615"/>
      <c r="Q557" s="40"/>
    </row>
    <row r="558" spans="1:17" s="40" customFormat="1" ht="19.5" customHeight="1">
      <c r="A558" s="34" t="s">
        <v>504</v>
      </c>
      <c r="B558" s="31"/>
      <c r="C558" s="31"/>
      <c r="D558" s="31"/>
      <c r="E558" s="31"/>
      <c r="F558" s="31"/>
      <c r="G558" s="31"/>
      <c r="H558" s="35"/>
      <c r="I558" s="616" t="str">
        <f t="shared" si="57"/>
        <v/>
      </c>
      <c r="J558" s="218"/>
      <c r="K558" s="218"/>
      <c r="L558" s="218"/>
    </row>
    <row r="559" spans="1:17" s="40" customFormat="1" ht="19.5" customHeight="1">
      <c r="A559" s="34" t="s">
        <v>505</v>
      </c>
      <c r="B559" s="31"/>
      <c r="C559" s="31"/>
      <c r="D559" s="31"/>
      <c r="E559" s="31"/>
      <c r="F559" s="31"/>
      <c r="G559" s="31"/>
      <c r="H559" s="35"/>
      <c r="I559" s="616" t="str">
        <f t="shared" si="57"/>
        <v/>
      </c>
      <c r="J559" s="218"/>
      <c r="K559" s="218"/>
      <c r="L559" s="218"/>
    </row>
    <row r="560" spans="1:17" s="28" customFormat="1" ht="19.5" customHeight="1" thickBot="1">
      <c r="A560" s="50" t="s">
        <v>506</v>
      </c>
      <c r="B560" s="36"/>
      <c r="C560" s="36"/>
      <c r="D560" s="36"/>
      <c r="E560" s="36"/>
      <c r="F560" s="36"/>
      <c r="G560" s="36"/>
      <c r="H560" s="44"/>
      <c r="I560" s="616" t="str">
        <f t="shared" si="57"/>
        <v/>
      </c>
      <c r="J560" s="218"/>
      <c r="K560" s="218"/>
      <c r="L560" s="218"/>
      <c r="N560" s="40"/>
      <c r="O560" s="40"/>
      <c r="Q560" s="40"/>
    </row>
    <row r="561" spans="1:18" s="28" customFormat="1" ht="19.5" customHeight="1">
      <c r="A561" s="1071"/>
      <c r="B561" s="1072"/>
      <c r="C561" s="1072"/>
      <c r="D561" s="1072"/>
      <c r="E561" s="1072"/>
      <c r="F561" s="1072"/>
      <c r="G561" s="1072"/>
      <c r="H561" s="1073"/>
      <c r="I561" s="616" t="str">
        <f t="shared" si="57"/>
        <v/>
      </c>
      <c r="J561" s="218"/>
      <c r="K561" s="218"/>
      <c r="L561" s="218"/>
      <c r="N561" s="40"/>
      <c r="O561" s="40"/>
      <c r="Q561" s="40"/>
    </row>
    <row r="562" spans="1:18" s="40" customFormat="1" ht="19.5" customHeight="1">
      <c r="A562" s="65" t="s">
        <v>110</v>
      </c>
      <c r="B562" s="308" t="s">
        <v>2</v>
      </c>
      <c r="C562" s="1070" t="s">
        <v>84</v>
      </c>
      <c r="D562" s="1070"/>
      <c r="E562" s="24" t="s">
        <v>3</v>
      </c>
      <c r="F562" s="24" t="s">
        <v>4</v>
      </c>
      <c r="G562" s="24" t="s">
        <v>5</v>
      </c>
      <c r="H562" s="66" t="s">
        <v>6</v>
      </c>
      <c r="I562" s="616" t="str">
        <f t="shared" si="57"/>
        <v/>
      </c>
      <c r="J562" s="630" t="s">
        <v>3264</v>
      </c>
      <c r="K562" s="218" t="s">
        <v>3207</v>
      </c>
      <c r="L562" s="218" t="s">
        <v>3208</v>
      </c>
      <c r="M562" s="73" t="s">
        <v>3079</v>
      </c>
      <c r="N562" s="73" t="s">
        <v>3176</v>
      </c>
      <c r="O562" s="73" t="s">
        <v>3177</v>
      </c>
      <c r="P562" s="73" t="s">
        <v>3178</v>
      </c>
      <c r="Q562" s="73" t="s">
        <v>3155</v>
      </c>
      <c r="R562" s="613"/>
    </row>
    <row r="563" spans="1:18" s="40" customFormat="1" ht="19.5" customHeight="1">
      <c r="A563" s="189" t="s">
        <v>2792</v>
      </c>
      <c r="B563" s="836" t="s">
        <v>3609</v>
      </c>
      <c r="C563" s="1068">
        <v>0</v>
      </c>
      <c r="D563" s="1069"/>
      <c r="E563" s="703" t="s">
        <v>3479</v>
      </c>
      <c r="F563" s="704" t="s">
        <v>3480</v>
      </c>
      <c r="G563" s="184" t="s">
        <v>8</v>
      </c>
      <c r="H563" s="226" t="s">
        <v>89</v>
      </c>
      <c r="I563" s="616" t="str">
        <f t="shared" si="57"/>
        <v>-</v>
      </c>
      <c r="J563" s="218" t="str">
        <f t="shared" ref="J563:J565" si="58">"USD "&amp;IF(K563&lt;0,"( "&amp;-K563&amp;" )",K563)&amp;" / "&amp;IF(L563&lt;0,"( "&amp;-L563&amp;" )",L563)</f>
        <v>USD ( 59 ) / ( 54 )</v>
      </c>
      <c r="K563" s="218">
        <f>LOOKUP(1,0/($M563&amp;$N563&amp;$O563&amp;$P563&amp;$Q563=全球运价!$B$7:$B$1366&amp;全球运价!$C$7:$C$1366&amp;全球运价!$S$7:$S$1366&amp;全球运价!$L$7:$L$1366&amp;全球运价!$P$7:$P$1366),全球运价!D$7:D$1366)</f>
        <v>-59</v>
      </c>
      <c r="L563" s="218">
        <f>LOOKUP(1,0/($M563&amp;$N563&amp;$O563&amp;$P563&amp;$Q563=全球运价!$B$7:$B$1366&amp;全球运价!$C$7:$C$1366&amp;全球运价!$S$7:$S$1366&amp;全球运价!$L$7:$L$1366&amp;全球运价!$P$7:$P$1366),全球运价!E$7:E$1366)</f>
        <v>-54</v>
      </c>
      <c r="M563" s="40" t="s">
        <v>1042</v>
      </c>
      <c r="N563" s="40" t="s">
        <v>1042</v>
      </c>
      <c r="O563" s="40" t="s">
        <v>976</v>
      </c>
      <c r="P563" s="40" t="s">
        <v>3106</v>
      </c>
      <c r="Q563" s="40" t="s">
        <v>973</v>
      </c>
    </row>
    <row r="564" spans="1:18" s="40" customFormat="1" ht="19.5" customHeight="1">
      <c r="A564" s="189" t="s">
        <v>134</v>
      </c>
      <c r="B564" s="836" t="s">
        <v>3470</v>
      </c>
      <c r="C564" s="1068" t="s">
        <v>111</v>
      </c>
      <c r="D564" s="1069"/>
      <c r="E564" s="703" t="s">
        <v>3479</v>
      </c>
      <c r="F564" s="704" t="s">
        <v>3480</v>
      </c>
      <c r="G564" s="184" t="s">
        <v>8</v>
      </c>
      <c r="H564" s="226" t="s">
        <v>89</v>
      </c>
      <c r="I564" s="616" t="str">
        <f t="shared" si="57"/>
        <v>-</v>
      </c>
      <c r="J564" s="218" t="str">
        <f t="shared" si="58"/>
        <v>USD ( 149 ) / ( 144 )</v>
      </c>
      <c r="K564" s="218">
        <f>LOOKUP(1,0/($M564&amp;$N564&amp;$O564&amp;$P564&amp;$Q564=全球运价!$B$7:$B$1366&amp;全球运价!$C$7:$C$1366&amp;全球运价!$S$7:$S$1366&amp;全球运价!$L$7:$L$1366&amp;全球运价!$P$7:$P$1366),全球运价!D$7:D$1366)</f>
        <v>-149</v>
      </c>
      <c r="L564" s="218">
        <f>LOOKUP(1,0/($M564&amp;$N564&amp;$O564&amp;$P564&amp;$Q564=全球运价!$B$7:$B$1366&amp;全球运价!$C$7:$C$1366&amp;全球运价!$S$7:$S$1366&amp;全球运价!$L$7:$L$1366&amp;全球运价!$P$7:$P$1366),全球运价!E$7:E$1366)</f>
        <v>-144</v>
      </c>
      <c r="M564" s="40" t="s">
        <v>1042</v>
      </c>
      <c r="N564" s="40" t="s">
        <v>1042</v>
      </c>
      <c r="O564" s="40" t="s">
        <v>977</v>
      </c>
      <c r="P564" s="40" t="s">
        <v>3106</v>
      </c>
      <c r="Q564" s="40" t="s">
        <v>973</v>
      </c>
    </row>
    <row r="565" spans="1:18" s="40" customFormat="1" ht="19.5" customHeight="1">
      <c r="A565" s="189" t="s">
        <v>617</v>
      </c>
      <c r="B565" s="836" t="s">
        <v>3557</v>
      </c>
      <c r="C565" s="1068" t="s">
        <v>111</v>
      </c>
      <c r="D565" s="1069"/>
      <c r="E565" s="703" t="s">
        <v>3479</v>
      </c>
      <c r="F565" s="704" t="s">
        <v>3480</v>
      </c>
      <c r="G565" s="697" t="s">
        <v>135</v>
      </c>
      <c r="H565" s="226" t="s">
        <v>342</v>
      </c>
      <c r="I565" s="616" t="str">
        <f t="shared" si="57"/>
        <v>-</v>
      </c>
      <c r="J565" s="218" t="str">
        <f t="shared" si="58"/>
        <v>USD ( 94 ) / ( 89 )</v>
      </c>
      <c r="K565" s="218">
        <f>LOOKUP(1,0/($M565&amp;$N565&amp;$O565&amp;$P565&amp;$Q565=全球运价!$B$7:$B$1366&amp;全球运价!$C$7:$C$1366&amp;全球运价!$S$7:$S$1366&amp;全球运价!$L$7:$L$1366&amp;全球运价!$P$7:$P$1366),全球运价!D$7:D$1366)</f>
        <v>-94</v>
      </c>
      <c r="L565" s="218">
        <f>LOOKUP(1,0/($M565&amp;$N565&amp;$O565&amp;$P565&amp;$Q565=全球运价!$B$7:$B$1366&amp;全球运价!$C$7:$C$1366&amp;全球运价!$S$7:$S$1366&amp;全球运价!$L$7:$L$1366&amp;全球运价!$P$7:$P$1366),全球运价!E$7:E$1366)</f>
        <v>-89</v>
      </c>
      <c r="M565" s="40" t="s">
        <v>1125</v>
      </c>
      <c r="N565" s="40" t="s">
        <v>1042</v>
      </c>
      <c r="O565" s="40" t="s">
        <v>976</v>
      </c>
      <c r="P565" s="40" t="s">
        <v>3106</v>
      </c>
      <c r="Q565" s="40" t="s">
        <v>973</v>
      </c>
    </row>
    <row r="566" spans="1:18" s="40" customFormat="1" ht="19.5" customHeight="1">
      <c r="A566" s="1062" t="s">
        <v>2856</v>
      </c>
      <c r="B566" s="1063"/>
      <c r="C566" s="1063"/>
      <c r="D566" s="1063"/>
      <c r="E566" s="1063"/>
      <c r="F566" s="1063"/>
      <c r="G566" s="1063"/>
      <c r="H566" s="1064"/>
      <c r="I566" s="621" t="s">
        <v>3465</v>
      </c>
      <c r="J566" s="218"/>
      <c r="K566" s="218"/>
      <c r="L566" s="218"/>
    </row>
    <row r="567" spans="1:18" s="40" customFormat="1" ht="19.5" customHeight="1">
      <c r="A567" s="1062" t="s">
        <v>2642</v>
      </c>
      <c r="B567" s="1063"/>
      <c r="C567" s="1063"/>
      <c r="D567" s="1063"/>
      <c r="E567" s="1063"/>
      <c r="F567" s="1063"/>
      <c r="G567" s="1063"/>
      <c r="H567" s="1064"/>
      <c r="I567" s="616" t="str">
        <f t="shared" ref="I567:I589" si="59">IF(J567="","",IF(J567="SYSTEM PRICE","",IF(B567=J567,"-","check")))</f>
        <v/>
      </c>
      <c r="J567" s="218"/>
      <c r="K567" s="218"/>
      <c r="L567" s="218"/>
    </row>
    <row r="568" spans="1:18" s="300" customFormat="1" ht="19.5" customHeight="1" thickBot="1">
      <c r="A568" s="1077" t="s">
        <v>962</v>
      </c>
      <c r="B568" s="1078"/>
      <c r="C568" s="1078"/>
      <c r="D568" s="1078"/>
      <c r="E568" s="1078"/>
      <c r="F568" s="1078"/>
      <c r="G568" s="1078"/>
      <c r="H568" s="1079"/>
      <c r="I568" s="616" t="str">
        <f t="shared" si="59"/>
        <v/>
      </c>
      <c r="J568" s="218"/>
      <c r="K568" s="218"/>
      <c r="L568" s="218"/>
      <c r="M568" s="615"/>
      <c r="N568" s="40"/>
      <c r="O568" s="40"/>
      <c r="P568" s="615"/>
      <c r="Q568" s="40"/>
    </row>
    <row r="569" spans="1:18" s="40" customFormat="1" ht="19.5" customHeight="1">
      <c r="A569" s="255"/>
      <c r="B569" s="63"/>
      <c r="C569" s="63"/>
      <c r="D569" s="63"/>
      <c r="E569" s="63"/>
      <c r="F569" s="63"/>
      <c r="G569" s="63"/>
      <c r="H569" s="256"/>
      <c r="I569" s="616" t="str">
        <f t="shared" si="59"/>
        <v/>
      </c>
      <c r="J569" s="218"/>
      <c r="K569" s="218"/>
      <c r="L569" s="218"/>
    </row>
    <row r="570" spans="1:18" s="40" customFormat="1" ht="19.5" customHeight="1">
      <c r="A570" s="182" t="s">
        <v>110</v>
      </c>
      <c r="B570" s="308" t="s">
        <v>2</v>
      </c>
      <c r="C570" s="1070" t="s">
        <v>84</v>
      </c>
      <c r="D570" s="1070"/>
      <c r="E570" s="24" t="s">
        <v>3</v>
      </c>
      <c r="F570" s="24" t="s">
        <v>4</v>
      </c>
      <c r="G570" s="24" t="s">
        <v>5</v>
      </c>
      <c r="H570" s="66" t="s">
        <v>6</v>
      </c>
      <c r="I570" s="616" t="str">
        <f t="shared" si="59"/>
        <v/>
      </c>
      <c r="J570" s="630" t="s">
        <v>3264</v>
      </c>
      <c r="K570" s="218" t="s">
        <v>3207</v>
      </c>
      <c r="L570" s="218" t="s">
        <v>3208</v>
      </c>
      <c r="M570" s="73" t="s">
        <v>3079</v>
      </c>
      <c r="N570" s="73" t="s">
        <v>3176</v>
      </c>
      <c r="O570" s="73" t="s">
        <v>3177</v>
      </c>
      <c r="P570" s="73" t="s">
        <v>3178</v>
      </c>
      <c r="Q570" s="73" t="s">
        <v>3155</v>
      </c>
      <c r="R570" s="613"/>
    </row>
    <row r="571" spans="1:18" s="40" customFormat="1" ht="19.5" customHeight="1">
      <c r="A571" s="189" t="s">
        <v>2693</v>
      </c>
      <c r="B571" s="818" t="s">
        <v>3562</v>
      </c>
      <c r="C571" s="1068">
        <v>0</v>
      </c>
      <c r="D571" s="1069"/>
      <c r="E571" s="717" t="s">
        <v>3565</v>
      </c>
      <c r="F571" s="704" t="s">
        <v>2808</v>
      </c>
      <c r="G571" s="184" t="s">
        <v>8</v>
      </c>
      <c r="H571" s="226" t="s">
        <v>2150</v>
      </c>
      <c r="I571" s="616" t="str">
        <f t="shared" si="59"/>
        <v>-</v>
      </c>
      <c r="J571" s="218" t="str">
        <f t="shared" ref="J571:J589" si="60">"USD "&amp;IF(K571&lt;0,"( "&amp;-K571&amp;" )",K571)&amp;" / "&amp;IF(L571&lt;0,"( "&amp;-L571&amp;" )",L571)</f>
        <v>USD ( 74 ) / ( 69 )</v>
      </c>
      <c r="K571" s="218">
        <f>LOOKUP(1,0/($M571&amp;$N571&amp;$O571&amp;$P571&amp;$Q571=全球运价!$B$7:$B$1366&amp;全球运价!$C$7:$C$1366&amp;全球运价!$S$7:$S$1366&amp;全球运价!$L$7:$L$1366&amp;全球运价!$P$7:$P$1366),全球运价!D$7:D$1366)</f>
        <v>-74</v>
      </c>
      <c r="L571" s="218">
        <f>LOOKUP(1,0/($M571&amp;$N571&amp;$O571&amp;$P571&amp;$Q571=全球运价!$B$7:$B$1366&amp;全球运价!$C$7:$C$1366&amp;全球运价!$S$7:$S$1366&amp;全球运价!$L$7:$L$1366&amp;全球运价!$P$7:$P$1366),全球运价!E$7:E$1366)</f>
        <v>-69</v>
      </c>
      <c r="M571" s="40" t="s">
        <v>1032</v>
      </c>
      <c r="N571" s="40" t="s">
        <v>1032</v>
      </c>
      <c r="O571" s="40" t="s">
        <v>976</v>
      </c>
      <c r="P571" s="40" t="s">
        <v>3106</v>
      </c>
      <c r="Q571" s="40" t="s">
        <v>2397</v>
      </c>
    </row>
    <row r="572" spans="1:18" s="40" customFormat="1" ht="19.5" customHeight="1">
      <c r="A572" s="189" t="s">
        <v>136</v>
      </c>
      <c r="B572" s="818" t="s">
        <v>4096</v>
      </c>
      <c r="C572" s="1068" t="s">
        <v>137</v>
      </c>
      <c r="D572" s="1069"/>
      <c r="E572" s="717" t="s">
        <v>3566</v>
      </c>
      <c r="F572" s="704" t="s">
        <v>2808</v>
      </c>
      <c r="G572" s="184" t="s">
        <v>8</v>
      </c>
      <c r="H572" s="226" t="s">
        <v>303</v>
      </c>
      <c r="I572" s="616" t="str">
        <f t="shared" si="59"/>
        <v>-</v>
      </c>
      <c r="J572" s="218" t="str">
        <f t="shared" si="60"/>
        <v>USD ( 169 ) / ( 164 )</v>
      </c>
      <c r="K572" s="218">
        <f>LOOKUP(1,0/($M572&amp;$N572&amp;$O572&amp;$P572&amp;$Q572=全球运价!$B$7:$B$1366&amp;全球运价!$C$7:$C$1366&amp;全球运价!$S$7:$S$1366&amp;全球运价!$L$7:$L$1366&amp;全球运价!$P$7:$P$1366),全球运价!D$7:D$1366)</f>
        <v>-169</v>
      </c>
      <c r="L572" s="218">
        <f>LOOKUP(1,0/($M572&amp;$N572&amp;$O572&amp;$P572&amp;$Q572=全球运价!$B$7:$B$1366&amp;全球运价!$C$7:$C$1366&amp;全球运价!$S$7:$S$1366&amp;全球运价!$L$7:$L$1366&amp;全球运价!$P$7:$P$1366),全球运价!E$7:E$1366)</f>
        <v>-164</v>
      </c>
      <c r="M572" s="40" t="s">
        <v>1032</v>
      </c>
      <c r="N572" s="40" t="s">
        <v>1032</v>
      </c>
      <c r="O572" s="40" t="s">
        <v>977</v>
      </c>
      <c r="P572" s="40" t="s">
        <v>3106</v>
      </c>
      <c r="Q572" s="40" t="s">
        <v>2397</v>
      </c>
    </row>
    <row r="573" spans="1:18" s="40" customFormat="1" ht="19.5" customHeight="1">
      <c r="A573" s="189" t="s">
        <v>620</v>
      </c>
      <c r="B573" s="818" t="s">
        <v>3609</v>
      </c>
      <c r="C573" s="1068">
        <v>0</v>
      </c>
      <c r="D573" s="1069"/>
      <c r="E573" s="717" t="s">
        <v>2807</v>
      </c>
      <c r="F573" s="704" t="s">
        <v>2808</v>
      </c>
      <c r="G573" s="697" t="s">
        <v>138</v>
      </c>
      <c r="H573" s="200" t="s">
        <v>667</v>
      </c>
      <c r="I573" s="616" t="str">
        <f t="shared" si="59"/>
        <v>-</v>
      </c>
      <c r="J573" s="218" t="str">
        <f t="shared" si="60"/>
        <v>USD ( 59 ) / ( 54 )</v>
      </c>
      <c r="K573" s="218">
        <f>LOOKUP(1,0/($M573&amp;$N573&amp;$O573&amp;$P573&amp;$Q573=全球运价!$B$7:$B$1366&amp;全球运价!$C$7:$C$1366&amp;全球运价!$S$7:$S$1366&amp;全球运价!$L$7:$L$1366&amp;全球运价!$P$7:$P$1366),全球运价!D$7:D$1366)</f>
        <v>-59</v>
      </c>
      <c r="L573" s="218">
        <f>LOOKUP(1,0/($M573&amp;$N573&amp;$O573&amp;$P573&amp;$Q573=全球运价!$B$7:$B$1366&amp;全球运价!$C$7:$C$1366&amp;全球运价!$S$7:$S$1366&amp;全球运价!$L$7:$L$1366&amp;全球运价!$P$7:$P$1366),全球运价!E$7:E$1366)</f>
        <v>-54</v>
      </c>
      <c r="M573" s="40" t="s">
        <v>1031</v>
      </c>
      <c r="N573" s="40" t="s">
        <v>1032</v>
      </c>
      <c r="O573" s="40" t="s">
        <v>976</v>
      </c>
      <c r="P573" s="40" t="s">
        <v>3106</v>
      </c>
      <c r="Q573" s="40" t="s">
        <v>973</v>
      </c>
    </row>
    <row r="574" spans="1:18" s="40" customFormat="1" ht="19.5" customHeight="1">
      <c r="A574" s="189" t="s">
        <v>139</v>
      </c>
      <c r="B574" s="818" t="s">
        <v>3572</v>
      </c>
      <c r="C574" s="1068" t="s">
        <v>137</v>
      </c>
      <c r="D574" s="1069"/>
      <c r="E574" s="703" t="s">
        <v>2807</v>
      </c>
      <c r="F574" s="704" t="s">
        <v>2808</v>
      </c>
      <c r="G574" s="697" t="s">
        <v>138</v>
      </c>
      <c r="H574" s="200" t="s">
        <v>341</v>
      </c>
      <c r="I574" s="616" t="str">
        <f t="shared" si="59"/>
        <v>-</v>
      </c>
      <c r="J574" s="218" t="str">
        <f t="shared" si="60"/>
        <v>USD ( 154 ) / ( 149 )</v>
      </c>
      <c r="K574" s="218">
        <f>LOOKUP(1,0/($M574&amp;$N574&amp;$O574&amp;$P574&amp;$Q574=全球运价!$B$7:$B$1366&amp;全球运价!$C$7:$C$1366&amp;全球运价!$S$7:$S$1366&amp;全球运价!$L$7:$L$1366&amp;全球运价!$P$7:$P$1366),全球运价!D$7:D$1366)</f>
        <v>-154</v>
      </c>
      <c r="L574" s="218">
        <f>LOOKUP(1,0/($M574&amp;$N574&amp;$O574&amp;$P574&amp;$Q574=全球运价!$B$7:$B$1366&amp;全球运价!$C$7:$C$1366&amp;全球运价!$S$7:$S$1366&amp;全球运价!$L$7:$L$1366&amp;全球运价!$P$7:$P$1366),全球运价!E$7:E$1366)</f>
        <v>-149</v>
      </c>
      <c r="M574" s="40" t="s">
        <v>1031</v>
      </c>
      <c r="N574" s="40" t="s">
        <v>1032</v>
      </c>
      <c r="O574" s="40" t="s">
        <v>977</v>
      </c>
      <c r="P574" s="40" t="s">
        <v>3106</v>
      </c>
      <c r="Q574" s="40" t="s">
        <v>973</v>
      </c>
    </row>
    <row r="575" spans="1:18" s="40" customFormat="1" ht="19.5" customHeight="1">
      <c r="A575" s="189" t="s">
        <v>2630</v>
      </c>
      <c r="B575" s="818" t="s">
        <v>3567</v>
      </c>
      <c r="C575" s="1068"/>
      <c r="D575" s="1069"/>
      <c r="E575" s="703" t="s">
        <v>2807</v>
      </c>
      <c r="F575" s="704" t="s">
        <v>2808</v>
      </c>
      <c r="G575" s="697" t="s">
        <v>138</v>
      </c>
      <c r="H575" s="200" t="s">
        <v>2631</v>
      </c>
      <c r="I575" s="616" t="str">
        <f t="shared" si="59"/>
        <v>-</v>
      </c>
      <c r="J575" s="218" t="str">
        <f t="shared" si="60"/>
        <v>USD 208 / 213</v>
      </c>
      <c r="K575" s="218">
        <f>LOOKUP(1,0/($M575&amp;$N575&amp;$O575&amp;$P575&amp;$Q575=全球运价!$B$7:$B$1366&amp;全球运价!$C$7:$C$1366&amp;全球运价!$S$7:$S$1366&amp;全球运价!$L$7:$L$1366&amp;全球运价!$P$7:$P$1366),全球运价!D$7:D$1366)</f>
        <v>208</v>
      </c>
      <c r="L575" s="218">
        <f>LOOKUP(1,0/($M575&amp;$N575&amp;$O575&amp;$P575&amp;$Q575=全球运价!$B$7:$B$1366&amp;全球运价!$C$7:$C$1366&amp;全球运价!$S$7:$S$1366&amp;全球运价!$L$7:$L$1366&amp;全球运价!$P$7:$P$1366),全球运价!E$7:E$1366)</f>
        <v>213</v>
      </c>
      <c r="M575" s="40" t="s">
        <v>1543</v>
      </c>
      <c r="N575" s="40" t="s">
        <v>1032</v>
      </c>
      <c r="O575" s="40" t="s">
        <v>976</v>
      </c>
      <c r="P575" s="40" t="s">
        <v>3106</v>
      </c>
      <c r="Q575" s="40" t="s">
        <v>973</v>
      </c>
    </row>
    <row r="576" spans="1:18" s="40" customFormat="1" ht="19.5" customHeight="1">
      <c r="A576" s="189" t="s">
        <v>2694</v>
      </c>
      <c r="B576" s="836" t="s">
        <v>3609</v>
      </c>
      <c r="C576" s="1068">
        <v>0</v>
      </c>
      <c r="D576" s="1069"/>
      <c r="E576" s="703" t="s">
        <v>3475</v>
      </c>
      <c r="F576" s="704" t="s">
        <v>3476</v>
      </c>
      <c r="G576" s="184" t="s">
        <v>8</v>
      </c>
      <c r="H576" s="200" t="s">
        <v>668</v>
      </c>
      <c r="I576" s="616" t="str">
        <f t="shared" si="59"/>
        <v>-</v>
      </c>
      <c r="J576" s="218" t="str">
        <f t="shared" si="60"/>
        <v>USD ( 59 ) / ( 54 )</v>
      </c>
      <c r="K576" s="218">
        <f>LOOKUP(1,0/($M576&amp;$N576&amp;$O576&amp;$P576&amp;$Q576=全球运价!$B$7:$B$1366&amp;全球运价!$C$7:$C$1366&amp;全球运价!$S$7:$S$1366&amp;全球运价!$L$7:$L$1366&amp;全球运价!$P$7:$P$1366),全球运价!D$7:D$1366)</f>
        <v>-59</v>
      </c>
      <c r="L576" s="218">
        <f>LOOKUP(1,0/($M576&amp;$N576&amp;$O576&amp;$P576&amp;$Q576=全球运价!$B$7:$B$1366&amp;全球运价!$C$7:$C$1366&amp;全球运价!$S$7:$S$1366&amp;全球运价!$L$7:$L$1366&amp;全球运价!$P$7:$P$1366),全球运价!E$7:E$1366)</f>
        <v>-54</v>
      </c>
      <c r="M576" s="40" t="s">
        <v>1087</v>
      </c>
      <c r="N576" s="40" t="s">
        <v>1087</v>
      </c>
      <c r="O576" s="40" t="s">
        <v>976</v>
      </c>
      <c r="P576" s="40" t="s">
        <v>3106</v>
      </c>
      <c r="Q576" s="40" t="s">
        <v>973</v>
      </c>
    </row>
    <row r="577" spans="1:19" s="40" customFormat="1" ht="19.5" customHeight="1">
      <c r="A577" s="189" t="s">
        <v>140</v>
      </c>
      <c r="B577" s="836" t="s">
        <v>4075</v>
      </c>
      <c r="C577" s="1068" t="s">
        <v>104</v>
      </c>
      <c r="D577" s="1069"/>
      <c r="E577" s="703" t="s">
        <v>3477</v>
      </c>
      <c r="F577" s="704" t="s">
        <v>3476</v>
      </c>
      <c r="G577" s="184" t="s">
        <v>8</v>
      </c>
      <c r="H577" s="200" t="s">
        <v>668</v>
      </c>
      <c r="I577" s="616" t="str">
        <f t="shared" si="59"/>
        <v>-</v>
      </c>
      <c r="J577" s="218" t="str">
        <f t="shared" si="60"/>
        <v>USD ( 84 ) / ( 79 )</v>
      </c>
      <c r="K577" s="218">
        <f>LOOKUP(1,0/($M577&amp;$N577&amp;$O577&amp;$P577&amp;$Q577=全球运价!$B$7:$B$1366&amp;全球运价!$C$7:$C$1366&amp;全球运价!$S$7:$S$1366&amp;全球运价!$L$7:$L$1366&amp;全球运价!$P$7:$P$1366),全球运价!D$7:D$1366)</f>
        <v>-84</v>
      </c>
      <c r="L577" s="218">
        <f>LOOKUP(1,0/($M577&amp;$N577&amp;$O577&amp;$P577&amp;$Q577=全球运价!$B$7:$B$1366&amp;全球运价!$C$7:$C$1366&amp;全球运价!$S$7:$S$1366&amp;全球运价!$L$7:$L$1366&amp;全球运价!$P$7:$P$1366),全球运价!E$7:E$1366)</f>
        <v>-79</v>
      </c>
      <c r="M577" s="40" t="s">
        <v>1087</v>
      </c>
      <c r="N577" s="40" t="s">
        <v>1087</v>
      </c>
      <c r="O577" s="40" t="s">
        <v>977</v>
      </c>
      <c r="P577" s="40" t="s">
        <v>3106</v>
      </c>
      <c r="Q577" s="40" t="s">
        <v>973</v>
      </c>
    </row>
    <row r="578" spans="1:19" s="40" customFormat="1" ht="19.5" customHeight="1">
      <c r="A578" s="189" t="s">
        <v>621</v>
      </c>
      <c r="B578" s="836" t="s">
        <v>4225</v>
      </c>
      <c r="C578" s="1068">
        <v>0</v>
      </c>
      <c r="D578" s="1069"/>
      <c r="E578" s="703" t="s">
        <v>3478</v>
      </c>
      <c r="F578" s="704" t="s">
        <v>3476</v>
      </c>
      <c r="G578" s="697" t="s">
        <v>141</v>
      </c>
      <c r="H578" s="200">
        <v>40</v>
      </c>
      <c r="I578" s="616" t="str">
        <f t="shared" si="59"/>
        <v>-</v>
      </c>
      <c r="J578" s="218" t="str">
        <f t="shared" si="60"/>
        <v>USD ( 32 ) / ( 27 )</v>
      </c>
      <c r="K578" s="218">
        <f>LOOKUP(1,0/($M578&amp;$N578&amp;$O578&amp;$P578&amp;$Q578=全球运价!$B$7:$B$1366&amp;全球运价!$C$7:$C$1366&amp;全球运价!$S$7:$S$1366&amp;全球运价!$L$7:$L$1366&amp;全球运价!$P$7:$P$1366),全球运价!D$7:D$1366)</f>
        <v>-32</v>
      </c>
      <c r="L578" s="218">
        <f>LOOKUP(1,0/($M578&amp;$N578&amp;$O578&amp;$P578&amp;$Q578=全球运价!$B$7:$B$1366&amp;全球运价!$C$7:$C$1366&amp;全球运价!$S$7:$S$1366&amp;全球运价!$L$7:$L$1366&amp;全球运价!$P$7:$P$1366),全球运价!E$7:E$1366)</f>
        <v>-27</v>
      </c>
      <c r="M578" s="40" t="s">
        <v>3188</v>
      </c>
      <c r="N578" s="40" t="s">
        <v>1087</v>
      </c>
      <c r="O578" s="40" t="s">
        <v>976</v>
      </c>
      <c r="P578" s="40" t="s">
        <v>3106</v>
      </c>
      <c r="Q578" s="40" t="s">
        <v>973</v>
      </c>
    </row>
    <row r="579" spans="1:19" s="40" customFormat="1" ht="19.5" customHeight="1">
      <c r="A579" s="189" t="s">
        <v>590</v>
      </c>
      <c r="B579" s="836" t="s">
        <v>3858</v>
      </c>
      <c r="C579" s="1068" t="s">
        <v>104</v>
      </c>
      <c r="D579" s="1069"/>
      <c r="E579" s="703" t="s">
        <v>3477</v>
      </c>
      <c r="F579" s="704" t="s">
        <v>3476</v>
      </c>
      <c r="G579" s="697" t="s">
        <v>141</v>
      </c>
      <c r="H579" s="200">
        <v>40</v>
      </c>
      <c r="I579" s="616" t="str">
        <f t="shared" si="59"/>
        <v>-</v>
      </c>
      <c r="J579" s="218" t="str">
        <f t="shared" si="60"/>
        <v>USD ( 57 ) / ( 52 )</v>
      </c>
      <c r="K579" s="218">
        <f>LOOKUP(1,0/($M579&amp;$N579&amp;$O579&amp;$P579&amp;$Q579=全球运价!$B$7:$B$1366&amp;全球运价!$C$7:$C$1366&amp;全球运价!$S$7:$S$1366&amp;全球运价!$L$7:$L$1366&amp;全球运价!$P$7:$P$1366),全球运价!D$7:D$1366)</f>
        <v>-57</v>
      </c>
      <c r="L579" s="218">
        <f>LOOKUP(1,0/($M579&amp;$N579&amp;$O579&amp;$P579&amp;$Q579=全球运价!$B$7:$B$1366&amp;全球运价!$C$7:$C$1366&amp;全球运价!$S$7:$S$1366&amp;全球运价!$L$7:$L$1366&amp;全球运价!$P$7:$P$1366),全球运价!E$7:E$1366)</f>
        <v>-52</v>
      </c>
      <c r="M579" s="40" t="s">
        <v>3188</v>
      </c>
      <c r="N579" s="40" t="s">
        <v>1087</v>
      </c>
      <c r="O579" s="40" t="s">
        <v>977</v>
      </c>
      <c r="P579" s="40" t="s">
        <v>3106</v>
      </c>
      <c r="Q579" s="40" t="s">
        <v>973</v>
      </c>
    </row>
    <row r="580" spans="1:19" s="40" customFormat="1" ht="19.5" customHeight="1">
      <c r="A580" s="286" t="s">
        <v>2503</v>
      </c>
      <c r="B580" s="836" t="s">
        <v>4226</v>
      </c>
      <c r="C580" s="1068"/>
      <c r="D580" s="1069"/>
      <c r="E580" s="703" t="s">
        <v>3478</v>
      </c>
      <c r="F580" s="704" t="s">
        <v>3476</v>
      </c>
      <c r="G580" s="697" t="s">
        <v>141</v>
      </c>
      <c r="H580" s="200">
        <v>42</v>
      </c>
      <c r="I580" s="616" t="str">
        <f t="shared" si="59"/>
        <v>-</v>
      </c>
      <c r="J580" s="218" t="str">
        <f t="shared" si="60"/>
        <v>USD ( 31 ) / ( 26 )</v>
      </c>
      <c r="K580" s="218">
        <f>LOOKUP(1,0/($M580&amp;$N580&amp;$O580&amp;$P580&amp;$Q580=全球运价!$B$7:$B$1366&amp;全球运价!$C$7:$C$1366&amp;全球运价!$S$7:$S$1366&amp;全球运价!$L$7:$L$1366&amp;全球运价!$P$7:$P$1366),全球运价!D$7:D$1366)</f>
        <v>-31</v>
      </c>
      <c r="L580" s="218">
        <f>LOOKUP(1,0/($M580&amp;$N580&amp;$O580&amp;$P580&amp;$Q580=全球运价!$B$7:$B$1366&amp;全球运价!$C$7:$C$1366&amp;全球运价!$S$7:$S$1366&amp;全球运价!$L$7:$L$1366&amp;全球运价!$P$7:$P$1366),全球运价!E$7:E$1366)</f>
        <v>-26</v>
      </c>
      <c r="M580" s="40" t="s">
        <v>3189</v>
      </c>
      <c r="N580" s="40" t="s">
        <v>1087</v>
      </c>
      <c r="O580" s="40" t="s">
        <v>976</v>
      </c>
      <c r="P580" s="40" t="s">
        <v>3106</v>
      </c>
      <c r="Q580" s="40" t="s">
        <v>973</v>
      </c>
    </row>
    <row r="581" spans="1:19" s="40" customFormat="1" ht="19.5" customHeight="1">
      <c r="A581" s="286" t="s">
        <v>2581</v>
      </c>
      <c r="B581" s="836" t="s">
        <v>4227</v>
      </c>
      <c r="C581" s="1068" t="s">
        <v>104</v>
      </c>
      <c r="D581" s="1069"/>
      <c r="E581" s="703" t="s">
        <v>3478</v>
      </c>
      <c r="F581" s="704" t="s">
        <v>3476</v>
      </c>
      <c r="G581" s="697" t="s">
        <v>141</v>
      </c>
      <c r="H581" s="200">
        <v>42</v>
      </c>
      <c r="I581" s="616" t="str">
        <f t="shared" si="59"/>
        <v>-</v>
      </c>
      <c r="J581" s="218" t="str">
        <f t="shared" si="60"/>
        <v>USD ( 56 ) / ( 51 )</v>
      </c>
      <c r="K581" s="218">
        <f>LOOKUP(1,0/($M581&amp;$N581&amp;$O581&amp;$P581&amp;$Q581=全球运价!$B$7:$B$1366&amp;全球运价!$C$7:$C$1366&amp;全球运价!$S$7:$S$1366&amp;全球运价!$L$7:$L$1366&amp;全球运价!$P$7:$P$1366),全球运价!D$7:D$1366)</f>
        <v>-56</v>
      </c>
      <c r="L581" s="218">
        <f>LOOKUP(1,0/($M581&amp;$N581&amp;$O581&amp;$P581&amp;$Q581=全球运价!$B$7:$B$1366&amp;全球运价!$C$7:$C$1366&amp;全球运价!$S$7:$S$1366&amp;全球运价!$L$7:$L$1366&amp;全球运价!$P$7:$P$1366),全球运价!E$7:E$1366)</f>
        <v>-51</v>
      </c>
      <c r="M581" s="40" t="s">
        <v>3189</v>
      </c>
      <c r="N581" s="40" t="s">
        <v>1087</v>
      </c>
      <c r="O581" s="40" t="s">
        <v>977</v>
      </c>
      <c r="P581" s="40" t="s">
        <v>3106</v>
      </c>
      <c r="Q581" s="40" t="s">
        <v>973</v>
      </c>
    </row>
    <row r="582" spans="1:19" s="40" customFormat="1" ht="18.75" customHeight="1">
      <c r="A582" s="189" t="s">
        <v>2644</v>
      </c>
      <c r="B582" s="818" t="s">
        <v>3282</v>
      </c>
      <c r="C582" s="1068">
        <v>0</v>
      </c>
      <c r="D582" s="1069"/>
      <c r="E582" s="703" t="s">
        <v>653</v>
      </c>
      <c r="F582" s="322" t="s">
        <v>2134</v>
      </c>
      <c r="G582" s="184" t="s">
        <v>8</v>
      </c>
      <c r="H582" s="200">
        <v>30</v>
      </c>
      <c r="I582" s="616" t="str">
        <f t="shared" si="59"/>
        <v>-</v>
      </c>
      <c r="J582" s="218" t="str">
        <f t="shared" si="60"/>
        <v>USD ( 100 ) / ( 95 )</v>
      </c>
      <c r="K582" s="218">
        <f>LOOKUP(1,0/($M582&amp;$N582&amp;$O582&amp;$P582&amp;$Q582=全球运价!$B$7:$B$1366&amp;全球运价!$C$7:$C$1366&amp;全球运价!$S$7:$S$1366&amp;全球运价!$L$7:$L$1366&amp;全球运价!$P$7:$P$1366),全球运价!D$7:D$1366)</f>
        <v>-100</v>
      </c>
      <c r="L582" s="218">
        <f>LOOKUP(1,0/($M582&amp;$N582&amp;$O582&amp;$P582&amp;$Q582=全球运价!$B$7:$B$1366&amp;全球运价!$C$7:$C$1366&amp;全球运价!$S$7:$S$1366&amp;全球运价!$L$7:$L$1366&amp;全球运价!$P$7:$P$1366),全球运价!E$7:E$1366)</f>
        <v>-95</v>
      </c>
      <c r="M582" s="40" t="s">
        <v>142</v>
      </c>
      <c r="N582" s="40" t="s">
        <v>1027</v>
      </c>
      <c r="O582" s="40" t="s">
        <v>976</v>
      </c>
      <c r="P582" s="40" t="s">
        <v>3106</v>
      </c>
      <c r="Q582" s="40" t="s">
        <v>1076</v>
      </c>
    </row>
    <row r="583" spans="1:19" s="28" customFormat="1" ht="19.5" customHeight="1">
      <c r="A583" s="189" t="s">
        <v>267</v>
      </c>
      <c r="B583" s="818" t="s">
        <v>3869</v>
      </c>
      <c r="C583" s="1068" t="s">
        <v>137</v>
      </c>
      <c r="D583" s="1069"/>
      <c r="E583" s="717" t="s">
        <v>653</v>
      </c>
      <c r="F583" s="322" t="s">
        <v>2134</v>
      </c>
      <c r="G583" s="184" t="s">
        <v>8</v>
      </c>
      <c r="H583" s="200">
        <v>30</v>
      </c>
      <c r="I583" s="616" t="str">
        <f t="shared" si="59"/>
        <v>-</v>
      </c>
      <c r="J583" s="218" t="str">
        <f t="shared" si="60"/>
        <v>USD ( 195 ) / ( 190 )</v>
      </c>
      <c r="K583" s="218">
        <f>LOOKUP(1,0/($M583&amp;$N583&amp;$O583&amp;$P583&amp;$Q583=全球运价!$B$7:$B$1366&amp;全球运价!$C$7:$C$1366&amp;全球运价!$S$7:$S$1366&amp;全球运价!$L$7:$L$1366&amp;全球运价!$P$7:$P$1366),全球运价!D$7:D$1366)</f>
        <v>-195</v>
      </c>
      <c r="L583" s="218">
        <f>LOOKUP(1,0/($M583&amp;$N583&amp;$O583&amp;$P583&amp;$Q583=全球运价!$B$7:$B$1366&amp;全球运价!$C$7:$C$1366&amp;全球运价!$S$7:$S$1366&amp;全球运价!$L$7:$L$1366&amp;全球运价!$P$7:$P$1366),全球运价!E$7:E$1366)</f>
        <v>-190</v>
      </c>
      <c r="M583" s="40" t="s">
        <v>142</v>
      </c>
      <c r="N583" s="40" t="s">
        <v>1027</v>
      </c>
      <c r="O583" s="40" t="s">
        <v>977</v>
      </c>
      <c r="P583" s="40" t="s">
        <v>3106</v>
      </c>
      <c r="Q583" s="40" t="s">
        <v>1076</v>
      </c>
    </row>
    <row r="584" spans="1:19" ht="19.5" customHeight="1">
      <c r="A584" s="189" t="s">
        <v>2584</v>
      </c>
      <c r="B584" s="818" t="s">
        <v>3038</v>
      </c>
      <c r="C584" s="1068">
        <v>0</v>
      </c>
      <c r="D584" s="1069"/>
      <c r="E584" s="727" t="s">
        <v>653</v>
      </c>
      <c r="F584" s="322" t="s">
        <v>2134</v>
      </c>
      <c r="G584" s="697" t="s">
        <v>142</v>
      </c>
      <c r="H584" s="226" t="s">
        <v>143</v>
      </c>
      <c r="I584" s="616" t="str">
        <f t="shared" si="59"/>
        <v>-</v>
      </c>
      <c r="J584" s="218" t="str">
        <f t="shared" si="60"/>
        <v>USD ( 90 ) / ( 85 )</v>
      </c>
      <c r="K584" s="218">
        <f>LOOKUP(1,0/($M584&amp;$N584&amp;$O584&amp;$P584&amp;$Q584=全球运价!$B$7:$B$1366&amp;全球运价!$C$7:$C$1366&amp;全球运价!$S$7:$S$1366&amp;全球运价!$L$7:$L$1366&amp;全球运价!$P$7:$P$1366),全球运价!D$7:D$1366)</f>
        <v>-90</v>
      </c>
      <c r="L584" s="218">
        <f>LOOKUP(1,0/($M584&amp;$N584&amp;$O584&amp;$P584&amp;$Q584=全球运价!$B$7:$B$1366&amp;全球运价!$C$7:$C$1366&amp;全球运价!$S$7:$S$1366&amp;全球运价!$L$7:$L$1366&amp;全球运价!$P$7:$P$1366),全球运价!E$7:E$1366)</f>
        <v>-85</v>
      </c>
      <c r="M584" s="40" t="s">
        <v>3190</v>
      </c>
      <c r="N584" s="40" t="s">
        <v>1027</v>
      </c>
      <c r="O584" s="40" t="s">
        <v>976</v>
      </c>
      <c r="P584" s="40" t="s">
        <v>3106</v>
      </c>
      <c r="Q584" s="40" t="s">
        <v>973</v>
      </c>
    </row>
    <row r="585" spans="1:19" ht="19.5" customHeight="1">
      <c r="A585" s="189" t="s">
        <v>325</v>
      </c>
      <c r="B585" s="818" t="s">
        <v>4097</v>
      </c>
      <c r="C585" s="1068" t="s">
        <v>137</v>
      </c>
      <c r="D585" s="1069"/>
      <c r="E585" s="727" t="s">
        <v>653</v>
      </c>
      <c r="F585" s="322" t="s">
        <v>2134</v>
      </c>
      <c r="G585" s="697" t="s">
        <v>142</v>
      </c>
      <c r="H585" s="226" t="s">
        <v>143</v>
      </c>
      <c r="I585" s="616" t="str">
        <f t="shared" si="59"/>
        <v>-</v>
      </c>
      <c r="J585" s="218" t="str">
        <f t="shared" si="60"/>
        <v>USD ( 185 ) / ( 180 )</v>
      </c>
      <c r="K585" s="218">
        <f>LOOKUP(1,0/($M585&amp;$N585&amp;$O585&amp;$P585&amp;$Q585=全球运价!$B$7:$B$1366&amp;全球运价!$C$7:$C$1366&amp;全球运价!$S$7:$S$1366&amp;全球运价!$L$7:$L$1366&amp;全球运价!$P$7:$P$1366),全球运价!D$7:D$1366)</f>
        <v>-185</v>
      </c>
      <c r="L585" s="218">
        <f>LOOKUP(1,0/($M585&amp;$N585&amp;$O585&amp;$P585&amp;$Q585=全球运价!$B$7:$B$1366&amp;全球运价!$C$7:$C$1366&amp;全球运价!$S$7:$S$1366&amp;全球运价!$L$7:$L$1366&amp;全球运价!$P$7:$P$1366),全球运价!E$7:E$1366)</f>
        <v>-180</v>
      </c>
      <c r="M585" s="40" t="s">
        <v>3190</v>
      </c>
      <c r="N585" s="40" t="s">
        <v>1027</v>
      </c>
      <c r="O585" s="40" t="s">
        <v>977</v>
      </c>
      <c r="P585" s="40" t="s">
        <v>3106</v>
      </c>
      <c r="Q585" s="40" t="s">
        <v>973</v>
      </c>
    </row>
    <row r="586" spans="1:19" s="70" customFormat="1" ht="19.5" customHeight="1">
      <c r="A586" s="275" t="s">
        <v>2585</v>
      </c>
      <c r="B586" s="836" t="s">
        <v>4228</v>
      </c>
      <c r="C586" s="1068">
        <v>0</v>
      </c>
      <c r="D586" s="1069"/>
      <c r="E586" s="727" t="s">
        <v>3589</v>
      </c>
      <c r="F586" s="718" t="s">
        <v>3540</v>
      </c>
      <c r="G586" s="184" t="s">
        <v>8</v>
      </c>
      <c r="H586" s="200">
        <v>38</v>
      </c>
      <c r="I586" s="616" t="str">
        <f t="shared" si="59"/>
        <v>-</v>
      </c>
      <c r="J586" s="218" t="str">
        <f t="shared" si="60"/>
        <v>USD ( 92 ) / ( 87 )</v>
      </c>
      <c r="K586" s="218">
        <f>LOOKUP(1,0/($M586&amp;$N586&amp;$O586&amp;$P586&amp;$Q586=全球运价!$B$7:$B$1366&amp;全球运价!$C$7:$C$1366&amp;全球运价!$S$7:$S$1366&amp;全球运价!$L$7:$L$1366&amp;全球运价!$P$7:$P$1366),全球运价!D$7:D$1366)</f>
        <v>-92</v>
      </c>
      <c r="L586" s="218">
        <f>LOOKUP(1,0/($M586&amp;$N586&amp;$O586&amp;$P586&amp;$Q586=全球运价!$B$7:$B$1366&amp;全球运价!$C$7:$C$1366&amp;全球运价!$S$7:$S$1366&amp;全球运价!$L$7:$L$1366&amp;全球运价!$P$7:$P$1366),全球运价!E$7:E$1366)</f>
        <v>-87</v>
      </c>
      <c r="M586" s="40" t="s">
        <v>3191</v>
      </c>
      <c r="N586" s="40" t="s">
        <v>1363</v>
      </c>
      <c r="O586" s="40" t="s">
        <v>976</v>
      </c>
      <c r="P586" s="40" t="s">
        <v>3106</v>
      </c>
      <c r="Q586" s="40" t="s">
        <v>973</v>
      </c>
    </row>
    <row r="587" spans="1:19" s="69" customFormat="1" ht="19.5" customHeight="1">
      <c r="A587" s="275" t="s">
        <v>622</v>
      </c>
      <c r="B587" s="836" t="s">
        <v>4087</v>
      </c>
      <c r="C587" s="1068" t="s">
        <v>144</v>
      </c>
      <c r="D587" s="1069"/>
      <c r="E587" s="727" t="s">
        <v>3589</v>
      </c>
      <c r="F587" s="718" t="s">
        <v>1196</v>
      </c>
      <c r="G587" s="184" t="s">
        <v>8</v>
      </c>
      <c r="H587" s="200">
        <v>38</v>
      </c>
      <c r="I587" s="616" t="str">
        <f t="shared" si="59"/>
        <v>-</v>
      </c>
      <c r="J587" s="218" t="str">
        <f t="shared" si="60"/>
        <v>USD ( 147 ) / ( 142 )</v>
      </c>
      <c r="K587" s="218">
        <f>LOOKUP(1,0/($M587&amp;$N587&amp;$O587&amp;$P587&amp;$Q587=全球运价!$B$7:$B$1366&amp;全球运价!$C$7:$C$1366&amp;全球运价!$S$7:$S$1366&amp;全球运价!$L$7:$L$1366&amp;全球运价!$P$7:$P$1366),全球运价!D$7:D$1366)</f>
        <v>-147</v>
      </c>
      <c r="L587" s="218">
        <f>LOOKUP(1,0/($M587&amp;$N587&amp;$O587&amp;$P587&amp;$Q587=全球运价!$B$7:$B$1366&amp;全球运价!$C$7:$C$1366&amp;全球运价!$S$7:$S$1366&amp;全球运价!$L$7:$L$1366&amp;全球运价!$P$7:$P$1366),全球运价!E$7:E$1366)</f>
        <v>-142</v>
      </c>
      <c r="M587" s="40" t="s">
        <v>3191</v>
      </c>
      <c r="N587" s="40" t="s">
        <v>1363</v>
      </c>
      <c r="O587" s="40" t="s">
        <v>977</v>
      </c>
      <c r="P587" s="40" t="s">
        <v>3106</v>
      </c>
      <c r="Q587" s="40" t="s">
        <v>973</v>
      </c>
    </row>
    <row r="588" spans="1:19" s="40" customFormat="1" ht="19.5" customHeight="1">
      <c r="A588" s="275" t="s">
        <v>623</v>
      </c>
      <c r="B588" s="836" t="s">
        <v>4228</v>
      </c>
      <c r="C588" s="1068">
        <v>0</v>
      </c>
      <c r="D588" s="1069"/>
      <c r="E588" s="727" t="s">
        <v>3590</v>
      </c>
      <c r="F588" s="718" t="s">
        <v>1196</v>
      </c>
      <c r="G588" s="184" t="s">
        <v>1663</v>
      </c>
      <c r="H588" s="200">
        <v>40</v>
      </c>
      <c r="I588" s="616" t="str">
        <f t="shared" si="59"/>
        <v>-</v>
      </c>
      <c r="J588" s="218" t="str">
        <f t="shared" si="60"/>
        <v>USD ( 92 ) / ( 87 )</v>
      </c>
      <c r="K588" s="218">
        <f>LOOKUP(1,0/($M588&amp;$N588&amp;$O588&amp;$P588&amp;$Q588=全球运价!$B$7:$B$1366&amp;全球运价!$C$7:$C$1366&amp;全球运价!$S$7:$S$1366&amp;全球运价!$L$7:$L$1366&amp;全球运价!$P$7:$P$1366),全球运价!D$7:D$1366)</f>
        <v>-92</v>
      </c>
      <c r="L588" s="218">
        <f>LOOKUP(1,0/($M588&amp;$N588&amp;$O588&amp;$P588&amp;$Q588=全球运价!$B$7:$B$1366&amp;全球运价!$C$7:$C$1366&amp;全球运价!$S$7:$S$1366&amp;全球运价!$L$7:$L$1366&amp;全球运价!$P$7:$P$1366),全球运价!E$7:E$1366)</f>
        <v>-87</v>
      </c>
      <c r="M588" s="40" t="s">
        <v>3192</v>
      </c>
      <c r="N588" s="40" t="s">
        <v>1363</v>
      </c>
      <c r="O588" s="40" t="s">
        <v>976</v>
      </c>
      <c r="P588" s="40" t="s">
        <v>3106</v>
      </c>
      <c r="Q588" s="40" t="s">
        <v>973</v>
      </c>
    </row>
    <row r="589" spans="1:19" s="39" customFormat="1" ht="19.5" customHeight="1">
      <c r="A589" s="275" t="s">
        <v>591</v>
      </c>
      <c r="B589" s="836" t="s">
        <v>4087</v>
      </c>
      <c r="C589" s="1068" t="s">
        <v>144</v>
      </c>
      <c r="D589" s="1069"/>
      <c r="E589" s="727" t="s">
        <v>3591</v>
      </c>
      <c r="F589" s="718" t="s">
        <v>1196</v>
      </c>
      <c r="G589" s="184" t="s">
        <v>1663</v>
      </c>
      <c r="H589" s="200">
        <v>40</v>
      </c>
      <c r="I589" s="616" t="str">
        <f t="shared" si="59"/>
        <v>-</v>
      </c>
      <c r="J589" s="218" t="str">
        <f t="shared" si="60"/>
        <v>USD ( 147 ) / ( 142 )</v>
      </c>
      <c r="K589" s="218">
        <f>LOOKUP(1,0/($M589&amp;$N589&amp;$O589&amp;$P589&amp;$Q589=全球运价!$B$7:$B$1366&amp;全球运价!$C$7:$C$1366&amp;全球运价!$S$7:$S$1366&amp;全球运价!$L$7:$L$1366&amp;全球运价!$P$7:$P$1366),全球运价!D$7:D$1366)</f>
        <v>-147</v>
      </c>
      <c r="L589" s="218">
        <f>LOOKUP(1,0/($M589&amp;$N589&amp;$O589&amp;$P589&amp;$Q589=全球运价!$B$7:$B$1366&amp;全球运价!$C$7:$C$1366&amp;全球运价!$S$7:$S$1366&amp;全球运价!$L$7:$L$1366&amp;全球运价!$P$7:$P$1366),全球运价!E$7:E$1366)</f>
        <v>-142</v>
      </c>
      <c r="M589" s="40" t="s">
        <v>3192</v>
      </c>
      <c r="N589" s="40" t="s">
        <v>1363</v>
      </c>
      <c r="O589" s="40" t="s">
        <v>977</v>
      </c>
      <c r="P589" s="40" t="s">
        <v>3106</v>
      </c>
      <c r="Q589" s="40" t="s">
        <v>973</v>
      </c>
    </row>
    <row r="590" spans="1:19" s="40" customFormat="1" ht="19.5" customHeight="1">
      <c r="A590" s="1062" t="s">
        <v>2856</v>
      </c>
      <c r="B590" s="1063"/>
      <c r="C590" s="1063"/>
      <c r="D590" s="1063"/>
      <c r="E590" s="1063"/>
      <c r="F590" s="1063"/>
      <c r="G590" s="1063"/>
      <c r="H590" s="1064"/>
      <c r="I590" s="621" t="s">
        <v>3466</v>
      </c>
      <c r="J590" s="218"/>
      <c r="K590" s="218"/>
      <c r="L590" s="218"/>
    </row>
    <row r="591" spans="1:19" s="332" customFormat="1" ht="19.5" customHeight="1">
      <c r="A591" s="359" t="s">
        <v>2412</v>
      </c>
      <c r="B591" s="324"/>
      <c r="C591" s="324"/>
      <c r="D591" s="324"/>
      <c r="E591" s="324"/>
      <c r="F591" s="325"/>
      <c r="G591" s="327"/>
      <c r="H591" s="330"/>
      <c r="I591" s="616" t="str">
        <f t="shared" ref="I591:I627" si="61">IF(J591="","",IF(J591="SYSTEM PRICE","",IF(B591=J591,"-","check")))</f>
        <v/>
      </c>
      <c r="J591" s="218"/>
      <c r="K591" s="218"/>
      <c r="L591" s="218"/>
      <c r="M591" s="39"/>
      <c r="N591" s="40"/>
      <c r="O591" s="40"/>
      <c r="P591" s="40"/>
      <c r="Q591" s="40"/>
      <c r="R591" s="40"/>
      <c r="S591" s="40"/>
    </row>
    <row r="592" spans="1:19" s="300" customFormat="1" ht="19.5" customHeight="1">
      <c r="A592" s="1077" t="s">
        <v>962</v>
      </c>
      <c r="B592" s="1078"/>
      <c r="C592" s="1078"/>
      <c r="D592" s="1078"/>
      <c r="E592" s="1078"/>
      <c r="F592" s="1078"/>
      <c r="G592" s="1078"/>
      <c r="H592" s="1079"/>
      <c r="I592" s="616" t="str">
        <f t="shared" si="61"/>
        <v/>
      </c>
      <c r="J592" s="218"/>
      <c r="K592" s="218"/>
      <c r="L592" s="218"/>
      <c r="M592" s="615"/>
      <c r="N592" s="40"/>
      <c r="O592" s="40"/>
      <c r="P592" s="40"/>
      <c r="Q592" s="40"/>
      <c r="R592" s="40"/>
      <c r="S592" s="40"/>
    </row>
    <row r="593" spans="1:18" s="40" customFormat="1" ht="19.5" customHeight="1" thickBot="1">
      <c r="A593" s="42" t="s">
        <v>2406</v>
      </c>
      <c r="B593" s="36"/>
      <c r="C593" s="36"/>
      <c r="D593" s="36"/>
      <c r="E593" s="36"/>
      <c r="F593" s="36"/>
      <c r="G593" s="36"/>
      <c r="H593" s="44"/>
      <c r="I593" s="616" t="str">
        <f t="shared" si="61"/>
        <v/>
      </c>
      <c r="J593" s="218"/>
      <c r="K593" s="218"/>
      <c r="L593" s="218"/>
    </row>
    <row r="594" spans="1:18" s="40" customFormat="1" ht="19.5" customHeight="1">
      <c r="A594" s="255"/>
      <c r="B594" s="63"/>
      <c r="C594" s="63"/>
      <c r="D594" s="63"/>
      <c r="E594" s="63"/>
      <c r="F594" s="63"/>
      <c r="G594" s="63"/>
      <c r="H594" s="256"/>
      <c r="I594" s="616" t="str">
        <f t="shared" si="61"/>
        <v/>
      </c>
      <c r="J594" s="218"/>
      <c r="K594" s="218"/>
      <c r="L594" s="218"/>
    </row>
    <row r="595" spans="1:18" s="40" customFormat="1" ht="19.5" customHeight="1">
      <c r="A595" s="65" t="s">
        <v>145</v>
      </c>
      <c r="B595" s="308" t="s">
        <v>2</v>
      </c>
      <c r="C595" s="1070" t="s">
        <v>84</v>
      </c>
      <c r="D595" s="1070"/>
      <c r="E595" s="24" t="s">
        <v>3</v>
      </c>
      <c r="F595" s="24" t="s">
        <v>4</v>
      </c>
      <c r="G595" s="24" t="s">
        <v>5</v>
      </c>
      <c r="H595" s="66" t="s">
        <v>6</v>
      </c>
      <c r="I595" s="616" t="str">
        <f t="shared" si="61"/>
        <v/>
      </c>
      <c r="J595" s="630" t="s">
        <v>3264</v>
      </c>
      <c r="K595" s="218" t="s">
        <v>3207</v>
      </c>
      <c r="L595" s="218" t="s">
        <v>3208</v>
      </c>
      <c r="M595" s="73" t="s">
        <v>3079</v>
      </c>
      <c r="N595" s="73" t="s">
        <v>3176</v>
      </c>
      <c r="O595" s="73" t="s">
        <v>3177</v>
      </c>
      <c r="P595" s="73" t="s">
        <v>3178</v>
      </c>
      <c r="Q595" s="73" t="s">
        <v>3155</v>
      </c>
      <c r="R595" s="613"/>
    </row>
    <row r="596" spans="1:18" s="72" customFormat="1" ht="19.5" customHeight="1">
      <c r="A596" s="189" t="s">
        <v>2645</v>
      </c>
      <c r="B596" s="721" t="s">
        <v>3570</v>
      </c>
      <c r="C596" s="1068">
        <v>0</v>
      </c>
      <c r="D596" s="1069"/>
      <c r="E596" s="703" t="s">
        <v>2147</v>
      </c>
      <c r="F596" s="704" t="s">
        <v>638</v>
      </c>
      <c r="G596" s="184" t="s">
        <v>8</v>
      </c>
      <c r="H596" s="200">
        <v>39</v>
      </c>
      <c r="I596" s="616" t="str">
        <f t="shared" si="61"/>
        <v>-</v>
      </c>
      <c r="J596" s="218" t="str">
        <f t="shared" ref="J596:J627" si="62">"USD "&amp;IF(K596&lt;0,"( "&amp;-K596&amp;" )",K596)&amp;" / "&amp;IF(L596&lt;0,"( "&amp;-L596&amp;" )",L596)</f>
        <v>USD ( 44 ) / ( 39 )</v>
      </c>
      <c r="K596" s="218">
        <f>LOOKUP(1,0/($M596&amp;$N596&amp;$O596&amp;$P596&amp;$Q596=全球运价!$B$7:$B$1366&amp;全球运价!$C$7:$C$1366&amp;全球运价!$S$7:$S$1366&amp;全球运价!$L$7:$L$1366&amp;全球运价!$P$7:$P$1366),全球运价!D$7:D$1366)</f>
        <v>-44</v>
      </c>
      <c r="L596" s="218">
        <f>LOOKUP(1,0/($M596&amp;$N596&amp;$O596&amp;$P596&amp;$Q596=全球运价!$B$7:$B$1366&amp;全球运价!$C$7:$C$1366&amp;全球运价!$S$7:$S$1366&amp;全球运价!$L$7:$L$1366&amp;全球运价!$P$7:$P$1366),全球运价!E$7:E$1366)</f>
        <v>-39</v>
      </c>
      <c r="M596" s="40" t="s">
        <v>3193</v>
      </c>
      <c r="N596" s="40" t="s">
        <v>968</v>
      </c>
      <c r="O596" s="40" t="s">
        <v>976</v>
      </c>
      <c r="P596" s="40" t="s">
        <v>3106</v>
      </c>
      <c r="Q596" s="40" t="s">
        <v>1076</v>
      </c>
    </row>
    <row r="597" spans="1:18" s="28" customFormat="1" ht="19.5" customHeight="1">
      <c r="A597" s="189" t="s">
        <v>146</v>
      </c>
      <c r="B597" s="721" t="s">
        <v>3522</v>
      </c>
      <c r="C597" s="1068" t="s">
        <v>147</v>
      </c>
      <c r="D597" s="1069"/>
      <c r="E597" s="703" t="s">
        <v>2147</v>
      </c>
      <c r="F597" s="704" t="s">
        <v>638</v>
      </c>
      <c r="G597" s="184" t="s">
        <v>8</v>
      </c>
      <c r="H597" s="200">
        <v>39</v>
      </c>
      <c r="I597" s="616" t="str">
        <f t="shared" si="61"/>
        <v>-</v>
      </c>
      <c r="J597" s="218" t="str">
        <f t="shared" si="62"/>
        <v>USD ( 144 ) / ( 139 )</v>
      </c>
      <c r="K597" s="218">
        <f>LOOKUP(1,0/($M597&amp;$N597&amp;$O597&amp;$P597&amp;$Q597=全球运价!$B$7:$B$1366&amp;全球运价!$C$7:$C$1366&amp;全球运价!$S$7:$S$1366&amp;全球运价!$L$7:$L$1366&amp;全球运价!$P$7:$P$1366),全球运价!D$7:D$1366)</f>
        <v>-144</v>
      </c>
      <c r="L597" s="218">
        <f>LOOKUP(1,0/($M597&amp;$N597&amp;$O597&amp;$P597&amp;$Q597=全球运价!$B$7:$B$1366&amp;全球运价!$C$7:$C$1366&amp;全球运价!$S$7:$S$1366&amp;全球运价!$L$7:$L$1366&amp;全球运价!$P$7:$P$1366),全球运价!E$7:E$1366)</f>
        <v>-139</v>
      </c>
      <c r="M597" s="40" t="s">
        <v>3193</v>
      </c>
      <c r="N597" s="40" t="s">
        <v>968</v>
      </c>
      <c r="O597" s="40" t="s">
        <v>977</v>
      </c>
      <c r="P597" s="40" t="s">
        <v>3106</v>
      </c>
      <c r="Q597" s="40" t="s">
        <v>1076</v>
      </c>
    </row>
    <row r="598" spans="1:18" s="28" customFormat="1" ht="19.5" customHeight="1">
      <c r="A598" s="189" t="s">
        <v>2401</v>
      </c>
      <c r="B598" s="721" t="s">
        <v>3571</v>
      </c>
      <c r="C598" s="1068"/>
      <c r="D598" s="1069"/>
      <c r="E598" s="703" t="s">
        <v>653</v>
      </c>
      <c r="F598" s="704" t="s">
        <v>638</v>
      </c>
      <c r="G598" s="184" t="s">
        <v>8</v>
      </c>
      <c r="H598" s="200">
        <v>39</v>
      </c>
      <c r="I598" s="616" t="str">
        <f t="shared" si="61"/>
        <v>-</v>
      </c>
      <c r="J598" s="218" t="str">
        <f t="shared" si="62"/>
        <v>USD ( 49 ) / ( 44 )</v>
      </c>
      <c r="K598" s="218">
        <f>LOOKUP(1,0/($M598&amp;$N598&amp;$O598&amp;$P598&amp;$Q598=全球运价!$B$7:$B$1366&amp;全球运价!$C$7:$C$1366&amp;全球运价!$S$7:$S$1366&amp;全球运价!$L$7:$L$1366&amp;全球运价!$P$7:$P$1366),全球运价!D$7:D$1366)</f>
        <v>-49</v>
      </c>
      <c r="L598" s="218">
        <f>LOOKUP(1,0/($M598&amp;$N598&amp;$O598&amp;$P598&amp;$Q598=全球运价!$B$7:$B$1366&amp;全球运价!$C$7:$C$1366&amp;全球运价!$S$7:$S$1366&amp;全球运价!$L$7:$L$1366&amp;全球运价!$P$7:$P$1366),全球运价!E$7:E$1366)</f>
        <v>-44</v>
      </c>
      <c r="M598" s="40" t="s">
        <v>3193</v>
      </c>
      <c r="N598" s="40" t="s">
        <v>968</v>
      </c>
      <c r="O598" s="40" t="s">
        <v>976</v>
      </c>
      <c r="P598" s="40" t="s">
        <v>3106</v>
      </c>
      <c r="Q598" s="40" t="s">
        <v>1075</v>
      </c>
    </row>
    <row r="599" spans="1:18" s="28" customFormat="1" ht="19.5" customHeight="1">
      <c r="A599" s="189" t="s">
        <v>2402</v>
      </c>
      <c r="B599" s="721" t="s">
        <v>3470</v>
      </c>
      <c r="C599" s="1068" t="s">
        <v>147</v>
      </c>
      <c r="D599" s="1069"/>
      <c r="E599" s="703" t="s">
        <v>653</v>
      </c>
      <c r="F599" s="704" t="s">
        <v>638</v>
      </c>
      <c r="G599" s="184" t="s">
        <v>8</v>
      </c>
      <c r="H599" s="200">
        <v>39</v>
      </c>
      <c r="I599" s="616" t="str">
        <f t="shared" si="61"/>
        <v>-</v>
      </c>
      <c r="J599" s="218" t="str">
        <f t="shared" si="62"/>
        <v>USD ( 149 ) / ( 144 )</v>
      </c>
      <c r="K599" s="218">
        <f>LOOKUP(1,0/($M599&amp;$N599&amp;$O599&amp;$P599&amp;$Q599=全球运价!$B$7:$B$1366&amp;全球运价!$C$7:$C$1366&amp;全球运价!$S$7:$S$1366&amp;全球运价!$L$7:$L$1366&amp;全球运价!$P$7:$P$1366),全球运价!D$7:D$1366)</f>
        <v>-149</v>
      </c>
      <c r="L599" s="218">
        <f>LOOKUP(1,0/($M599&amp;$N599&amp;$O599&amp;$P599&amp;$Q599=全球运价!$B$7:$B$1366&amp;全球运价!$C$7:$C$1366&amp;全球运价!$S$7:$S$1366&amp;全球运价!$L$7:$L$1366&amp;全球运价!$P$7:$P$1366),全球运价!E$7:E$1366)</f>
        <v>-144</v>
      </c>
      <c r="M599" s="40" t="s">
        <v>3193</v>
      </c>
      <c r="N599" s="40" t="s">
        <v>968</v>
      </c>
      <c r="O599" s="40" t="s">
        <v>977</v>
      </c>
      <c r="P599" s="40" t="s">
        <v>3106</v>
      </c>
      <c r="Q599" s="40" t="s">
        <v>1075</v>
      </c>
    </row>
    <row r="600" spans="1:18" s="28" customFormat="1" ht="19.5" customHeight="1">
      <c r="A600" s="189" t="s">
        <v>2381</v>
      </c>
      <c r="B600" s="721" t="s">
        <v>3521</v>
      </c>
      <c r="C600" s="1068"/>
      <c r="D600" s="1069"/>
      <c r="E600" s="703" t="s">
        <v>2147</v>
      </c>
      <c r="F600" s="704" t="s">
        <v>638</v>
      </c>
      <c r="G600" s="184" t="s">
        <v>8</v>
      </c>
      <c r="H600" s="200">
        <v>39</v>
      </c>
      <c r="I600" s="616" t="str">
        <f t="shared" si="61"/>
        <v>-</v>
      </c>
      <c r="J600" s="218" t="str">
        <f t="shared" si="62"/>
        <v>USD ( 54 ) / ( 49 )</v>
      </c>
      <c r="K600" s="218">
        <f>LOOKUP(1,0/($M600&amp;$N600&amp;$O600&amp;$P600&amp;$Q600=全球运价!$B$7:$B$1366&amp;全球运价!$C$7:$C$1366&amp;全球运价!$S$7:$S$1366&amp;全球运价!$L$7:$L$1366&amp;全球运价!$P$7:$P$1366),全球运价!D$7:D$1366)</f>
        <v>-54</v>
      </c>
      <c r="L600" s="218">
        <f>LOOKUP(1,0/($M600&amp;$N600&amp;$O600&amp;$P600&amp;$Q600=全球运价!$B$7:$B$1366&amp;全球运价!$C$7:$C$1366&amp;全球运价!$S$7:$S$1366&amp;全球运价!$L$7:$L$1366&amp;全球运价!$P$7:$P$1366),全球运价!E$7:E$1366)</f>
        <v>-49</v>
      </c>
      <c r="M600" s="40" t="s">
        <v>3193</v>
      </c>
      <c r="N600" s="40" t="s">
        <v>968</v>
      </c>
      <c r="O600" s="40" t="s">
        <v>976</v>
      </c>
      <c r="P600" s="40" t="s">
        <v>3106</v>
      </c>
      <c r="Q600" s="40" t="s">
        <v>1074</v>
      </c>
    </row>
    <row r="601" spans="1:18" s="28" customFormat="1" ht="19.5" customHeight="1">
      <c r="A601" s="189" t="s">
        <v>2380</v>
      </c>
      <c r="B601" s="721" t="s">
        <v>3572</v>
      </c>
      <c r="C601" s="1068" t="s">
        <v>147</v>
      </c>
      <c r="D601" s="1069"/>
      <c r="E601" s="703" t="s">
        <v>2147</v>
      </c>
      <c r="F601" s="704" t="s">
        <v>638</v>
      </c>
      <c r="G601" s="184" t="s">
        <v>8</v>
      </c>
      <c r="H601" s="200">
        <v>39</v>
      </c>
      <c r="I601" s="616" t="str">
        <f t="shared" si="61"/>
        <v>-</v>
      </c>
      <c r="J601" s="218" t="str">
        <f t="shared" si="62"/>
        <v>USD ( 154 ) / ( 149 )</v>
      </c>
      <c r="K601" s="218">
        <f>LOOKUP(1,0/($M601&amp;$N601&amp;$O601&amp;$P601&amp;$Q601=全球运价!$B$7:$B$1366&amp;全球运价!$C$7:$C$1366&amp;全球运价!$S$7:$S$1366&amp;全球运价!$L$7:$L$1366&amp;全球运价!$P$7:$P$1366),全球运价!D$7:D$1366)</f>
        <v>-154</v>
      </c>
      <c r="L601" s="218">
        <f>LOOKUP(1,0/($M601&amp;$N601&amp;$O601&amp;$P601&amp;$Q601=全球运价!$B$7:$B$1366&amp;全球运价!$C$7:$C$1366&amp;全球运价!$S$7:$S$1366&amp;全球运价!$L$7:$L$1366&amp;全球运价!$P$7:$P$1366),全球运价!E$7:E$1366)</f>
        <v>-149</v>
      </c>
      <c r="M601" s="40" t="s">
        <v>3193</v>
      </c>
      <c r="N601" s="40" t="s">
        <v>968</v>
      </c>
      <c r="O601" s="40" t="s">
        <v>977</v>
      </c>
      <c r="P601" s="40" t="s">
        <v>3106</v>
      </c>
      <c r="Q601" s="40" t="s">
        <v>1074</v>
      </c>
    </row>
    <row r="602" spans="1:18" ht="19.5" customHeight="1">
      <c r="A602" s="189" t="s">
        <v>2382</v>
      </c>
      <c r="B602" s="721" t="s">
        <v>3570</v>
      </c>
      <c r="C602" s="1068">
        <v>0</v>
      </c>
      <c r="D602" s="1069"/>
      <c r="E602" s="703" t="s">
        <v>2147</v>
      </c>
      <c r="F602" s="704" t="s">
        <v>638</v>
      </c>
      <c r="G602" s="184" t="s">
        <v>8</v>
      </c>
      <c r="H602" s="200">
        <v>39</v>
      </c>
      <c r="I602" s="616" t="str">
        <f t="shared" si="61"/>
        <v>-</v>
      </c>
      <c r="J602" s="218" t="str">
        <f t="shared" si="62"/>
        <v>USD ( 44 ) / ( 39 )</v>
      </c>
      <c r="K602" s="218">
        <f>LOOKUP(1,0/($M602&amp;$N602&amp;$O602&amp;$P602&amp;$Q602=全球运价!$B$7:$B$1366&amp;全球运价!$C$7:$C$1366&amp;全球运价!$S$7:$S$1366&amp;全球运价!$L$7:$L$1366&amp;全球运价!$P$7:$P$1366),全球运价!D$7:D$1366)</f>
        <v>-44</v>
      </c>
      <c r="L602" s="218">
        <f>LOOKUP(1,0/($M602&amp;$N602&amp;$O602&amp;$P602&amp;$Q602=全球运价!$B$7:$B$1366&amp;全球运价!$C$7:$C$1366&amp;全球运价!$S$7:$S$1366&amp;全球运价!$L$7:$L$1366&amp;全球运价!$P$7:$P$1366),全球运价!E$7:E$1366)</f>
        <v>-39</v>
      </c>
      <c r="M602" s="40" t="s">
        <v>3194</v>
      </c>
      <c r="N602" s="40" t="s">
        <v>1183</v>
      </c>
      <c r="O602" s="40" t="s">
        <v>976</v>
      </c>
      <c r="P602" s="40" t="s">
        <v>3106</v>
      </c>
      <c r="Q602" s="40" t="s">
        <v>1076</v>
      </c>
    </row>
    <row r="603" spans="1:18" s="70" customFormat="1" ht="19.5" customHeight="1">
      <c r="A603" s="189" t="s">
        <v>2403</v>
      </c>
      <c r="B603" s="721" t="s">
        <v>3522</v>
      </c>
      <c r="C603" s="1068" t="s">
        <v>147</v>
      </c>
      <c r="D603" s="1069"/>
      <c r="E603" s="703" t="s">
        <v>2147</v>
      </c>
      <c r="F603" s="704" t="s">
        <v>638</v>
      </c>
      <c r="G603" s="184" t="s">
        <v>8</v>
      </c>
      <c r="H603" s="200">
        <v>39</v>
      </c>
      <c r="I603" s="616" t="str">
        <f t="shared" si="61"/>
        <v>-</v>
      </c>
      <c r="J603" s="218" t="str">
        <f t="shared" si="62"/>
        <v>USD ( 144 ) / ( 139 )</v>
      </c>
      <c r="K603" s="218">
        <f>LOOKUP(1,0/($M603&amp;$N603&amp;$O603&amp;$P603&amp;$Q603=全球运价!$B$7:$B$1366&amp;全球运价!$C$7:$C$1366&amp;全球运价!$S$7:$S$1366&amp;全球运价!$L$7:$L$1366&amp;全球运价!$P$7:$P$1366),全球运价!D$7:D$1366)</f>
        <v>-144</v>
      </c>
      <c r="L603" s="218">
        <f>LOOKUP(1,0/($M603&amp;$N603&amp;$O603&amp;$P603&amp;$Q603=全球运价!$B$7:$B$1366&amp;全球运价!$C$7:$C$1366&amp;全球运价!$S$7:$S$1366&amp;全球运价!$L$7:$L$1366&amp;全球运价!$P$7:$P$1366),全球运价!E$7:E$1366)</f>
        <v>-139</v>
      </c>
      <c r="M603" s="40" t="s">
        <v>3194</v>
      </c>
      <c r="N603" s="40" t="s">
        <v>1183</v>
      </c>
      <c r="O603" s="40" t="s">
        <v>977</v>
      </c>
      <c r="P603" s="40" t="s">
        <v>3106</v>
      </c>
      <c r="Q603" s="40" t="s">
        <v>1076</v>
      </c>
    </row>
    <row r="604" spans="1:18" s="70" customFormat="1" ht="19.5" customHeight="1">
      <c r="A604" s="189" t="s">
        <v>2404</v>
      </c>
      <c r="B604" s="726" t="s">
        <v>3571</v>
      </c>
      <c r="C604" s="1068"/>
      <c r="D604" s="1069"/>
      <c r="E604" s="703" t="s">
        <v>653</v>
      </c>
      <c r="F604" s="704" t="s">
        <v>638</v>
      </c>
      <c r="G604" s="184" t="s">
        <v>8</v>
      </c>
      <c r="H604" s="200">
        <v>39</v>
      </c>
      <c r="I604" s="616" t="str">
        <f t="shared" si="61"/>
        <v>-</v>
      </c>
      <c r="J604" s="218" t="str">
        <f t="shared" si="62"/>
        <v>USD ( 49 ) / ( 44 )</v>
      </c>
      <c r="K604" s="218">
        <f>LOOKUP(1,0/($M604&amp;$N604&amp;$O604&amp;$P604&amp;$Q604=全球运价!$B$7:$B$1366&amp;全球运价!$C$7:$C$1366&amp;全球运价!$S$7:$S$1366&amp;全球运价!$L$7:$L$1366&amp;全球运价!$P$7:$P$1366),全球运价!D$7:D$1366)</f>
        <v>-49</v>
      </c>
      <c r="L604" s="218">
        <f>LOOKUP(1,0/($M604&amp;$N604&amp;$O604&amp;$P604&amp;$Q604=全球运价!$B$7:$B$1366&amp;全球运价!$C$7:$C$1366&amp;全球运价!$S$7:$S$1366&amp;全球运价!$L$7:$L$1366&amp;全球运价!$P$7:$P$1366),全球运价!E$7:E$1366)</f>
        <v>-44</v>
      </c>
      <c r="M604" s="40" t="s">
        <v>3194</v>
      </c>
      <c r="N604" s="40" t="s">
        <v>1183</v>
      </c>
      <c r="O604" s="40" t="s">
        <v>976</v>
      </c>
      <c r="P604" s="40" t="s">
        <v>3106</v>
      </c>
      <c r="Q604" s="40" t="s">
        <v>1075</v>
      </c>
    </row>
    <row r="605" spans="1:18" s="70" customFormat="1" ht="19.5" customHeight="1">
      <c r="A605" s="189" t="s">
        <v>2405</v>
      </c>
      <c r="B605" s="726" t="s">
        <v>3470</v>
      </c>
      <c r="C605" s="1068" t="s">
        <v>147</v>
      </c>
      <c r="D605" s="1069"/>
      <c r="E605" s="703" t="s">
        <v>653</v>
      </c>
      <c r="F605" s="704" t="s">
        <v>638</v>
      </c>
      <c r="G605" s="184" t="s">
        <v>8</v>
      </c>
      <c r="H605" s="200">
        <v>39</v>
      </c>
      <c r="I605" s="616" t="str">
        <f t="shared" si="61"/>
        <v>-</v>
      </c>
      <c r="J605" s="218" t="str">
        <f t="shared" si="62"/>
        <v>USD ( 149 ) / ( 144 )</v>
      </c>
      <c r="K605" s="218">
        <f>LOOKUP(1,0/($M605&amp;$N605&amp;$O605&amp;$P605&amp;$Q605=全球运价!$B$7:$B$1366&amp;全球运价!$C$7:$C$1366&amp;全球运价!$S$7:$S$1366&amp;全球运价!$L$7:$L$1366&amp;全球运价!$P$7:$P$1366),全球运价!D$7:D$1366)</f>
        <v>-149</v>
      </c>
      <c r="L605" s="218">
        <f>LOOKUP(1,0/($M605&amp;$N605&amp;$O605&amp;$P605&amp;$Q605=全球运价!$B$7:$B$1366&amp;全球运价!$C$7:$C$1366&amp;全球运价!$S$7:$S$1366&amp;全球运价!$L$7:$L$1366&amp;全球运价!$P$7:$P$1366),全球运价!E$7:E$1366)</f>
        <v>-144</v>
      </c>
      <c r="M605" s="40" t="s">
        <v>3194</v>
      </c>
      <c r="N605" s="40" t="s">
        <v>1183</v>
      </c>
      <c r="O605" s="40" t="s">
        <v>977</v>
      </c>
      <c r="P605" s="40" t="s">
        <v>3106</v>
      </c>
      <c r="Q605" s="40" t="s">
        <v>1075</v>
      </c>
    </row>
    <row r="606" spans="1:18" s="70" customFormat="1" ht="19.5" customHeight="1">
      <c r="A606" s="189" t="s">
        <v>2383</v>
      </c>
      <c r="B606" s="726" t="s">
        <v>3521</v>
      </c>
      <c r="C606" s="1068"/>
      <c r="D606" s="1069"/>
      <c r="E606" s="703" t="s">
        <v>2147</v>
      </c>
      <c r="F606" s="704" t="s">
        <v>638</v>
      </c>
      <c r="G606" s="184" t="s">
        <v>8</v>
      </c>
      <c r="H606" s="200">
        <v>39</v>
      </c>
      <c r="I606" s="616" t="str">
        <f t="shared" si="61"/>
        <v>-</v>
      </c>
      <c r="J606" s="218" t="str">
        <f t="shared" si="62"/>
        <v>USD ( 54 ) / ( 49 )</v>
      </c>
      <c r="K606" s="218">
        <f>LOOKUP(1,0/($M606&amp;$N606&amp;$O606&amp;$P606&amp;$Q606=全球运价!$B$7:$B$1366&amp;全球运价!$C$7:$C$1366&amp;全球运价!$S$7:$S$1366&amp;全球运价!$L$7:$L$1366&amp;全球运价!$P$7:$P$1366),全球运价!D$7:D$1366)</f>
        <v>-54</v>
      </c>
      <c r="L606" s="218">
        <f>LOOKUP(1,0/($M606&amp;$N606&amp;$O606&amp;$P606&amp;$Q606=全球运价!$B$7:$B$1366&amp;全球运价!$C$7:$C$1366&amp;全球运价!$S$7:$S$1366&amp;全球运价!$L$7:$L$1366&amp;全球运价!$P$7:$P$1366),全球运价!E$7:E$1366)</f>
        <v>-49</v>
      </c>
      <c r="M606" s="40" t="s">
        <v>3194</v>
      </c>
      <c r="N606" s="40" t="s">
        <v>1183</v>
      </c>
      <c r="O606" s="40" t="s">
        <v>976</v>
      </c>
      <c r="P606" s="40" t="s">
        <v>3106</v>
      </c>
      <c r="Q606" s="40" t="s">
        <v>1074</v>
      </c>
    </row>
    <row r="607" spans="1:18" s="70" customFormat="1" ht="19.5" customHeight="1">
      <c r="A607" s="189" t="s">
        <v>2384</v>
      </c>
      <c r="B607" s="726" t="s">
        <v>3572</v>
      </c>
      <c r="C607" s="1068" t="s">
        <v>147</v>
      </c>
      <c r="D607" s="1069"/>
      <c r="E607" s="703" t="s">
        <v>2147</v>
      </c>
      <c r="F607" s="704" t="s">
        <v>638</v>
      </c>
      <c r="G607" s="184" t="s">
        <v>8</v>
      </c>
      <c r="H607" s="200">
        <v>39</v>
      </c>
      <c r="I607" s="616" t="str">
        <f t="shared" si="61"/>
        <v>-</v>
      </c>
      <c r="J607" s="218" t="str">
        <f t="shared" si="62"/>
        <v>USD ( 154 ) / ( 149 )</v>
      </c>
      <c r="K607" s="218">
        <f>LOOKUP(1,0/($M607&amp;$N607&amp;$O607&amp;$P607&amp;$Q607=全球运价!$B$7:$B$1366&amp;全球运价!$C$7:$C$1366&amp;全球运价!$S$7:$S$1366&amp;全球运价!$L$7:$L$1366&amp;全球运价!$P$7:$P$1366),全球运价!D$7:D$1366)</f>
        <v>-154</v>
      </c>
      <c r="L607" s="218">
        <f>LOOKUP(1,0/($M607&amp;$N607&amp;$O607&amp;$P607&amp;$Q607=全球运价!$B$7:$B$1366&amp;全球运价!$C$7:$C$1366&amp;全球运价!$S$7:$S$1366&amp;全球运价!$L$7:$L$1366&amp;全球运价!$P$7:$P$1366),全球运价!E$7:E$1366)</f>
        <v>-149</v>
      </c>
      <c r="M607" s="40" t="s">
        <v>3194</v>
      </c>
      <c r="N607" s="40" t="s">
        <v>1183</v>
      </c>
      <c r="O607" s="40" t="s">
        <v>977</v>
      </c>
      <c r="P607" s="40" t="s">
        <v>3106</v>
      </c>
      <c r="Q607" s="40" t="s">
        <v>1074</v>
      </c>
    </row>
    <row r="608" spans="1:18" s="73" customFormat="1" ht="19.5" customHeight="1">
      <c r="A608" s="189" t="s">
        <v>2653</v>
      </c>
      <c r="B608" s="726" t="s">
        <v>3610</v>
      </c>
      <c r="C608" s="1068">
        <v>0</v>
      </c>
      <c r="D608" s="1069"/>
      <c r="E608" s="703" t="s">
        <v>3482</v>
      </c>
      <c r="F608" s="704" t="s">
        <v>3483</v>
      </c>
      <c r="G608" s="184" t="s">
        <v>8</v>
      </c>
      <c r="H608" s="226" t="s">
        <v>439</v>
      </c>
      <c r="I608" s="616" t="str">
        <f t="shared" si="61"/>
        <v>-</v>
      </c>
      <c r="J608" s="218" t="str">
        <f t="shared" si="62"/>
        <v>USD ( 50 ) / ( 45 )</v>
      </c>
      <c r="K608" s="218">
        <f>LOOKUP(1,0/($M608&amp;$N608&amp;$O608&amp;$P608&amp;$Q608=全球运价!$B$7:$B$1366&amp;全球运价!$C$7:$C$1366&amp;全球运价!$S$7:$S$1366&amp;全球运价!$L$7:$L$1366&amp;全球运价!$P$7:$P$1366),全球运价!D$7:D$1366)</f>
        <v>-50</v>
      </c>
      <c r="L608" s="218">
        <f>LOOKUP(1,0/($M608&amp;$N608&amp;$O608&amp;$P608&amp;$Q608=全球运价!$B$7:$B$1366&amp;全球运价!$C$7:$C$1366&amp;全球运价!$S$7:$S$1366&amp;全球运价!$L$7:$L$1366&amp;全球运价!$P$7:$P$1366),全球运价!E$7:E$1366)</f>
        <v>-45</v>
      </c>
      <c r="M608" s="40" t="s">
        <v>1251</v>
      </c>
      <c r="N608" s="40" t="s">
        <v>1251</v>
      </c>
      <c r="O608" s="40" t="s">
        <v>976</v>
      </c>
      <c r="P608" s="40" t="s">
        <v>3106</v>
      </c>
      <c r="Q608" s="40" t="s">
        <v>973</v>
      </c>
    </row>
    <row r="609" spans="1:17" s="40" customFormat="1" ht="19.5" customHeight="1">
      <c r="A609" s="189" t="s">
        <v>148</v>
      </c>
      <c r="B609" s="726" t="s">
        <v>3585</v>
      </c>
      <c r="C609" s="1068" t="s">
        <v>147</v>
      </c>
      <c r="D609" s="1069"/>
      <c r="E609" s="703" t="s">
        <v>3482</v>
      </c>
      <c r="F609" s="704" t="s">
        <v>3483</v>
      </c>
      <c r="G609" s="184" t="s">
        <v>8</v>
      </c>
      <c r="H609" s="226" t="s">
        <v>439</v>
      </c>
      <c r="I609" s="616" t="str">
        <f t="shared" si="61"/>
        <v>-</v>
      </c>
      <c r="J609" s="218" t="str">
        <f t="shared" si="62"/>
        <v>USD ( 150 ) / ( 145 )</v>
      </c>
      <c r="K609" s="218">
        <f>LOOKUP(1,0/($M609&amp;$N609&amp;$O609&amp;$P609&amp;$Q609=全球运价!$B$7:$B$1366&amp;全球运价!$C$7:$C$1366&amp;全球运价!$S$7:$S$1366&amp;全球运价!$L$7:$L$1366&amp;全球运价!$P$7:$P$1366),全球运价!D$7:D$1366)</f>
        <v>-150</v>
      </c>
      <c r="L609" s="218">
        <f>LOOKUP(1,0/($M609&amp;$N609&amp;$O609&amp;$P609&amp;$Q609=全球运价!$B$7:$B$1366&amp;全球运价!$C$7:$C$1366&amp;全球运价!$S$7:$S$1366&amp;全球运价!$L$7:$L$1366&amp;全球运价!$P$7:$P$1366),全球运价!E$7:E$1366)</f>
        <v>-145</v>
      </c>
      <c r="M609" s="40" t="s">
        <v>1251</v>
      </c>
      <c r="N609" s="40" t="s">
        <v>1251</v>
      </c>
      <c r="O609" s="40" t="s">
        <v>977</v>
      </c>
      <c r="P609" s="40" t="s">
        <v>3106</v>
      </c>
      <c r="Q609" s="40" t="s">
        <v>973</v>
      </c>
    </row>
    <row r="610" spans="1:17" s="40" customFormat="1" ht="19.5" customHeight="1">
      <c r="A610" s="352" t="s">
        <v>624</v>
      </c>
      <c r="B610" s="726" t="s">
        <v>3242</v>
      </c>
      <c r="C610" s="1068">
        <v>0</v>
      </c>
      <c r="D610" s="1069"/>
      <c r="E610" s="703" t="s">
        <v>3482</v>
      </c>
      <c r="F610" s="704" t="s">
        <v>3483</v>
      </c>
      <c r="G610" s="697" t="s">
        <v>149</v>
      </c>
      <c r="H610" s="226" t="s">
        <v>439</v>
      </c>
      <c r="I610" s="616" t="str">
        <f t="shared" si="61"/>
        <v>-</v>
      </c>
      <c r="J610" s="218" t="str">
        <f t="shared" si="62"/>
        <v>USD ( 35 ) / ( 30 )</v>
      </c>
      <c r="K610" s="218">
        <f>LOOKUP(1,0/($M610&amp;$N610&amp;$O610&amp;$P610&amp;$Q610=全球运价!$B$7:$B$1366&amp;全球运价!$C$7:$C$1366&amp;全球运价!$S$7:$S$1366&amp;全球运价!$L$7:$L$1366&amp;全球运价!$P$7:$P$1366),全球运价!D$7:D$1366)</f>
        <v>-35</v>
      </c>
      <c r="L610" s="218">
        <f>LOOKUP(1,0/($M610&amp;$N610&amp;$O610&amp;$P610&amp;$Q610=全球运价!$B$7:$B$1366&amp;全球运价!$C$7:$C$1366&amp;全球运价!$S$7:$S$1366&amp;全球运价!$L$7:$L$1366&amp;全球运价!$P$7:$P$1366),全球运价!E$7:E$1366)</f>
        <v>-30</v>
      </c>
      <c r="M610" s="40" t="s">
        <v>3195</v>
      </c>
      <c r="N610" s="40" t="s">
        <v>1251</v>
      </c>
      <c r="O610" s="40" t="s">
        <v>976</v>
      </c>
      <c r="P610" s="40" t="s">
        <v>3106</v>
      </c>
      <c r="Q610" s="40" t="s">
        <v>973</v>
      </c>
    </row>
    <row r="611" spans="1:17" s="40" customFormat="1" ht="19.5" customHeight="1">
      <c r="A611" s="189" t="s">
        <v>592</v>
      </c>
      <c r="B611" s="726" t="s">
        <v>3611</v>
      </c>
      <c r="C611" s="1068" t="s">
        <v>147</v>
      </c>
      <c r="D611" s="1069"/>
      <c r="E611" s="703" t="s">
        <v>3482</v>
      </c>
      <c r="F611" s="704" t="s">
        <v>3483</v>
      </c>
      <c r="G611" s="697" t="s">
        <v>149</v>
      </c>
      <c r="H611" s="226" t="s">
        <v>439</v>
      </c>
      <c r="I611" s="616" t="str">
        <f t="shared" si="61"/>
        <v>-</v>
      </c>
      <c r="J611" s="218" t="str">
        <f t="shared" si="62"/>
        <v>USD ( 135 ) / ( 130 )</v>
      </c>
      <c r="K611" s="218">
        <f>LOOKUP(1,0/($M611&amp;$N611&amp;$O611&amp;$P611&amp;$Q611=全球运价!$B$7:$B$1366&amp;全球运价!$C$7:$C$1366&amp;全球运价!$S$7:$S$1366&amp;全球运价!$L$7:$L$1366&amp;全球运价!$P$7:$P$1366),全球运价!D$7:D$1366)</f>
        <v>-135</v>
      </c>
      <c r="L611" s="218">
        <f>LOOKUP(1,0/($M611&amp;$N611&amp;$O611&amp;$P611&amp;$Q611=全球运价!$B$7:$B$1366&amp;全球运价!$C$7:$C$1366&amp;全球运价!$S$7:$S$1366&amp;全球运价!$L$7:$L$1366&amp;全球运价!$P$7:$P$1366),全球运价!E$7:E$1366)</f>
        <v>-130</v>
      </c>
      <c r="M611" s="40" t="s">
        <v>3195</v>
      </c>
      <c r="N611" s="40" t="s">
        <v>1251</v>
      </c>
      <c r="O611" s="40" t="s">
        <v>977</v>
      </c>
      <c r="P611" s="40" t="s">
        <v>3106</v>
      </c>
      <c r="Q611" s="40" t="s">
        <v>973</v>
      </c>
    </row>
    <row r="612" spans="1:17" s="40" customFormat="1" ht="19.5" customHeight="1">
      <c r="A612" s="189" t="s">
        <v>625</v>
      </c>
      <c r="B612" s="726" t="s">
        <v>3242</v>
      </c>
      <c r="C612" s="1068">
        <v>0</v>
      </c>
      <c r="D612" s="1069"/>
      <c r="E612" s="703" t="s">
        <v>3482</v>
      </c>
      <c r="F612" s="704" t="s">
        <v>3483</v>
      </c>
      <c r="G612" s="697" t="s">
        <v>149</v>
      </c>
      <c r="H612" s="200">
        <v>42</v>
      </c>
      <c r="I612" s="616" t="str">
        <f t="shared" si="61"/>
        <v>-</v>
      </c>
      <c r="J612" s="218" t="str">
        <f t="shared" si="62"/>
        <v>USD ( 35 ) / ( 30 )</v>
      </c>
      <c r="K612" s="218">
        <f>LOOKUP(1,0/($M612&amp;$N612&amp;$O612&amp;$P612&amp;$Q612=全球运价!$B$7:$B$1366&amp;全球运价!$C$7:$C$1366&amp;全球运价!$S$7:$S$1366&amp;全球运价!$L$7:$L$1366&amp;全球运价!$P$7:$P$1366),全球运价!D$7:D$1366)</f>
        <v>-35</v>
      </c>
      <c r="L612" s="218">
        <f>LOOKUP(1,0/($M612&amp;$N612&amp;$O612&amp;$P612&amp;$Q612=全球运价!$B$7:$B$1366&amp;全球运价!$C$7:$C$1366&amp;全球运价!$S$7:$S$1366&amp;全球运价!$L$7:$L$1366&amp;全球运价!$P$7:$P$1366),全球运价!E$7:E$1366)</f>
        <v>-30</v>
      </c>
      <c r="M612" s="40" t="s">
        <v>1393</v>
      </c>
      <c r="N612" s="40" t="s">
        <v>1251</v>
      </c>
      <c r="O612" s="40" t="s">
        <v>976</v>
      </c>
      <c r="P612" s="40" t="s">
        <v>3106</v>
      </c>
      <c r="Q612" s="40" t="s">
        <v>973</v>
      </c>
    </row>
    <row r="613" spans="1:17" s="40" customFormat="1" ht="19.5" customHeight="1">
      <c r="A613" s="189" t="s">
        <v>150</v>
      </c>
      <c r="B613" s="726" t="s">
        <v>3611</v>
      </c>
      <c r="C613" s="1068" t="s">
        <v>147</v>
      </c>
      <c r="D613" s="1069"/>
      <c r="E613" s="703" t="s">
        <v>3482</v>
      </c>
      <c r="F613" s="704" t="s">
        <v>3483</v>
      </c>
      <c r="G613" s="697" t="s">
        <v>149</v>
      </c>
      <c r="H613" s="200">
        <v>42</v>
      </c>
      <c r="I613" s="616" t="str">
        <f t="shared" si="61"/>
        <v>-</v>
      </c>
      <c r="J613" s="218" t="str">
        <f t="shared" si="62"/>
        <v>USD ( 135 ) / ( 130 )</v>
      </c>
      <c r="K613" s="218">
        <f>LOOKUP(1,0/($M613&amp;$N613&amp;$O613&amp;$P613&amp;$Q613=全球运价!$B$7:$B$1366&amp;全球运价!$C$7:$C$1366&amp;全球运价!$S$7:$S$1366&amp;全球运价!$L$7:$L$1366&amp;全球运价!$P$7:$P$1366),全球运价!D$7:D$1366)</f>
        <v>-135</v>
      </c>
      <c r="L613" s="218">
        <f>LOOKUP(1,0/($M613&amp;$N613&amp;$O613&amp;$P613&amp;$Q613=全球运价!$B$7:$B$1366&amp;全球运价!$C$7:$C$1366&amp;全球运价!$S$7:$S$1366&amp;全球运价!$L$7:$L$1366&amp;全球运价!$P$7:$P$1366),全球运价!E$7:E$1366)</f>
        <v>-130</v>
      </c>
      <c r="M613" s="40" t="s">
        <v>1393</v>
      </c>
      <c r="N613" s="40" t="s">
        <v>1251</v>
      </c>
      <c r="O613" s="40" t="s">
        <v>977</v>
      </c>
      <c r="P613" s="40" t="s">
        <v>3106</v>
      </c>
      <c r="Q613" s="40" t="s">
        <v>973</v>
      </c>
    </row>
    <row r="614" spans="1:17" s="71" customFormat="1" ht="19.5" customHeight="1">
      <c r="A614" s="189" t="s">
        <v>268</v>
      </c>
      <c r="B614" s="726" t="s">
        <v>3239</v>
      </c>
      <c r="C614" s="1068">
        <v>0</v>
      </c>
      <c r="D614" s="1069"/>
      <c r="E614" s="703" t="s">
        <v>3482</v>
      </c>
      <c r="F614" s="704" t="s">
        <v>3483</v>
      </c>
      <c r="G614" s="697" t="s">
        <v>149</v>
      </c>
      <c r="H614" s="200">
        <v>42</v>
      </c>
      <c r="I614" s="616" t="str">
        <f t="shared" si="61"/>
        <v>-</v>
      </c>
      <c r="J614" s="218" t="str">
        <f t="shared" si="62"/>
        <v>USD ( 30 ) / ( 25 )</v>
      </c>
      <c r="K614" s="218">
        <f>LOOKUP(1,0/($M614&amp;$N614&amp;$O614&amp;$P614&amp;$Q614=全球运价!$B$7:$B$1366&amp;全球运价!$C$7:$C$1366&amp;全球运价!$S$7:$S$1366&amp;全球运价!$L$7:$L$1366&amp;全球运价!$P$7:$P$1366),全球运价!D$7:D$1366)</f>
        <v>-30</v>
      </c>
      <c r="L614" s="218">
        <f>LOOKUP(1,0/($M614&amp;$N614&amp;$O614&amp;$P614&amp;$Q614=全球运价!$B$7:$B$1366&amp;全球运价!$C$7:$C$1366&amp;全球运价!$S$7:$S$1366&amp;全球运价!$L$7:$L$1366&amp;全球运价!$P$7:$P$1366),全球运价!E$7:E$1366)</f>
        <v>-25</v>
      </c>
      <c r="M614" s="40" t="s">
        <v>1600</v>
      </c>
      <c r="N614" s="40" t="s">
        <v>1251</v>
      </c>
      <c r="O614" s="40" t="s">
        <v>976</v>
      </c>
      <c r="P614" s="40" t="s">
        <v>3106</v>
      </c>
      <c r="Q614" s="40" t="s">
        <v>973</v>
      </c>
    </row>
    <row r="615" spans="1:17" s="40" customFormat="1" ht="19.5" customHeight="1">
      <c r="A615" s="189" t="s">
        <v>151</v>
      </c>
      <c r="B615" s="726" t="s">
        <v>3506</v>
      </c>
      <c r="C615" s="1068" t="s">
        <v>147</v>
      </c>
      <c r="D615" s="1069"/>
      <c r="E615" s="703" t="s">
        <v>3482</v>
      </c>
      <c r="F615" s="704" t="s">
        <v>3483</v>
      </c>
      <c r="G615" s="697" t="s">
        <v>149</v>
      </c>
      <c r="H615" s="200">
        <v>42</v>
      </c>
      <c r="I615" s="616" t="str">
        <f t="shared" si="61"/>
        <v>-</v>
      </c>
      <c r="J615" s="218" t="str">
        <f t="shared" si="62"/>
        <v>USD ( 130 ) / ( 125 )</v>
      </c>
      <c r="K615" s="218">
        <f>LOOKUP(1,0/($M615&amp;$N615&amp;$O615&amp;$P615&amp;$Q615=全球运价!$B$7:$B$1366&amp;全球运价!$C$7:$C$1366&amp;全球运价!$S$7:$S$1366&amp;全球运价!$L$7:$L$1366&amp;全球运价!$P$7:$P$1366),全球运价!D$7:D$1366)</f>
        <v>-130</v>
      </c>
      <c r="L615" s="218">
        <f>LOOKUP(1,0/($M615&amp;$N615&amp;$O615&amp;$P615&amp;$Q615=全球运价!$B$7:$B$1366&amp;全球运价!$C$7:$C$1366&amp;全球运价!$S$7:$S$1366&amp;全球运价!$L$7:$L$1366&amp;全球运价!$P$7:$P$1366),全球运价!E$7:E$1366)</f>
        <v>-125</v>
      </c>
      <c r="M615" s="40" t="s">
        <v>1600</v>
      </c>
      <c r="N615" s="40" t="s">
        <v>1251</v>
      </c>
      <c r="O615" s="40" t="s">
        <v>977</v>
      </c>
      <c r="P615" s="40" t="s">
        <v>3106</v>
      </c>
      <c r="Q615" s="40" t="s">
        <v>973</v>
      </c>
    </row>
    <row r="616" spans="1:17" s="40" customFormat="1" ht="19.5" customHeight="1">
      <c r="A616" s="189" t="s">
        <v>626</v>
      </c>
      <c r="B616" s="836" t="s">
        <v>4221</v>
      </c>
      <c r="C616" s="1068">
        <v>0</v>
      </c>
      <c r="D616" s="1069"/>
      <c r="E616" s="703" t="s">
        <v>3477</v>
      </c>
      <c r="F616" s="704" t="s">
        <v>3476</v>
      </c>
      <c r="G616" s="184" t="s">
        <v>8</v>
      </c>
      <c r="H616" s="200">
        <v>38</v>
      </c>
      <c r="I616" s="616" t="str">
        <f t="shared" si="61"/>
        <v>-</v>
      </c>
      <c r="J616" s="218" t="str">
        <f t="shared" si="62"/>
        <v>USD ( 39 ) / ( 34 )</v>
      </c>
      <c r="K616" s="218">
        <f>LOOKUP(1,0/($M616&amp;$N616&amp;$O616&amp;$P616&amp;$Q616=全球运价!$B$7:$B$1366&amp;全球运价!$C$7:$C$1366&amp;全球运价!$S$7:$S$1366&amp;全球运价!$L$7:$L$1366&amp;全球运价!$P$7:$P$1366),全球运价!D$7:D$1366)</f>
        <v>-39</v>
      </c>
      <c r="L616" s="218">
        <f>LOOKUP(1,0/($M616&amp;$N616&amp;$O616&amp;$P616&amp;$Q616=全球运价!$B$7:$B$1366&amp;全球运价!$C$7:$C$1366&amp;全球运价!$S$7:$S$1366&amp;全球运价!$L$7:$L$1366&amp;全球运价!$P$7:$P$1366),全球运价!E$7:E$1366)</f>
        <v>-34</v>
      </c>
      <c r="M616" s="40" t="s">
        <v>705</v>
      </c>
      <c r="N616" s="40" t="s">
        <v>705</v>
      </c>
      <c r="O616" s="40" t="s">
        <v>976</v>
      </c>
      <c r="P616" s="40" t="s">
        <v>3106</v>
      </c>
      <c r="Q616" s="40" t="s">
        <v>973</v>
      </c>
    </row>
    <row r="617" spans="1:17" s="40" customFormat="1" ht="19.5" customHeight="1">
      <c r="A617" s="189" t="s">
        <v>2654</v>
      </c>
      <c r="B617" s="836" t="s">
        <v>4229</v>
      </c>
      <c r="C617" s="1068" t="s">
        <v>147</v>
      </c>
      <c r="D617" s="1069"/>
      <c r="E617" s="703" t="s">
        <v>3478</v>
      </c>
      <c r="F617" s="704" t="s">
        <v>3476</v>
      </c>
      <c r="G617" s="184" t="s">
        <v>8</v>
      </c>
      <c r="H617" s="200">
        <v>38</v>
      </c>
      <c r="I617" s="616" t="str">
        <f t="shared" si="61"/>
        <v>-</v>
      </c>
      <c r="J617" s="218" t="str">
        <f t="shared" si="62"/>
        <v>USD ( 139 ) / ( 134 )</v>
      </c>
      <c r="K617" s="218">
        <f>LOOKUP(1,0/($M617&amp;$N617&amp;$O617&amp;$P617&amp;$Q617=全球运价!$B$7:$B$1366&amp;全球运价!$C$7:$C$1366&amp;全球运价!$S$7:$S$1366&amp;全球运价!$L$7:$L$1366&amp;全球运价!$P$7:$P$1366),全球运价!D$7:D$1366)</f>
        <v>-139</v>
      </c>
      <c r="L617" s="218">
        <f>LOOKUP(1,0/($M617&amp;$N617&amp;$O617&amp;$P617&amp;$Q617=全球运价!$B$7:$B$1366&amp;全球运价!$C$7:$C$1366&amp;全球运价!$S$7:$S$1366&amp;全球运价!$L$7:$L$1366&amp;全球运价!$P$7:$P$1366),全球运价!E$7:E$1366)</f>
        <v>-134</v>
      </c>
      <c r="M617" s="40" t="s">
        <v>705</v>
      </c>
      <c r="N617" s="40" t="s">
        <v>705</v>
      </c>
      <c r="O617" s="40" t="s">
        <v>977</v>
      </c>
      <c r="P617" s="40" t="s">
        <v>3106</v>
      </c>
      <c r="Q617" s="40" t="s">
        <v>973</v>
      </c>
    </row>
    <row r="618" spans="1:17" s="40" customFormat="1" ht="19.5" customHeight="1">
      <c r="A618" s="189" t="s">
        <v>627</v>
      </c>
      <c r="B618" s="836" t="s">
        <v>4095</v>
      </c>
      <c r="C618" s="1068">
        <v>0</v>
      </c>
      <c r="D618" s="1069"/>
      <c r="E618" s="703" t="s">
        <v>3477</v>
      </c>
      <c r="F618" s="704" t="s">
        <v>3476</v>
      </c>
      <c r="G618" s="697" t="s">
        <v>152</v>
      </c>
      <c r="H618" s="200">
        <v>43</v>
      </c>
      <c r="I618" s="616" t="str">
        <f t="shared" si="61"/>
        <v>-</v>
      </c>
      <c r="J618" s="218" t="str">
        <f t="shared" si="62"/>
        <v>USD 1 / 6</v>
      </c>
      <c r="K618" s="218">
        <f>LOOKUP(1,0/($M618&amp;$N618&amp;$O618&amp;$P618&amp;$Q618=全球运价!$B$7:$B$1366&amp;全球运价!$C$7:$C$1366&amp;全球运价!$S$7:$S$1366&amp;全球运价!$L$7:$L$1366&amp;全球运价!$P$7:$P$1366),全球运价!D$7:D$1366)</f>
        <v>1</v>
      </c>
      <c r="L618" s="218">
        <f>LOOKUP(1,0/($M618&amp;$N618&amp;$O618&amp;$P618&amp;$Q618=全球运价!$B$7:$B$1366&amp;全球运价!$C$7:$C$1366&amp;全球运价!$S$7:$S$1366&amp;全球运价!$L$7:$L$1366&amp;全球运价!$P$7:$P$1366),全球运价!E$7:E$1366)</f>
        <v>6</v>
      </c>
      <c r="M618" s="40" t="s">
        <v>1091</v>
      </c>
      <c r="N618" s="40" t="s">
        <v>705</v>
      </c>
      <c r="O618" s="40" t="s">
        <v>976</v>
      </c>
      <c r="P618" s="40" t="s">
        <v>3106</v>
      </c>
      <c r="Q618" s="40" t="s">
        <v>973</v>
      </c>
    </row>
    <row r="619" spans="1:17" s="40" customFormat="1" ht="19.5" customHeight="1">
      <c r="A619" s="189" t="s">
        <v>153</v>
      </c>
      <c r="B619" s="836" t="s">
        <v>4230</v>
      </c>
      <c r="C619" s="1068" t="s">
        <v>147</v>
      </c>
      <c r="D619" s="1069"/>
      <c r="E619" s="703" t="s">
        <v>3478</v>
      </c>
      <c r="F619" s="704" t="s">
        <v>3476</v>
      </c>
      <c r="G619" s="697" t="s">
        <v>152</v>
      </c>
      <c r="H619" s="200">
        <v>43</v>
      </c>
      <c r="I619" s="616" t="str">
        <f t="shared" si="61"/>
        <v>-</v>
      </c>
      <c r="J619" s="218" t="str">
        <f t="shared" si="62"/>
        <v>USD ( 99 ) / ( 94 )</v>
      </c>
      <c r="K619" s="218">
        <f>LOOKUP(1,0/($M619&amp;$N619&amp;$O619&amp;$P619&amp;$Q619=全球运价!$B$7:$B$1366&amp;全球运价!$C$7:$C$1366&amp;全球运价!$S$7:$S$1366&amp;全球运价!$L$7:$L$1366&amp;全球运价!$P$7:$P$1366),全球运价!D$7:D$1366)</f>
        <v>-99</v>
      </c>
      <c r="L619" s="218">
        <f>LOOKUP(1,0/($M619&amp;$N619&amp;$O619&amp;$P619&amp;$Q619=全球运价!$B$7:$B$1366&amp;全球运价!$C$7:$C$1366&amp;全球运价!$S$7:$S$1366&amp;全球运价!$L$7:$L$1366&amp;全球运价!$P$7:$P$1366),全球运价!E$7:E$1366)</f>
        <v>-94</v>
      </c>
      <c r="M619" s="40" t="s">
        <v>1091</v>
      </c>
      <c r="N619" s="40" t="s">
        <v>705</v>
      </c>
      <c r="O619" s="40" t="s">
        <v>977</v>
      </c>
      <c r="P619" s="40" t="s">
        <v>3106</v>
      </c>
      <c r="Q619" s="40" t="s">
        <v>973</v>
      </c>
    </row>
    <row r="620" spans="1:17" s="28" customFormat="1" ht="19.5" customHeight="1">
      <c r="A620" s="189" t="s">
        <v>3523</v>
      </c>
      <c r="B620" s="836" t="s">
        <v>4095</v>
      </c>
      <c r="C620" s="1068">
        <v>0</v>
      </c>
      <c r="D620" s="1069"/>
      <c r="E620" s="703" t="s">
        <v>3477</v>
      </c>
      <c r="F620" s="704" t="s">
        <v>3476</v>
      </c>
      <c r="G620" s="697" t="s">
        <v>152</v>
      </c>
      <c r="H620" s="200">
        <v>43</v>
      </c>
      <c r="I620" s="616" t="str">
        <f t="shared" si="61"/>
        <v>-</v>
      </c>
      <c r="J620" s="218" t="str">
        <f t="shared" si="62"/>
        <v>USD 1 / 6</v>
      </c>
      <c r="K620" s="218">
        <f>LOOKUP(1,0/($M620&amp;$N620&amp;$O620&amp;$P620&amp;$Q620=全球运价!$B$7:$B$1366&amp;全球运价!$C$7:$C$1366&amp;全球运价!$S$7:$S$1366&amp;全球运价!$L$7:$L$1366&amp;全球运价!$P$7:$P$1366),全球运价!D$7:D$1366)</f>
        <v>1</v>
      </c>
      <c r="L620" s="218">
        <f>LOOKUP(1,0/($M620&amp;$N620&amp;$O620&amp;$P620&amp;$Q620=全球运价!$B$7:$B$1366&amp;全球运价!$C$7:$C$1366&amp;全球运价!$S$7:$S$1366&amp;全球运价!$L$7:$L$1366&amp;全球运价!$P$7:$P$1366),全球运价!E$7:E$1366)</f>
        <v>6</v>
      </c>
      <c r="M620" s="40" t="s">
        <v>1599</v>
      </c>
      <c r="N620" s="40" t="s">
        <v>705</v>
      </c>
      <c r="O620" s="40" t="s">
        <v>976</v>
      </c>
      <c r="P620" s="40" t="s">
        <v>3106</v>
      </c>
      <c r="Q620" s="40" t="s">
        <v>973</v>
      </c>
    </row>
    <row r="621" spans="1:17" s="40" customFormat="1" ht="19.5" customHeight="1">
      <c r="A621" s="189" t="s">
        <v>154</v>
      </c>
      <c r="B621" s="836" t="s">
        <v>4230</v>
      </c>
      <c r="C621" s="1068" t="s">
        <v>147</v>
      </c>
      <c r="D621" s="1069"/>
      <c r="E621" s="703" t="s">
        <v>3478</v>
      </c>
      <c r="F621" s="704" t="s">
        <v>3476</v>
      </c>
      <c r="G621" s="697" t="s">
        <v>152</v>
      </c>
      <c r="H621" s="200">
        <v>43</v>
      </c>
      <c r="I621" s="616" t="str">
        <f t="shared" si="61"/>
        <v>-</v>
      </c>
      <c r="J621" s="218" t="str">
        <f t="shared" si="62"/>
        <v>USD ( 99 ) / ( 94 )</v>
      </c>
      <c r="K621" s="218">
        <f>LOOKUP(1,0/($M621&amp;$N621&amp;$O621&amp;$P621&amp;$Q621=全球运价!$B$7:$B$1366&amp;全球运价!$C$7:$C$1366&amp;全球运价!$S$7:$S$1366&amp;全球运价!$L$7:$L$1366&amp;全球运价!$P$7:$P$1366),全球运价!D$7:D$1366)</f>
        <v>-99</v>
      </c>
      <c r="L621" s="218">
        <f>LOOKUP(1,0/($M621&amp;$N621&amp;$O621&amp;$P621&amp;$Q621=全球运价!$B$7:$B$1366&amp;全球运价!$C$7:$C$1366&amp;全球运价!$S$7:$S$1366&amp;全球运价!$L$7:$L$1366&amp;全球运价!$P$7:$P$1366),全球运价!E$7:E$1366)</f>
        <v>-94</v>
      </c>
      <c r="M621" s="40" t="s">
        <v>1599</v>
      </c>
      <c r="N621" s="40" t="s">
        <v>705</v>
      </c>
      <c r="O621" s="40" t="s">
        <v>977</v>
      </c>
      <c r="P621" s="40" t="s">
        <v>3106</v>
      </c>
      <c r="Q621" s="40" t="s">
        <v>973</v>
      </c>
    </row>
    <row r="622" spans="1:17" s="29" customFormat="1" ht="19.5" customHeight="1">
      <c r="A622" s="275" t="s">
        <v>2655</v>
      </c>
      <c r="B622" s="724" t="s">
        <v>3570</v>
      </c>
      <c r="C622" s="1068">
        <v>0</v>
      </c>
      <c r="D622" s="1069"/>
      <c r="E622" s="703" t="s">
        <v>3477</v>
      </c>
      <c r="F622" s="704" t="s">
        <v>3476</v>
      </c>
      <c r="G622" s="184" t="s">
        <v>8</v>
      </c>
      <c r="H622" s="226" t="s">
        <v>439</v>
      </c>
      <c r="I622" s="616" t="str">
        <f t="shared" si="61"/>
        <v>-</v>
      </c>
      <c r="J622" s="218" t="str">
        <f t="shared" si="62"/>
        <v>USD ( 44 ) / ( 39 )</v>
      </c>
      <c r="K622" s="218">
        <f>LOOKUP(1,0/($M622&amp;$N622&amp;$O622&amp;$P622&amp;$Q622=全球运价!$B$7:$B$1366&amp;全球运价!$C$7:$C$1366&amp;全球运价!$S$7:$S$1366&amp;全球运价!$L$7:$L$1366&amp;全球运价!$P$7:$P$1366),全球运价!D$7:D$1366)</f>
        <v>-44</v>
      </c>
      <c r="L622" s="218">
        <f>LOOKUP(1,0/($M622&amp;$N622&amp;$O622&amp;$P622&amp;$Q622=全球运价!$B$7:$B$1366&amp;全球运价!$C$7:$C$1366&amp;全球运价!$S$7:$S$1366&amp;全球运价!$L$7:$L$1366&amp;全球运价!$P$7:$P$1366),全球运价!E$7:E$1366)</f>
        <v>-39</v>
      </c>
      <c r="M622" s="40" t="s">
        <v>712</v>
      </c>
      <c r="N622" s="40" t="s">
        <v>712</v>
      </c>
      <c r="O622" s="40" t="s">
        <v>976</v>
      </c>
      <c r="P622" s="40" t="s">
        <v>3106</v>
      </c>
      <c r="Q622" s="40" t="s">
        <v>973</v>
      </c>
    </row>
    <row r="623" spans="1:17" s="28" customFormat="1" ht="19.5" customHeight="1">
      <c r="A623" s="275" t="s">
        <v>155</v>
      </c>
      <c r="B623" s="724" t="s">
        <v>3522</v>
      </c>
      <c r="C623" s="1068" t="s">
        <v>147</v>
      </c>
      <c r="D623" s="1069"/>
      <c r="E623" s="703" t="s">
        <v>3478</v>
      </c>
      <c r="F623" s="704" t="s">
        <v>3476</v>
      </c>
      <c r="G623" s="184" t="s">
        <v>8</v>
      </c>
      <c r="H623" s="226" t="s">
        <v>439</v>
      </c>
      <c r="I623" s="616" t="str">
        <f t="shared" si="61"/>
        <v>-</v>
      </c>
      <c r="J623" s="218" t="str">
        <f t="shared" si="62"/>
        <v>USD ( 144 ) / ( 139 )</v>
      </c>
      <c r="K623" s="218">
        <f>LOOKUP(1,0/($M623&amp;$N623&amp;$O623&amp;$P623&amp;$Q623=全球运价!$B$7:$B$1366&amp;全球运价!$C$7:$C$1366&amp;全球运价!$S$7:$S$1366&amp;全球运价!$L$7:$L$1366&amp;全球运价!$P$7:$P$1366),全球运价!D$7:D$1366)</f>
        <v>-144</v>
      </c>
      <c r="L623" s="218">
        <f>LOOKUP(1,0/($M623&amp;$N623&amp;$O623&amp;$P623&amp;$Q623=全球运价!$B$7:$B$1366&amp;全球运价!$C$7:$C$1366&amp;全球运价!$S$7:$S$1366&amp;全球运价!$L$7:$L$1366&amp;全球运价!$P$7:$P$1366),全球运价!E$7:E$1366)</f>
        <v>-139</v>
      </c>
      <c r="M623" s="40" t="s">
        <v>712</v>
      </c>
      <c r="N623" s="40" t="s">
        <v>712</v>
      </c>
      <c r="O623" s="40" t="s">
        <v>977</v>
      </c>
      <c r="P623" s="40" t="s">
        <v>3106</v>
      </c>
      <c r="Q623" s="40" t="s">
        <v>973</v>
      </c>
    </row>
    <row r="624" spans="1:17" ht="19.5" customHeight="1">
      <c r="A624" s="275" t="s">
        <v>628</v>
      </c>
      <c r="B624" s="724" t="s">
        <v>3568</v>
      </c>
      <c r="C624" s="1068">
        <v>0</v>
      </c>
      <c r="D624" s="1069"/>
      <c r="E624" s="703" t="s">
        <v>3477</v>
      </c>
      <c r="F624" s="704" t="s">
        <v>3476</v>
      </c>
      <c r="G624" s="697" t="s">
        <v>156</v>
      </c>
      <c r="H624" s="200" t="s">
        <v>440</v>
      </c>
      <c r="I624" s="616" t="str">
        <f t="shared" si="61"/>
        <v>-</v>
      </c>
      <c r="J624" s="218" t="str">
        <f t="shared" si="62"/>
        <v>USD ( 29 ) / ( 24 )</v>
      </c>
      <c r="K624" s="218">
        <f>LOOKUP(1,0/($M624&amp;$N624&amp;$O624&amp;$P624&amp;$Q624=全球运价!$B$7:$B$1366&amp;全球运价!$C$7:$C$1366&amp;全球运价!$S$7:$S$1366&amp;全球运价!$L$7:$L$1366&amp;全球运价!$P$7:$P$1366),全球运价!D$7:D$1366)</f>
        <v>-29</v>
      </c>
      <c r="L624" s="218">
        <f>LOOKUP(1,0/($M624&amp;$N624&amp;$O624&amp;$P624&amp;$Q624=全球运价!$B$7:$B$1366&amp;全球运价!$C$7:$C$1366&amp;全球运价!$S$7:$S$1366&amp;全球运价!$L$7:$L$1366&amp;全球运价!$P$7:$P$1366),全球运价!E$7:E$1366)</f>
        <v>-24</v>
      </c>
      <c r="M624" s="40" t="s">
        <v>1331</v>
      </c>
      <c r="N624" s="40" t="s">
        <v>712</v>
      </c>
      <c r="O624" s="40" t="s">
        <v>976</v>
      </c>
      <c r="P624" s="40" t="s">
        <v>3106</v>
      </c>
      <c r="Q624" s="40" t="s">
        <v>973</v>
      </c>
    </row>
    <row r="625" spans="1:19" s="75" customFormat="1" ht="19.5" customHeight="1">
      <c r="A625" s="275" t="s">
        <v>157</v>
      </c>
      <c r="B625" s="724" t="s">
        <v>3573</v>
      </c>
      <c r="C625" s="1068" t="s">
        <v>147</v>
      </c>
      <c r="D625" s="1069"/>
      <c r="E625" s="703" t="s">
        <v>3478</v>
      </c>
      <c r="F625" s="704" t="s">
        <v>3476</v>
      </c>
      <c r="G625" s="697" t="s">
        <v>156</v>
      </c>
      <c r="H625" s="200" t="s">
        <v>440</v>
      </c>
      <c r="I625" s="616" t="str">
        <f t="shared" si="61"/>
        <v>-</v>
      </c>
      <c r="J625" s="218" t="str">
        <f t="shared" si="62"/>
        <v>USD ( 129 ) / ( 124 )</v>
      </c>
      <c r="K625" s="218">
        <f>LOOKUP(1,0/($M625&amp;$N625&amp;$O625&amp;$P625&amp;$Q625=全球运价!$B$7:$B$1366&amp;全球运价!$C$7:$C$1366&amp;全球运价!$S$7:$S$1366&amp;全球运价!$L$7:$L$1366&amp;全球运价!$P$7:$P$1366),全球运价!D$7:D$1366)</f>
        <v>-129</v>
      </c>
      <c r="L625" s="218">
        <f>LOOKUP(1,0/($M625&amp;$N625&amp;$O625&amp;$P625&amp;$Q625=全球运价!$B$7:$B$1366&amp;全球运价!$C$7:$C$1366&amp;全球运价!$S$7:$S$1366&amp;全球运价!$L$7:$L$1366&amp;全球运价!$P$7:$P$1366),全球运价!E$7:E$1366)</f>
        <v>-124</v>
      </c>
      <c r="M625" s="40" t="s">
        <v>1331</v>
      </c>
      <c r="N625" s="40" t="s">
        <v>712</v>
      </c>
      <c r="O625" s="40" t="s">
        <v>977</v>
      </c>
      <c r="P625" s="40" t="s">
        <v>3106</v>
      </c>
      <c r="Q625" s="40" t="s">
        <v>973</v>
      </c>
    </row>
    <row r="626" spans="1:19" s="75" customFormat="1" ht="19.5" customHeight="1">
      <c r="A626" s="275" t="s">
        <v>3524</v>
      </c>
      <c r="B626" s="724" t="s">
        <v>3568</v>
      </c>
      <c r="C626" s="1068"/>
      <c r="D626" s="1069"/>
      <c r="E626" s="703" t="s">
        <v>3477</v>
      </c>
      <c r="F626" s="704" t="s">
        <v>3476</v>
      </c>
      <c r="G626" s="697" t="s">
        <v>156</v>
      </c>
      <c r="H626" s="200" t="s">
        <v>440</v>
      </c>
      <c r="I626" s="616" t="str">
        <f t="shared" si="61"/>
        <v>-</v>
      </c>
      <c r="J626" s="218" t="str">
        <f t="shared" si="62"/>
        <v>USD ( 29 ) / ( 24 )</v>
      </c>
      <c r="K626" s="218">
        <f>LOOKUP(1,0/($M626&amp;$N626&amp;$O626&amp;$P626&amp;$Q626=全球运价!$B$7:$B$1366&amp;全球运价!$C$7:$C$1366&amp;全球运价!$S$7:$S$1366&amp;全球运价!$L$7:$L$1366&amp;全球运价!$P$7:$P$1366),全球运价!D$7:D$1366)</f>
        <v>-29</v>
      </c>
      <c r="L626" s="218">
        <f>LOOKUP(1,0/($M626&amp;$N626&amp;$O626&amp;$P626&amp;$Q626=全球运价!$B$7:$B$1366&amp;全球运价!$C$7:$C$1366&amp;全球运价!$S$7:$S$1366&amp;全球运价!$L$7:$L$1366&amp;全球运价!$P$7:$P$1366),全球运价!E$7:E$1366)</f>
        <v>-24</v>
      </c>
      <c r="M626" s="40" t="s">
        <v>1647</v>
      </c>
      <c r="N626" s="40" t="s">
        <v>712</v>
      </c>
      <c r="O626" s="40" t="s">
        <v>976</v>
      </c>
      <c r="P626" s="40" t="s">
        <v>3106</v>
      </c>
      <c r="Q626" s="40" t="s">
        <v>973</v>
      </c>
    </row>
    <row r="627" spans="1:19" s="28" customFormat="1" ht="19.5" customHeight="1">
      <c r="A627" s="275" t="s">
        <v>158</v>
      </c>
      <c r="B627" s="724" t="s">
        <v>3573</v>
      </c>
      <c r="C627" s="1068" t="s">
        <v>147</v>
      </c>
      <c r="D627" s="1069"/>
      <c r="E627" s="703" t="s">
        <v>3478</v>
      </c>
      <c r="F627" s="704" t="s">
        <v>3476</v>
      </c>
      <c r="G627" s="697" t="s">
        <v>156</v>
      </c>
      <c r="H627" s="200" t="s">
        <v>440</v>
      </c>
      <c r="I627" s="616" t="str">
        <f t="shared" si="61"/>
        <v>-</v>
      </c>
      <c r="J627" s="218" t="str">
        <f t="shared" si="62"/>
        <v>USD ( 129 ) / ( 124 )</v>
      </c>
      <c r="K627" s="218">
        <f>LOOKUP(1,0/($M627&amp;$N627&amp;$O627&amp;$P627&amp;$Q627=全球运价!$B$7:$B$1366&amp;全球运价!$C$7:$C$1366&amp;全球运价!$S$7:$S$1366&amp;全球运价!$L$7:$L$1366&amp;全球运价!$P$7:$P$1366),全球运价!D$7:D$1366)</f>
        <v>-129</v>
      </c>
      <c r="L627" s="218">
        <f>LOOKUP(1,0/($M627&amp;$N627&amp;$O627&amp;$P627&amp;$Q627=全球运价!$B$7:$B$1366&amp;全球运价!$C$7:$C$1366&amp;全球运价!$S$7:$S$1366&amp;全球运价!$L$7:$L$1366&amp;全球运价!$P$7:$P$1366),全球运价!E$7:E$1366)</f>
        <v>-124</v>
      </c>
      <c r="M627" s="40" t="s">
        <v>1647</v>
      </c>
      <c r="N627" s="40" t="s">
        <v>712</v>
      </c>
      <c r="O627" s="40" t="s">
        <v>977</v>
      </c>
      <c r="P627" s="40" t="s">
        <v>3106</v>
      </c>
      <c r="Q627" s="40" t="s">
        <v>973</v>
      </c>
    </row>
    <row r="628" spans="1:19" s="40" customFormat="1" ht="19.5" customHeight="1">
      <c r="A628" s="1062"/>
      <c r="B628" s="1063"/>
      <c r="C628" s="1063"/>
      <c r="D628" s="1063"/>
      <c r="E628" s="1063"/>
      <c r="F628" s="1063"/>
      <c r="G628" s="1063"/>
      <c r="H628" s="1064"/>
      <c r="I628" s="621" t="s">
        <v>3465</v>
      </c>
      <c r="J628" s="218"/>
      <c r="K628" s="218"/>
      <c r="L628" s="218"/>
    </row>
    <row r="629" spans="1:19" s="333" customFormat="1" ht="19.5" customHeight="1">
      <c r="A629" s="1062" t="s">
        <v>2410</v>
      </c>
      <c r="B629" s="1063"/>
      <c r="C629" s="1063"/>
      <c r="D629" s="1063"/>
      <c r="E629" s="1063"/>
      <c r="F629" s="1063"/>
      <c r="G629" s="1063"/>
      <c r="H629" s="1064"/>
      <c r="I629" s="616" t="str">
        <f t="shared" ref="I629:I643" si="63">IF(J629="","",IF(J629="SYSTEM PRICE","",IF(B629=J629,"-","check")))</f>
        <v/>
      </c>
      <c r="J629" s="218"/>
      <c r="K629" s="218"/>
      <c r="L629" s="218"/>
      <c r="M629" s="28"/>
      <c r="N629" s="40"/>
      <c r="O629" s="40"/>
      <c r="P629" s="40"/>
      <c r="Q629" s="40"/>
      <c r="R629" s="40"/>
      <c r="S629" s="40"/>
    </row>
    <row r="630" spans="1:19" s="333" customFormat="1" ht="19.5" customHeight="1">
      <c r="A630" s="1077" t="s">
        <v>2801</v>
      </c>
      <c r="B630" s="1078"/>
      <c r="C630" s="1078"/>
      <c r="D630" s="1078"/>
      <c r="E630" s="1078"/>
      <c r="F630" s="1078"/>
      <c r="G630" s="1078"/>
      <c r="H630" s="1079"/>
      <c r="I630" s="616" t="str">
        <f t="shared" si="63"/>
        <v/>
      </c>
      <c r="J630" s="218"/>
      <c r="K630" s="218"/>
      <c r="L630" s="218"/>
      <c r="M630" s="28"/>
      <c r="N630" s="40"/>
      <c r="O630" s="40"/>
      <c r="P630" s="40"/>
      <c r="Q630" s="40"/>
      <c r="R630" s="40"/>
      <c r="S630" s="40"/>
    </row>
    <row r="631" spans="1:19" s="300" customFormat="1" ht="19.5" customHeight="1" thickBot="1">
      <c r="A631" s="1077" t="s">
        <v>2802</v>
      </c>
      <c r="B631" s="1078"/>
      <c r="C631" s="1078"/>
      <c r="D631" s="1078"/>
      <c r="E631" s="1078"/>
      <c r="F631" s="1078"/>
      <c r="G631" s="1078"/>
      <c r="H631" s="1079"/>
      <c r="I631" s="616" t="str">
        <f t="shared" si="63"/>
        <v/>
      </c>
      <c r="J631" s="218"/>
      <c r="K631" s="218"/>
      <c r="L631" s="218"/>
      <c r="M631" s="615"/>
      <c r="N631" s="40"/>
      <c r="O631" s="40"/>
      <c r="P631" s="40"/>
      <c r="Q631" s="40"/>
      <c r="R631" s="40"/>
      <c r="S631" s="40"/>
    </row>
    <row r="632" spans="1:19" s="28" customFormat="1" ht="19.5" customHeight="1">
      <c r="A632" s="255"/>
      <c r="B632" s="63"/>
      <c r="C632" s="63"/>
      <c r="D632" s="63"/>
      <c r="E632" s="63"/>
      <c r="F632" s="63"/>
      <c r="G632" s="63"/>
      <c r="H632" s="256"/>
      <c r="I632" s="616" t="str">
        <f t="shared" si="63"/>
        <v/>
      </c>
      <c r="J632" s="218"/>
      <c r="K632" s="218"/>
      <c r="L632" s="218"/>
      <c r="N632" s="40"/>
      <c r="O632" s="40"/>
      <c r="P632" s="40"/>
      <c r="Q632" s="40"/>
      <c r="R632" s="40"/>
      <c r="S632" s="40"/>
    </row>
    <row r="633" spans="1:19" s="28" customFormat="1" ht="19.5" customHeight="1">
      <c r="A633" s="179" t="s">
        <v>159</v>
      </c>
      <c r="B633" s="308" t="s">
        <v>2</v>
      </c>
      <c r="C633" s="308" t="s">
        <v>305</v>
      </c>
      <c r="D633" s="308" t="s">
        <v>307</v>
      </c>
      <c r="E633" s="74" t="s">
        <v>160</v>
      </c>
      <c r="F633" s="24" t="s">
        <v>4</v>
      </c>
      <c r="G633" s="24" t="s">
        <v>5</v>
      </c>
      <c r="H633" s="25" t="s">
        <v>6</v>
      </c>
      <c r="I633" s="616" t="str">
        <f t="shared" si="63"/>
        <v/>
      </c>
      <c r="J633" s="630" t="s">
        <v>3264</v>
      </c>
      <c r="K633" s="218" t="s">
        <v>3207</v>
      </c>
      <c r="L633" s="218" t="s">
        <v>3208</v>
      </c>
      <c r="M633" s="73" t="s">
        <v>3079</v>
      </c>
      <c r="N633" s="73" t="s">
        <v>3176</v>
      </c>
      <c r="O633" s="73" t="s">
        <v>3177</v>
      </c>
      <c r="P633" s="73" t="s">
        <v>3178</v>
      </c>
      <c r="Q633" s="73" t="s">
        <v>3155</v>
      </c>
      <c r="R633" s="613"/>
    </row>
    <row r="634" spans="1:19" s="28" customFormat="1" ht="19.5" customHeight="1">
      <c r="A634" s="237" t="s">
        <v>2849</v>
      </c>
      <c r="B634" s="723" t="s">
        <v>4128</v>
      </c>
      <c r="C634" s="695" t="s">
        <v>114</v>
      </c>
      <c r="D634" s="695" t="s">
        <v>308</v>
      </c>
      <c r="E634" s="192" t="s">
        <v>3447</v>
      </c>
      <c r="F634" s="193" t="s">
        <v>3362</v>
      </c>
      <c r="G634" s="175" t="s">
        <v>8</v>
      </c>
      <c r="H634" s="200">
        <v>33</v>
      </c>
      <c r="I634" s="616" t="str">
        <f t="shared" si="63"/>
        <v>-</v>
      </c>
      <c r="J634" s="218" t="str">
        <f t="shared" ref="J634:J643" si="64">"USD "&amp;IF(K634&lt;0,"( "&amp;-K634&amp;" )",K634)&amp;" / "&amp;IF(L634&lt;0,"( "&amp;-L634&amp;" )",L634)</f>
        <v>USD ( 24 ) / ( 14 )</v>
      </c>
      <c r="K634" s="218">
        <f>LOOKUP(1,0/($M634&amp;$N634&amp;$O634&amp;$P634&amp;$Q634=全球运价!$B$7:$B$1366&amp;全球运价!$C$7:$C$1366&amp;全球运价!$S$7:$S$1366&amp;全球运价!$L$7:$L$1366&amp;全球运价!$P$7:$P$1366),全球运价!D$7:D$1366)</f>
        <v>-24</v>
      </c>
      <c r="L634" s="218">
        <f>LOOKUP(1,0/($M634&amp;$N634&amp;$O634&amp;$P634&amp;$Q634=全球运价!$B$7:$B$1366&amp;全球运价!$C$7:$C$1366&amp;全球运价!$S$7:$S$1366&amp;全球运价!$L$7:$L$1366&amp;全球运价!$P$7:$P$1366),全球运价!E$7:E$1366)</f>
        <v>-14</v>
      </c>
      <c r="M634" s="40" t="s">
        <v>708</v>
      </c>
      <c r="N634" s="40" t="s">
        <v>708</v>
      </c>
      <c r="O634" s="40" t="s">
        <v>976</v>
      </c>
      <c r="P634" s="40" t="s">
        <v>3106</v>
      </c>
      <c r="Q634" s="40" t="s">
        <v>973</v>
      </c>
    </row>
    <row r="635" spans="1:19" s="28" customFormat="1" ht="19.5" customHeight="1">
      <c r="A635" s="237" t="s">
        <v>2850</v>
      </c>
      <c r="B635" s="723" t="s">
        <v>4129</v>
      </c>
      <c r="C635" s="695" t="s">
        <v>161</v>
      </c>
      <c r="D635" s="695" t="s">
        <v>309</v>
      </c>
      <c r="E635" s="192" t="s">
        <v>3447</v>
      </c>
      <c r="F635" s="193" t="s">
        <v>3362</v>
      </c>
      <c r="G635" s="175" t="s">
        <v>8</v>
      </c>
      <c r="H635" s="200">
        <v>37</v>
      </c>
      <c r="I635" s="616" t="str">
        <f t="shared" si="63"/>
        <v>-</v>
      </c>
      <c r="J635" s="218" t="str">
        <f t="shared" si="64"/>
        <v>USD 1 / 11</v>
      </c>
      <c r="K635" s="218">
        <f>LOOKUP(1,0/($M635&amp;$N635&amp;$O635&amp;$P635&amp;$Q635=全球运价!$B$7:$B$1366&amp;全球运价!$C$7:$C$1366&amp;全球运价!$S$7:$S$1366&amp;全球运价!$L$7:$L$1366&amp;全球运价!$P$7:$P$1366),全球运价!D$7:D$1366)</f>
        <v>1</v>
      </c>
      <c r="L635" s="218">
        <f>LOOKUP(1,0/($M635&amp;$N635&amp;$O635&amp;$P635&amp;$Q635=全球运价!$B$7:$B$1366&amp;全球运价!$C$7:$C$1366&amp;全球运价!$S$7:$S$1366&amp;全球运价!$L$7:$L$1366&amp;全球运价!$P$7:$P$1366),全球运价!E$7:E$1366)</f>
        <v>11</v>
      </c>
      <c r="M635" s="40" t="s">
        <v>703</v>
      </c>
      <c r="N635" s="40" t="s">
        <v>703</v>
      </c>
      <c r="O635" s="40" t="s">
        <v>976</v>
      </c>
      <c r="P635" s="40" t="s">
        <v>3106</v>
      </c>
      <c r="Q635" s="40" t="s">
        <v>973</v>
      </c>
    </row>
    <row r="636" spans="1:19" ht="19.5" customHeight="1">
      <c r="A636" s="237" t="s">
        <v>2724</v>
      </c>
      <c r="B636" s="723" t="s">
        <v>4130</v>
      </c>
      <c r="C636" s="695" t="s">
        <v>161</v>
      </c>
      <c r="D636" s="695" t="s">
        <v>309</v>
      </c>
      <c r="E636" s="192" t="s">
        <v>3375</v>
      </c>
      <c r="F636" s="193" t="s">
        <v>3362</v>
      </c>
      <c r="G636" s="175" t="s">
        <v>429</v>
      </c>
      <c r="H636" s="200">
        <v>50</v>
      </c>
      <c r="I636" s="616" t="str">
        <f t="shared" si="63"/>
        <v>-</v>
      </c>
      <c r="J636" s="218" t="str">
        <f t="shared" si="64"/>
        <v>USD 92 / 102</v>
      </c>
      <c r="K636" s="218">
        <f>LOOKUP(1,0/($M636&amp;$N636&amp;$O636&amp;$P636&amp;$Q636=全球运价!$B$7:$B$1366&amp;全球运价!$C$7:$C$1366&amp;全球运价!$S$7:$S$1366&amp;全球运价!$L$7:$L$1366&amp;全球运价!$P$7:$P$1366),全球运价!D$7:D$1366)</f>
        <v>92</v>
      </c>
      <c r="L636" s="218">
        <f>LOOKUP(1,0/($M636&amp;$N636&amp;$O636&amp;$P636&amp;$Q636=全球运价!$B$7:$B$1366&amp;全球运价!$C$7:$C$1366&amp;全球运价!$S$7:$S$1366&amp;全球运价!$L$7:$L$1366&amp;全球运价!$P$7:$P$1366),全球运价!E$7:E$1366)</f>
        <v>102</v>
      </c>
      <c r="M636" s="40" t="s">
        <v>1056</v>
      </c>
      <c r="N636" s="40" t="s">
        <v>703</v>
      </c>
      <c r="O636" s="40" t="s">
        <v>976</v>
      </c>
      <c r="P636" s="40" t="s">
        <v>3106</v>
      </c>
      <c r="Q636" s="40" t="s">
        <v>973</v>
      </c>
    </row>
    <row r="637" spans="1:19" s="40" customFormat="1" ht="19.5" customHeight="1">
      <c r="A637" s="237" t="s">
        <v>3665</v>
      </c>
      <c r="B637" s="723" t="s">
        <v>3916</v>
      </c>
      <c r="C637" s="695"/>
      <c r="D637" s="695"/>
      <c r="E637" s="192" t="s">
        <v>359</v>
      </c>
      <c r="F637" s="695" t="s">
        <v>678</v>
      </c>
      <c r="G637" s="175" t="s">
        <v>8</v>
      </c>
      <c r="H637" s="200">
        <v>35</v>
      </c>
      <c r="I637" s="616" t="str">
        <f t="shared" si="63"/>
        <v>-</v>
      </c>
      <c r="J637" s="218" t="str">
        <f t="shared" si="64"/>
        <v>USD 134 / 144</v>
      </c>
      <c r="K637" s="218">
        <f>LOOKUP(1,0/($M637&amp;$N637&amp;$O637&amp;$P637&amp;$Q637=全球运价!$B$7:$B$1366&amp;全球运价!$C$7:$C$1366&amp;全球运价!$S$7:$S$1366&amp;全球运价!$L$7:$L$1366&amp;全球运价!$P$7:$P$1366),全球运价!D$7:D$1366)</f>
        <v>134</v>
      </c>
      <c r="L637" s="218">
        <f>LOOKUP(1,0/($M637&amp;$N637&amp;$O637&amp;$P637&amp;$Q637=全球运价!$B$7:$B$1366&amp;全球运价!$C$7:$C$1366&amp;全球运价!$S$7:$S$1366&amp;全球运价!$L$7:$L$1366&amp;全球运价!$P$7:$P$1366),全球运价!E$7:E$1366)</f>
        <v>144</v>
      </c>
      <c r="M637" s="40" t="s">
        <v>3196</v>
      </c>
      <c r="N637" s="40" t="s">
        <v>1302</v>
      </c>
      <c r="O637" s="40" t="s">
        <v>976</v>
      </c>
      <c r="P637" s="40" t="s">
        <v>3106</v>
      </c>
      <c r="Q637" s="40" t="s">
        <v>973</v>
      </c>
    </row>
    <row r="638" spans="1:19" ht="19.5" customHeight="1">
      <c r="A638" s="237" t="s">
        <v>2873</v>
      </c>
      <c r="B638" s="723" t="s">
        <v>4131</v>
      </c>
      <c r="C638" s="695" t="s">
        <v>2632</v>
      </c>
      <c r="D638" s="695" t="s">
        <v>2633</v>
      </c>
      <c r="E638" s="192" t="s">
        <v>3447</v>
      </c>
      <c r="F638" s="193" t="s">
        <v>3362</v>
      </c>
      <c r="G638" s="175" t="s">
        <v>8</v>
      </c>
      <c r="H638" s="200">
        <v>33</v>
      </c>
      <c r="I638" s="616" t="str">
        <f t="shared" si="63"/>
        <v>-</v>
      </c>
      <c r="J638" s="218" t="str">
        <f t="shared" si="64"/>
        <v>USD ( 37 ) / ( 27 )</v>
      </c>
      <c r="K638" s="218">
        <f>LOOKUP(1,0/($M638&amp;$N638&amp;$O638&amp;$P638&amp;$Q638=全球运价!$B$7:$B$1366&amp;全球运价!$C$7:$C$1366&amp;全球运价!$S$7:$S$1366&amp;全球运价!$L$7:$L$1366&amp;全球运价!$P$7:$P$1366),全球运价!D$7:D$1366)</f>
        <v>-37</v>
      </c>
      <c r="L638" s="218">
        <f>LOOKUP(1,0/($M638&amp;$N638&amp;$O638&amp;$P638&amp;$Q638=全球运价!$B$7:$B$1366&amp;全球运价!$C$7:$C$1366&amp;全球运价!$S$7:$S$1366&amp;全球运价!$L$7:$L$1366&amp;全球运价!$P$7:$P$1366),全球运价!E$7:E$1366)</f>
        <v>-27</v>
      </c>
      <c r="M638" s="40" t="s">
        <v>711</v>
      </c>
      <c r="N638" s="40" t="s">
        <v>711</v>
      </c>
      <c r="O638" s="40" t="s">
        <v>976</v>
      </c>
      <c r="P638" s="40" t="s">
        <v>3106</v>
      </c>
      <c r="Q638" s="40" t="s">
        <v>973</v>
      </c>
    </row>
    <row r="639" spans="1:19" s="40" customFormat="1" ht="19.5" customHeight="1">
      <c r="A639" s="237" t="s">
        <v>2851</v>
      </c>
      <c r="B639" s="723" t="s">
        <v>4132</v>
      </c>
      <c r="C639" s="695" t="s">
        <v>2632</v>
      </c>
      <c r="D639" s="695" t="s">
        <v>2633</v>
      </c>
      <c r="E639" s="192" t="s">
        <v>3375</v>
      </c>
      <c r="F639" s="193" t="s">
        <v>3362</v>
      </c>
      <c r="G639" s="176" t="s">
        <v>162</v>
      </c>
      <c r="H639" s="200">
        <v>50</v>
      </c>
      <c r="I639" s="616" t="str">
        <f t="shared" si="63"/>
        <v>-</v>
      </c>
      <c r="J639" s="218" t="str">
        <f t="shared" si="64"/>
        <v>USD 28 / 38</v>
      </c>
      <c r="K639" s="218">
        <f>LOOKUP(1,0/($M639&amp;$N639&amp;$O639&amp;$P639&amp;$Q639=全球运价!$B$7:$B$1366&amp;全球运价!$C$7:$C$1366&amp;全球运价!$S$7:$S$1366&amp;全球运价!$L$7:$L$1366&amp;全球运价!$P$7:$P$1366),全球运价!D$7:D$1366)</f>
        <v>28</v>
      </c>
      <c r="L639" s="218">
        <f>LOOKUP(1,0/($M639&amp;$N639&amp;$O639&amp;$P639&amp;$Q639=全球运价!$B$7:$B$1366&amp;全球运价!$C$7:$C$1366&amp;全球运价!$S$7:$S$1366&amp;全球运价!$L$7:$L$1366&amp;全球运价!$P$7:$P$1366),全球运价!E$7:E$1366)</f>
        <v>38</v>
      </c>
      <c r="M639" s="40" t="s">
        <v>1480</v>
      </c>
      <c r="N639" s="40" t="s">
        <v>711</v>
      </c>
      <c r="O639" s="40" t="s">
        <v>976</v>
      </c>
      <c r="P639" s="40" t="s">
        <v>3106</v>
      </c>
      <c r="Q639" s="40" t="s">
        <v>973</v>
      </c>
    </row>
    <row r="640" spans="1:19" s="40" customFormat="1" ht="19.5" customHeight="1">
      <c r="A640" s="237" t="s">
        <v>2634</v>
      </c>
      <c r="B640" s="723" t="s">
        <v>4132</v>
      </c>
      <c r="C640" s="695" t="s">
        <v>2632</v>
      </c>
      <c r="D640" s="695" t="s">
        <v>2633</v>
      </c>
      <c r="E640" s="192" t="s">
        <v>3375</v>
      </c>
      <c r="F640" s="193" t="s">
        <v>3362</v>
      </c>
      <c r="G640" s="176" t="s">
        <v>162</v>
      </c>
      <c r="H640" s="200">
        <v>60</v>
      </c>
      <c r="I640" s="616" t="str">
        <f t="shared" si="63"/>
        <v>-</v>
      </c>
      <c r="J640" s="218" t="str">
        <f t="shared" si="64"/>
        <v>USD 28 / 38</v>
      </c>
      <c r="K640" s="218">
        <f>LOOKUP(1,0/($M640&amp;$N640&amp;$O640&amp;$P640&amp;$Q640=全球运价!$B$7:$B$1366&amp;全球运价!$C$7:$C$1366&amp;全球运价!$S$7:$S$1366&amp;全球运价!$L$7:$L$1366&amp;全球运价!$P$7:$P$1366),全球运价!D$7:D$1366)</f>
        <v>28</v>
      </c>
      <c r="L640" s="218">
        <f>LOOKUP(1,0/($M640&amp;$N640&amp;$O640&amp;$P640&amp;$Q640=全球运价!$B$7:$B$1366&amp;全球运价!$C$7:$C$1366&amp;全球运价!$S$7:$S$1366&amp;全球运价!$L$7:$L$1366&amp;全球运价!$P$7:$P$1366),全球运价!E$7:E$1366)</f>
        <v>38</v>
      </c>
      <c r="M640" s="40" t="s">
        <v>3259</v>
      </c>
      <c r="N640" s="40" t="s">
        <v>711</v>
      </c>
      <c r="O640" s="40" t="s">
        <v>976</v>
      </c>
      <c r="P640" s="40" t="s">
        <v>3106</v>
      </c>
      <c r="Q640" s="40" t="s">
        <v>973</v>
      </c>
    </row>
    <row r="641" spans="1:18" s="40" customFormat="1" ht="19.5" customHeight="1">
      <c r="A641" s="237" t="s">
        <v>2511</v>
      </c>
      <c r="B641" s="723" t="s">
        <v>4133</v>
      </c>
      <c r="C641" s="695" t="s">
        <v>2632</v>
      </c>
      <c r="D641" s="695" t="s">
        <v>2633</v>
      </c>
      <c r="E641" s="192" t="s">
        <v>3375</v>
      </c>
      <c r="F641" s="193" t="s">
        <v>3362</v>
      </c>
      <c r="G641" s="176" t="s">
        <v>2437</v>
      </c>
      <c r="H641" s="200">
        <v>50</v>
      </c>
      <c r="I641" s="616" t="str">
        <f t="shared" si="63"/>
        <v>-</v>
      </c>
      <c r="J641" s="218" t="str">
        <f t="shared" si="64"/>
        <v>USD 38 / 48</v>
      </c>
      <c r="K641" s="218">
        <f>LOOKUP(1,0/($M641&amp;$N641&amp;$O641&amp;$P641&amp;$Q641=全球运价!$B$7:$B$1366&amp;全球运价!$C$7:$C$1366&amp;全球运价!$S$7:$S$1366&amp;全球运价!$L$7:$L$1366&amp;全球运价!$P$7:$P$1366),全球运价!D$7:D$1366)</f>
        <v>38</v>
      </c>
      <c r="L641" s="218">
        <f>LOOKUP(1,0/($M641&amp;$N641&amp;$O641&amp;$P641&amp;$Q641=全球运价!$B$7:$B$1366&amp;全球运价!$C$7:$C$1366&amp;全球运价!$S$7:$S$1366&amp;全球运价!$L$7:$L$1366&amp;全球运价!$P$7:$P$1366),全球运价!E$7:E$1366)</f>
        <v>48</v>
      </c>
      <c r="M641" s="40" t="s">
        <v>2330</v>
      </c>
      <c r="N641" s="40" t="s">
        <v>711</v>
      </c>
      <c r="O641" s="40" t="s">
        <v>976</v>
      </c>
      <c r="P641" s="40" t="s">
        <v>3106</v>
      </c>
      <c r="Q641" s="40" t="s">
        <v>973</v>
      </c>
    </row>
    <row r="642" spans="1:18" s="40" customFormat="1" ht="19.5" customHeight="1">
      <c r="A642" s="237" t="s">
        <v>2512</v>
      </c>
      <c r="B642" s="723" t="s">
        <v>4132</v>
      </c>
      <c r="C642" s="695" t="s">
        <v>2632</v>
      </c>
      <c r="D642" s="695" t="s">
        <v>2633</v>
      </c>
      <c r="E642" s="192" t="s">
        <v>3375</v>
      </c>
      <c r="F642" s="193" t="s">
        <v>3362</v>
      </c>
      <c r="G642" s="176" t="s">
        <v>162</v>
      </c>
      <c r="H642" s="200">
        <v>50</v>
      </c>
      <c r="I642" s="616" t="str">
        <f t="shared" si="63"/>
        <v>-</v>
      </c>
      <c r="J642" s="218" t="str">
        <f t="shared" si="64"/>
        <v>USD 28 / 38</v>
      </c>
      <c r="K642" s="218">
        <f>LOOKUP(1,0/($M642&amp;$N642&amp;$O642&amp;$P642&amp;$Q642=全球运价!$B$7:$B$1366&amp;全球运价!$C$7:$C$1366&amp;全球运价!$S$7:$S$1366&amp;全球运价!$L$7:$L$1366&amp;全球运价!$P$7:$P$1366),全球运价!D$7:D$1366)</f>
        <v>28</v>
      </c>
      <c r="L642" s="218">
        <f>LOOKUP(1,0/($M642&amp;$N642&amp;$O642&amp;$P642&amp;$Q642=全球运价!$B$7:$B$1366&amp;全球运价!$C$7:$C$1366&amp;全球运价!$S$7:$S$1366&amp;全球运价!$L$7:$L$1366&amp;全球运价!$P$7:$P$1366),全球运价!E$7:E$1366)</f>
        <v>38</v>
      </c>
      <c r="M642" s="40" t="s">
        <v>3260</v>
      </c>
      <c r="N642" s="40" t="s">
        <v>711</v>
      </c>
      <c r="O642" s="40" t="s">
        <v>976</v>
      </c>
      <c r="P642" s="40" t="s">
        <v>3106</v>
      </c>
      <c r="Q642" s="40" t="s">
        <v>973</v>
      </c>
    </row>
    <row r="643" spans="1:18" s="40" customFormat="1" ht="19.5" customHeight="1">
      <c r="A643" s="237" t="s">
        <v>2767</v>
      </c>
      <c r="B643" s="723" t="s">
        <v>3917</v>
      </c>
      <c r="C643" s="695" t="s">
        <v>2632</v>
      </c>
      <c r="D643" s="695" t="s">
        <v>2633</v>
      </c>
      <c r="E643" s="193" t="s">
        <v>63</v>
      </c>
      <c r="F643" s="193" t="s">
        <v>550</v>
      </c>
      <c r="G643" s="175" t="s">
        <v>8</v>
      </c>
      <c r="H643" s="200">
        <v>35</v>
      </c>
      <c r="I643" s="616" t="str">
        <f t="shared" si="63"/>
        <v>-</v>
      </c>
      <c r="J643" s="218" t="str">
        <f t="shared" si="64"/>
        <v>USD 76 / 86</v>
      </c>
      <c r="K643" s="218">
        <f>LOOKUP(1,0/($M643&amp;$N643&amp;$O643&amp;$P643&amp;$Q643=全球运价!$B$7:$B$1366&amp;全球运价!$C$7:$C$1366&amp;全球运价!$S$7:$S$1366&amp;全球运价!$L$7:$L$1366&amp;全球运价!$P$7:$P$1366),全球运价!D$7:D$1366)</f>
        <v>76</v>
      </c>
      <c r="L643" s="218">
        <f>LOOKUP(1,0/($M643&amp;$N643&amp;$O643&amp;$P643&amp;$Q643=全球运价!$B$7:$B$1366&amp;全球运价!$C$7:$C$1366&amp;全球运价!$S$7:$S$1366&amp;全球运价!$L$7:$L$1366&amp;全球运价!$P$7:$P$1366),全球运价!E$7:E$1366)</f>
        <v>86</v>
      </c>
      <c r="M643" s="40" t="s">
        <v>1547</v>
      </c>
      <c r="N643" s="40" t="s">
        <v>1547</v>
      </c>
      <c r="O643" s="40" t="s">
        <v>976</v>
      </c>
      <c r="P643" s="40" t="s">
        <v>3106</v>
      </c>
      <c r="Q643" s="40" t="s">
        <v>973</v>
      </c>
    </row>
    <row r="644" spans="1:18" s="40" customFormat="1" ht="19.5" customHeight="1">
      <c r="A644" s="1062" t="s">
        <v>4203</v>
      </c>
      <c r="B644" s="1063"/>
      <c r="C644" s="1063"/>
      <c r="D644" s="1063"/>
      <c r="E644" s="1063"/>
      <c r="F644" s="1063"/>
      <c r="G644" s="1063"/>
      <c r="H644" s="1064"/>
      <c r="I644" s="621" t="s">
        <v>3467</v>
      </c>
      <c r="J644" s="218"/>
      <c r="K644" s="218"/>
      <c r="L644" s="218"/>
    </row>
    <row r="645" spans="1:18" s="40" customFormat="1" ht="20.25" customHeight="1">
      <c r="A645" s="341" t="s">
        <v>3035</v>
      </c>
      <c r="B645" s="342"/>
      <c r="C645" s="342"/>
      <c r="D645" s="342"/>
      <c r="E645" s="342"/>
      <c r="F645" s="342"/>
      <c r="G645" s="342"/>
      <c r="H645" s="343"/>
      <c r="I645" s="616" t="str">
        <f t="shared" ref="I645:I661" si="65">IF(J645="","",IF(J645="SYSTEM PRICE","",IF(B645=J645,"-","check")))</f>
        <v/>
      </c>
      <c r="J645" s="218"/>
      <c r="K645" s="218"/>
      <c r="L645" s="218"/>
    </row>
    <row r="646" spans="1:18" s="40" customFormat="1" ht="19.5" customHeight="1">
      <c r="A646" s="303" t="s">
        <v>641</v>
      </c>
      <c r="B646" s="304"/>
      <c r="C646" s="304"/>
      <c r="D646" s="304"/>
      <c r="E646" s="304"/>
      <c r="F646" s="304"/>
      <c r="G646" s="304"/>
      <c r="H646" s="305"/>
      <c r="I646" s="616" t="str">
        <f t="shared" si="65"/>
        <v/>
      </c>
      <c r="J646" s="218"/>
      <c r="K646" s="218"/>
      <c r="L646" s="218"/>
    </row>
    <row r="647" spans="1:18" s="40" customFormat="1" ht="19.5" customHeight="1">
      <c r="A647" s="257" t="s">
        <v>642</v>
      </c>
      <c r="B647" s="309"/>
      <c r="C647" s="309"/>
      <c r="D647" s="309"/>
      <c r="E647" s="309"/>
      <c r="F647" s="309"/>
      <c r="G647" s="214"/>
      <c r="H647" s="215"/>
      <c r="I647" s="616" t="str">
        <f t="shared" si="65"/>
        <v/>
      </c>
      <c r="J647" s="218"/>
      <c r="K647" s="218"/>
      <c r="L647" s="218"/>
    </row>
    <row r="648" spans="1:18" s="40" customFormat="1" ht="19.5" customHeight="1">
      <c r="A648" s="303" t="s">
        <v>164</v>
      </c>
      <c r="B648" s="304"/>
      <c r="C648" s="304"/>
      <c r="D648" s="304"/>
      <c r="E648" s="304"/>
      <c r="F648" s="304"/>
      <c r="G648" s="304"/>
      <c r="H648" s="305"/>
      <c r="I648" s="616" t="str">
        <f t="shared" si="65"/>
        <v/>
      </c>
      <c r="J648" s="218"/>
      <c r="K648" s="218"/>
      <c r="L648" s="218"/>
    </row>
    <row r="649" spans="1:18" s="40" customFormat="1" ht="19.5" customHeight="1">
      <c r="A649" s="257" t="s">
        <v>165</v>
      </c>
      <c r="B649" s="309"/>
      <c r="C649" s="309"/>
      <c r="D649" s="309"/>
      <c r="E649" s="309"/>
      <c r="F649" s="309"/>
      <c r="G649" s="309"/>
      <c r="H649" s="307"/>
      <c r="I649" s="616" t="str">
        <f t="shared" si="65"/>
        <v/>
      </c>
      <c r="J649" s="218"/>
      <c r="K649" s="218"/>
      <c r="L649" s="218"/>
    </row>
    <row r="650" spans="1:18" s="40" customFormat="1" ht="19.5" customHeight="1" thickBot="1">
      <c r="A650" s="50" t="s">
        <v>166</v>
      </c>
      <c r="B650" s="76"/>
      <c r="C650" s="76"/>
      <c r="D650" s="76"/>
      <c r="E650" s="76"/>
      <c r="F650" s="76"/>
      <c r="G650" s="76"/>
      <c r="H650" s="77"/>
      <c r="I650" s="616" t="str">
        <f t="shared" si="65"/>
        <v/>
      </c>
      <c r="J650" s="218"/>
      <c r="K650" s="218"/>
      <c r="L650" s="218"/>
    </row>
    <row r="651" spans="1:18" s="40" customFormat="1" ht="19.5" customHeight="1">
      <c r="A651" s="78"/>
      <c r="B651" s="79"/>
      <c r="C651" s="80"/>
      <c r="D651" s="80"/>
      <c r="E651" s="79"/>
      <c r="F651" s="79"/>
      <c r="G651" s="79"/>
      <c r="H651" s="81"/>
      <c r="I651" s="616" t="str">
        <f t="shared" si="65"/>
        <v/>
      </c>
      <c r="J651" s="218"/>
      <c r="K651" s="218"/>
      <c r="L651" s="218"/>
    </row>
    <row r="652" spans="1:18" s="28" customFormat="1" ht="19.5" customHeight="1">
      <c r="A652" s="179" t="s">
        <v>167</v>
      </c>
      <c r="B652" s="308" t="s">
        <v>2</v>
      </c>
      <c r="C652" s="308" t="s">
        <v>305</v>
      </c>
      <c r="D652" s="308" t="s">
        <v>75</v>
      </c>
      <c r="E652" s="302" t="s">
        <v>683</v>
      </c>
      <c r="F652" s="24" t="s">
        <v>4</v>
      </c>
      <c r="G652" s="24" t="s">
        <v>5</v>
      </c>
      <c r="H652" s="25" t="s">
        <v>6</v>
      </c>
      <c r="I652" s="616" t="str">
        <f t="shared" si="65"/>
        <v/>
      </c>
      <c r="J652" s="630" t="s">
        <v>3264</v>
      </c>
      <c r="K652" s="218" t="s">
        <v>3207</v>
      </c>
      <c r="L652" s="218" t="s">
        <v>3208</v>
      </c>
      <c r="M652" s="73" t="s">
        <v>3079</v>
      </c>
      <c r="N652" s="73" t="s">
        <v>3176</v>
      </c>
      <c r="O652" s="73" t="s">
        <v>3177</v>
      </c>
      <c r="P652" s="73" t="s">
        <v>3178</v>
      </c>
      <c r="Q652" s="73" t="s">
        <v>3155</v>
      </c>
      <c r="R652" s="613"/>
    </row>
    <row r="653" spans="1:18" s="40" customFormat="1" ht="19.5" customHeight="1">
      <c r="A653" s="291" t="s">
        <v>2785</v>
      </c>
      <c r="B653" s="784" t="s">
        <v>3938</v>
      </c>
      <c r="C653" s="185" t="s">
        <v>170</v>
      </c>
      <c r="D653" s="185" t="s">
        <v>310</v>
      </c>
      <c r="E653" s="657" t="s">
        <v>696</v>
      </c>
      <c r="F653" s="193" t="s">
        <v>2789</v>
      </c>
      <c r="G653" s="730" t="s">
        <v>8</v>
      </c>
      <c r="H653" s="731">
        <v>31</v>
      </c>
      <c r="I653" s="616" t="str">
        <f t="shared" si="65"/>
        <v>-</v>
      </c>
      <c r="J653" s="218" t="str">
        <f t="shared" ref="J653:J661" si="66">"USD "&amp;IF(K653&lt;0,"( "&amp;-K653&amp;" )",K653)&amp;" / "&amp;IF(L653&lt;0,"( "&amp;-L653&amp;" )",L653)</f>
        <v>USD 35 / 45</v>
      </c>
      <c r="K653" s="218">
        <f>LOOKUP(1,0/($M653&amp;$N653&amp;$O653&amp;$P653&amp;$Q653=全球运价!$B$7:$B$1366&amp;全球运价!$C$7:$C$1366&amp;全球运价!$S$7:$S$1366&amp;全球运价!$L$7:$L$1366&amp;全球运价!$P$7:$P$1366),全球运价!D$7:D$1366)</f>
        <v>35</v>
      </c>
      <c r="L653" s="218">
        <f>LOOKUP(1,0/($M653&amp;$N653&amp;$O653&amp;$P653&amp;$Q653=全球运价!$B$7:$B$1366&amp;全球运价!$C$7:$C$1366&amp;全球运价!$S$7:$S$1366&amp;全球运价!$L$7:$L$1366&amp;全球运价!$P$7:$P$1366),全球运价!E$7:E$1366)</f>
        <v>45</v>
      </c>
      <c r="M653" s="40" t="s">
        <v>1259</v>
      </c>
      <c r="N653" s="40" t="s">
        <v>1259</v>
      </c>
      <c r="O653" s="40" t="s">
        <v>976</v>
      </c>
      <c r="P653" s="40" t="s">
        <v>3106</v>
      </c>
      <c r="Q653" s="40" t="s">
        <v>973</v>
      </c>
    </row>
    <row r="654" spans="1:18" s="40" customFormat="1" ht="19.5" customHeight="1">
      <c r="A654" s="292" t="s">
        <v>2768</v>
      </c>
      <c r="B654" s="784" t="s">
        <v>3939</v>
      </c>
      <c r="C654" s="728" t="s">
        <v>161</v>
      </c>
      <c r="D654" s="728" t="s">
        <v>311</v>
      </c>
      <c r="E654" s="193" t="s">
        <v>2797</v>
      </c>
      <c r="F654" s="193" t="s">
        <v>2854</v>
      </c>
      <c r="G654" s="730" t="s">
        <v>8</v>
      </c>
      <c r="H654" s="200" t="s">
        <v>509</v>
      </c>
      <c r="I654" s="616" t="str">
        <f t="shared" si="65"/>
        <v>-</v>
      </c>
      <c r="J654" s="218" t="str">
        <f t="shared" si="66"/>
        <v>USD 52 / 62</v>
      </c>
      <c r="K654" s="218">
        <f>LOOKUP(1,0/($M654&amp;$N654&amp;$O654&amp;$P654&amp;$Q654=全球运价!$B$7:$B$1366&amp;全球运价!$C$7:$C$1366&amp;全球运价!$S$7:$S$1366&amp;全球运价!$L$7:$L$1366&amp;全球运价!$P$7:$P$1366),全球运价!D$7:D$1366)</f>
        <v>52</v>
      </c>
      <c r="L654" s="218">
        <f>LOOKUP(1,0/($M654&amp;$N654&amp;$O654&amp;$P654&amp;$Q654=全球运价!$B$7:$B$1366&amp;全球运价!$C$7:$C$1366&amp;全球运价!$S$7:$S$1366&amp;全球运价!$L$7:$L$1366&amp;全球运价!$P$7:$P$1366),全球运价!E$7:E$1366)</f>
        <v>62</v>
      </c>
      <c r="M654" s="40" t="s">
        <v>1051</v>
      </c>
      <c r="N654" s="40" t="s">
        <v>1051</v>
      </c>
      <c r="O654" s="40" t="s">
        <v>976</v>
      </c>
      <c r="P654" s="40" t="s">
        <v>3106</v>
      </c>
      <c r="Q654" s="40" t="s">
        <v>973</v>
      </c>
    </row>
    <row r="655" spans="1:18" s="40" customFormat="1" ht="19.5" customHeight="1">
      <c r="A655" s="292" t="s">
        <v>168</v>
      </c>
      <c r="B655" s="784" t="s">
        <v>3939</v>
      </c>
      <c r="C655" s="728" t="s">
        <v>161</v>
      </c>
      <c r="D655" s="728" t="s">
        <v>311</v>
      </c>
      <c r="E655" s="193" t="s">
        <v>2797</v>
      </c>
      <c r="F655" s="193" t="s">
        <v>2799</v>
      </c>
      <c r="G655" s="186" t="s">
        <v>169</v>
      </c>
      <c r="H655" s="200" t="s">
        <v>510</v>
      </c>
      <c r="I655" s="616" t="str">
        <f t="shared" si="65"/>
        <v>-</v>
      </c>
      <c r="J655" s="218" t="str">
        <f t="shared" si="66"/>
        <v>USD 52 / 62</v>
      </c>
      <c r="K655" s="218">
        <f>LOOKUP(1,0/($M655&amp;$N655&amp;$O655&amp;$P655&amp;$Q655=全球运价!$B$7:$B$1366&amp;全球运价!$C$7:$C$1366&amp;全球运价!$S$7:$S$1366&amp;全球运价!$L$7:$L$1366&amp;全球运价!$P$7:$P$1366),全球运价!D$7:D$1366)</f>
        <v>52</v>
      </c>
      <c r="L655" s="218">
        <f>LOOKUP(1,0/($M655&amp;$N655&amp;$O655&amp;$P655&amp;$Q655=全球运价!$B$7:$B$1366&amp;全球运价!$C$7:$C$1366&amp;全球运价!$S$7:$S$1366&amp;全球运价!$L$7:$L$1366&amp;全球运价!$P$7:$P$1366),全球运价!E$7:E$1366)</f>
        <v>62</v>
      </c>
      <c r="M655" s="40" t="s">
        <v>1366</v>
      </c>
      <c r="N655" s="40" t="s">
        <v>1051</v>
      </c>
      <c r="O655" s="40" t="s">
        <v>976</v>
      </c>
      <c r="P655" s="40" t="s">
        <v>3106</v>
      </c>
      <c r="Q655" s="40" t="s">
        <v>973</v>
      </c>
    </row>
    <row r="656" spans="1:18" s="40" customFormat="1" ht="19.5" customHeight="1">
      <c r="A656" s="292" t="s">
        <v>2872</v>
      </c>
      <c r="B656" s="784" t="s">
        <v>3940</v>
      </c>
      <c r="C656" s="728" t="s">
        <v>161</v>
      </c>
      <c r="D656" s="728" t="s">
        <v>122</v>
      </c>
      <c r="E656" s="193" t="s">
        <v>2797</v>
      </c>
      <c r="F656" s="193" t="s">
        <v>2799</v>
      </c>
      <c r="G656" s="186" t="s">
        <v>169</v>
      </c>
      <c r="H656" s="200" t="s">
        <v>511</v>
      </c>
      <c r="I656" s="616" t="str">
        <f t="shared" si="65"/>
        <v>-</v>
      </c>
      <c r="J656" s="218" t="str">
        <f t="shared" si="66"/>
        <v>USD 94 / 104</v>
      </c>
      <c r="K656" s="218">
        <f>LOOKUP(1,0/($M656&amp;$N656&amp;$O656&amp;$P656&amp;$Q656=全球运价!$B$7:$B$1366&amp;全球运价!$C$7:$C$1366&amp;全球运价!$S$7:$S$1366&amp;全球运价!$L$7:$L$1366&amp;全球运价!$P$7:$P$1366),全球运价!D$7:D$1366)</f>
        <v>94</v>
      </c>
      <c r="L656" s="218">
        <f>LOOKUP(1,0/($M656&amp;$N656&amp;$O656&amp;$P656&amp;$Q656=全球运价!$B$7:$B$1366&amp;全球运价!$C$7:$C$1366&amp;全球运价!$S$7:$S$1366&amp;全球运价!$L$7:$L$1366&amp;全球运价!$P$7:$P$1366),全球运价!E$7:E$1366)</f>
        <v>104</v>
      </c>
      <c r="M656" s="40" t="s">
        <v>1050</v>
      </c>
      <c r="N656" s="40" t="s">
        <v>1051</v>
      </c>
      <c r="O656" s="40" t="s">
        <v>976</v>
      </c>
      <c r="P656" s="40" t="s">
        <v>3106</v>
      </c>
      <c r="Q656" s="40" t="s">
        <v>973</v>
      </c>
    </row>
    <row r="657" spans="1:18" s="40" customFormat="1" ht="19.5" customHeight="1">
      <c r="A657" s="292" t="s">
        <v>3070</v>
      </c>
      <c r="B657" s="784" t="s">
        <v>3941</v>
      </c>
      <c r="C657" s="728" t="s">
        <v>306</v>
      </c>
      <c r="D657" s="728" t="s">
        <v>309</v>
      </c>
      <c r="E657" s="726" t="s">
        <v>2863</v>
      </c>
      <c r="F657" s="186" t="s">
        <v>2852</v>
      </c>
      <c r="G657" s="730" t="s">
        <v>8</v>
      </c>
      <c r="H657" s="200" t="s">
        <v>3613</v>
      </c>
      <c r="I657" s="616" t="str">
        <f t="shared" si="65"/>
        <v>-</v>
      </c>
      <c r="J657" s="218" t="str">
        <f t="shared" si="66"/>
        <v>USD 18 / 28</v>
      </c>
      <c r="K657" s="218">
        <f>LOOKUP(1,0/($M657&amp;$N657&amp;$O657&amp;$P657&amp;$Q657=全球运价!$B$7:$B$1366&amp;全球运价!$C$7:$C$1366&amp;全球运价!$S$7:$S$1366&amp;全球运价!$L$7:$L$1366&amp;全球运价!$P$7:$P$1366),全球运价!D$7:D$1366)</f>
        <v>18</v>
      </c>
      <c r="L657" s="218">
        <f>LOOKUP(1,0/($M657&amp;$N657&amp;$O657&amp;$P657&amp;$Q657=全球运价!$B$7:$B$1366&amp;全球运价!$C$7:$C$1366&amp;全球运价!$S$7:$S$1366&amp;全球运价!$L$7:$L$1366&amp;全球运价!$P$7:$P$1366),全球运价!E$7:E$1366)</f>
        <v>28</v>
      </c>
      <c r="M657" s="40" t="s">
        <v>1108</v>
      </c>
      <c r="N657" s="40" t="s">
        <v>1108</v>
      </c>
      <c r="O657" s="40" t="s">
        <v>976</v>
      </c>
      <c r="P657" s="40" t="s">
        <v>3106</v>
      </c>
      <c r="Q657" s="40" t="s">
        <v>973</v>
      </c>
    </row>
    <row r="658" spans="1:18" s="40" customFormat="1" ht="19.5" customHeight="1">
      <c r="A658" s="292" t="s">
        <v>3071</v>
      </c>
      <c r="B658" s="784" t="s">
        <v>3942</v>
      </c>
      <c r="C658" s="728">
        <v>0</v>
      </c>
      <c r="D658" s="728" t="s">
        <v>311</v>
      </c>
      <c r="E658" s="726" t="s">
        <v>643</v>
      </c>
      <c r="F658" s="193" t="s">
        <v>3338</v>
      </c>
      <c r="G658" s="730" t="s">
        <v>8</v>
      </c>
      <c r="H658" s="200" t="s">
        <v>126</v>
      </c>
      <c r="I658" s="616" t="str">
        <f t="shared" si="65"/>
        <v>-</v>
      </c>
      <c r="J658" s="218" t="str">
        <f t="shared" si="66"/>
        <v>USD 19 / 29</v>
      </c>
      <c r="K658" s="218">
        <f>LOOKUP(1,0/($M658&amp;$N658&amp;$O658&amp;$P658&amp;$Q658=全球运价!$B$7:$B$1366&amp;全球运价!$C$7:$C$1366&amp;全球运价!$S$7:$S$1366&amp;全球运价!$L$7:$L$1366&amp;全球运价!$P$7:$P$1366),全球运价!D$7:D$1366)</f>
        <v>19</v>
      </c>
      <c r="L658" s="218">
        <f>LOOKUP(1,0/($M658&amp;$N658&amp;$O658&amp;$P658&amp;$Q658=全球运价!$B$7:$B$1366&amp;全球运价!$C$7:$C$1366&amp;全球运价!$S$7:$S$1366&amp;全球运价!$L$7:$L$1366&amp;全球运价!$P$7:$P$1366),全球运价!E$7:E$1366)</f>
        <v>29</v>
      </c>
      <c r="M658" s="40" t="s">
        <v>1040</v>
      </c>
      <c r="N658" s="40" t="s">
        <v>1040</v>
      </c>
      <c r="O658" s="40" t="s">
        <v>976</v>
      </c>
      <c r="P658" s="40" t="s">
        <v>3106</v>
      </c>
      <c r="Q658" s="40" t="s">
        <v>973</v>
      </c>
    </row>
    <row r="659" spans="1:18" s="40" customFormat="1" ht="19.5" customHeight="1">
      <c r="A659" s="292" t="s">
        <v>2500</v>
      </c>
      <c r="B659" s="784" t="s">
        <v>3942</v>
      </c>
      <c r="C659" s="728">
        <v>0</v>
      </c>
      <c r="D659" s="728" t="s">
        <v>311</v>
      </c>
      <c r="E659" s="726" t="s">
        <v>643</v>
      </c>
      <c r="F659" s="193" t="s">
        <v>3334</v>
      </c>
      <c r="G659" s="186" t="s">
        <v>171</v>
      </c>
      <c r="H659" s="200" t="s">
        <v>126</v>
      </c>
      <c r="I659" s="616" t="str">
        <f t="shared" si="65"/>
        <v>-</v>
      </c>
      <c r="J659" s="218" t="str">
        <f t="shared" si="66"/>
        <v>USD 19 / 29</v>
      </c>
      <c r="K659" s="218">
        <f>LOOKUP(1,0/($M659&amp;$N659&amp;$O659&amp;$P659&amp;$Q659=全球运价!$B$7:$B$1366&amp;全球运价!$C$7:$C$1366&amp;全球运价!$S$7:$S$1366&amp;全球运价!$L$7:$L$1366&amp;全球运价!$P$7:$P$1366),全球运价!D$7:D$1366)</f>
        <v>19</v>
      </c>
      <c r="L659" s="218">
        <f>LOOKUP(1,0/($M659&amp;$N659&amp;$O659&amp;$P659&amp;$Q659=全球运价!$B$7:$B$1366&amp;全球运价!$C$7:$C$1366&amp;全球运价!$S$7:$S$1366&amp;全球运价!$L$7:$L$1366&amp;全球运价!$P$7:$P$1366),全球运价!E$7:E$1366)</f>
        <v>29</v>
      </c>
      <c r="M659" s="40" t="s">
        <v>1566</v>
      </c>
      <c r="N659" s="40" t="s">
        <v>1040</v>
      </c>
      <c r="O659" s="40" t="s">
        <v>976</v>
      </c>
      <c r="P659" s="40" t="s">
        <v>3106</v>
      </c>
      <c r="Q659" s="40" t="s">
        <v>973</v>
      </c>
    </row>
    <row r="660" spans="1:18" s="40" customFormat="1" ht="19.5" customHeight="1">
      <c r="A660" s="292" t="s">
        <v>2685</v>
      </c>
      <c r="B660" s="784" t="s">
        <v>3943</v>
      </c>
      <c r="C660" s="728">
        <v>0</v>
      </c>
      <c r="D660" s="728" t="s">
        <v>122</v>
      </c>
      <c r="E660" s="726" t="s">
        <v>643</v>
      </c>
      <c r="F660" s="193" t="s">
        <v>3334</v>
      </c>
      <c r="G660" s="186" t="s">
        <v>171</v>
      </c>
      <c r="H660" s="200" t="s">
        <v>512</v>
      </c>
      <c r="I660" s="616" t="str">
        <f t="shared" si="65"/>
        <v>-</v>
      </c>
      <c r="J660" s="218" t="str">
        <f t="shared" si="66"/>
        <v>USD 62 / 72</v>
      </c>
      <c r="K660" s="218">
        <f>LOOKUP(1,0/($M660&amp;$N660&amp;$O660&amp;$P660&amp;$Q660=全球运价!$B$7:$B$1366&amp;全球运价!$C$7:$C$1366&amp;全球运价!$S$7:$S$1366&amp;全球运价!$L$7:$L$1366&amp;全球运价!$P$7:$P$1366),全球运价!D$7:D$1366)</f>
        <v>62</v>
      </c>
      <c r="L660" s="218">
        <f>LOOKUP(1,0/($M660&amp;$N660&amp;$O660&amp;$P660&amp;$Q660=全球运价!$B$7:$B$1366&amp;全球运价!$C$7:$C$1366&amp;全球运价!$S$7:$S$1366&amp;全球运价!$L$7:$L$1366&amp;全球运价!$P$7:$P$1366),全球运价!E$7:E$1366)</f>
        <v>72</v>
      </c>
      <c r="M660" s="40" t="s">
        <v>1574</v>
      </c>
      <c r="N660" s="40" t="s">
        <v>1040</v>
      </c>
      <c r="O660" s="40" t="s">
        <v>976</v>
      </c>
      <c r="P660" s="40" t="s">
        <v>3106</v>
      </c>
      <c r="Q660" s="40" t="s">
        <v>973</v>
      </c>
    </row>
    <row r="661" spans="1:18" s="40" customFormat="1" ht="19.5" customHeight="1">
      <c r="A661" s="292" t="s">
        <v>3069</v>
      </c>
      <c r="B661" s="784" t="s">
        <v>3944</v>
      </c>
      <c r="C661" s="728">
        <v>0</v>
      </c>
      <c r="D661" s="728" t="s">
        <v>122</v>
      </c>
      <c r="E661" s="726" t="s">
        <v>643</v>
      </c>
      <c r="F661" s="193" t="s">
        <v>3334</v>
      </c>
      <c r="G661" s="186" t="s">
        <v>171</v>
      </c>
      <c r="H661" s="197" t="s">
        <v>513</v>
      </c>
      <c r="I661" s="616" t="str">
        <f t="shared" si="65"/>
        <v>-</v>
      </c>
      <c r="J661" s="218" t="str">
        <f t="shared" si="66"/>
        <v>USD 98 / 108</v>
      </c>
      <c r="K661" s="218">
        <f>LOOKUP(1,0/($M661&amp;$N661&amp;$O661&amp;$P661&amp;$Q661=全球运价!$B$7:$B$1366&amp;全球运价!$C$7:$C$1366&amp;全球运价!$S$7:$S$1366&amp;全球运价!$L$7:$L$1366&amp;全球运价!$P$7:$P$1366),全球运价!D$7:D$1366)</f>
        <v>98</v>
      </c>
      <c r="L661" s="218">
        <f>LOOKUP(1,0/($M661&amp;$N661&amp;$O661&amp;$P661&amp;$Q661=全球运价!$B$7:$B$1366&amp;全球运价!$C$7:$C$1366&amp;全球运价!$S$7:$S$1366&amp;全球运价!$L$7:$L$1366&amp;全球运价!$P$7:$P$1366),全球运价!E$7:E$1366)</f>
        <v>108</v>
      </c>
      <c r="M661" s="40" t="s">
        <v>1298</v>
      </c>
      <c r="N661" s="40" t="s">
        <v>1040</v>
      </c>
      <c r="O661" s="40" t="s">
        <v>976</v>
      </c>
      <c r="P661" s="40" t="s">
        <v>3106</v>
      </c>
      <c r="Q661" s="40" t="s">
        <v>973</v>
      </c>
    </row>
    <row r="662" spans="1:18" s="40" customFormat="1" ht="19.5" customHeight="1">
      <c r="A662" s="1062" t="s">
        <v>4173</v>
      </c>
      <c r="B662" s="1063"/>
      <c r="C662" s="1063"/>
      <c r="D662" s="1063"/>
      <c r="E662" s="1063"/>
      <c r="F662" s="1063"/>
      <c r="G662" s="1063"/>
      <c r="H662" s="1064"/>
      <c r="I662" s="621" t="s">
        <v>3465</v>
      </c>
      <c r="J662" s="218"/>
      <c r="K662" s="218"/>
      <c r="L662" s="218"/>
    </row>
    <row r="663" spans="1:18" s="40" customFormat="1" ht="19.5" customHeight="1">
      <c r="A663" s="1077" t="s">
        <v>644</v>
      </c>
      <c r="B663" s="1078"/>
      <c r="C663" s="1078"/>
      <c r="D663" s="1078"/>
      <c r="E663" s="1078"/>
      <c r="F663" s="1078"/>
      <c r="G663" s="1078"/>
      <c r="H663" s="1079"/>
      <c r="I663" s="616" t="str">
        <f t="shared" ref="I663:I671" si="67">IF(J663="","",IF(J663="SYSTEM PRICE","",IF(B663=J663,"-","check")))</f>
        <v/>
      </c>
      <c r="J663" s="218"/>
      <c r="K663" s="218"/>
      <c r="L663" s="218"/>
    </row>
    <row r="664" spans="1:18" s="40" customFormat="1" ht="19.5" customHeight="1">
      <c r="A664" s="257" t="s">
        <v>559</v>
      </c>
      <c r="B664" s="309"/>
      <c r="C664" s="309"/>
      <c r="D664" s="309"/>
      <c r="E664" s="309"/>
      <c r="F664" s="309"/>
      <c r="G664" s="309"/>
      <c r="H664" s="307"/>
      <c r="I664" s="616" t="str">
        <f t="shared" si="67"/>
        <v/>
      </c>
      <c r="J664" s="218"/>
      <c r="K664" s="218"/>
      <c r="L664" s="218"/>
    </row>
    <row r="665" spans="1:18" s="40" customFormat="1" ht="19.5" customHeight="1">
      <c r="A665" s="257" t="s">
        <v>508</v>
      </c>
      <c r="B665" s="309"/>
      <c r="C665" s="309"/>
      <c r="D665" s="309"/>
      <c r="E665" s="309"/>
      <c r="F665" s="309"/>
      <c r="G665" s="309"/>
      <c r="H665" s="307"/>
      <c r="I665" s="616" t="str">
        <f t="shared" si="67"/>
        <v/>
      </c>
      <c r="J665" s="218"/>
      <c r="K665" s="218"/>
      <c r="L665" s="218"/>
    </row>
    <row r="666" spans="1:18" s="40" customFormat="1" ht="19.5" customHeight="1" thickBot="1">
      <c r="A666" s="50" t="s">
        <v>1659</v>
      </c>
      <c r="B666" s="76"/>
      <c r="C666" s="76"/>
      <c r="D666" s="76"/>
      <c r="E666" s="76"/>
      <c r="F666" s="76"/>
      <c r="G666" s="76"/>
      <c r="H666" s="77"/>
      <c r="I666" s="616" t="str">
        <f t="shared" si="67"/>
        <v/>
      </c>
      <c r="J666" s="218"/>
      <c r="K666" s="218"/>
      <c r="L666" s="218"/>
    </row>
    <row r="667" spans="1:18" s="40" customFormat="1" ht="19.5" customHeight="1">
      <c r="A667" s="78"/>
      <c r="B667" s="79"/>
      <c r="C667" s="80"/>
      <c r="D667" s="80"/>
      <c r="E667" s="79"/>
      <c r="F667" s="79"/>
      <c r="G667" s="79"/>
      <c r="H667" s="81"/>
      <c r="I667" s="616" t="str">
        <f t="shared" si="67"/>
        <v/>
      </c>
      <c r="J667" s="218"/>
      <c r="K667" s="218"/>
      <c r="L667" s="218"/>
    </row>
    <row r="668" spans="1:18" s="28" customFormat="1" ht="19.5" customHeight="1">
      <c r="A668" s="179" t="s">
        <v>172</v>
      </c>
      <c r="B668" s="308" t="s">
        <v>599</v>
      </c>
      <c r="C668" s="308" t="s">
        <v>305</v>
      </c>
      <c r="D668" s="308" t="s">
        <v>75</v>
      </c>
      <c r="E668" s="74" t="s">
        <v>160</v>
      </c>
      <c r="F668" s="24" t="s">
        <v>4</v>
      </c>
      <c r="G668" s="24" t="s">
        <v>5</v>
      </c>
      <c r="H668" s="25" t="s">
        <v>6</v>
      </c>
      <c r="I668" s="616" t="str">
        <f t="shared" si="67"/>
        <v/>
      </c>
      <c r="J668" s="630" t="s">
        <v>3264</v>
      </c>
      <c r="K668" s="218" t="s">
        <v>3207</v>
      </c>
      <c r="L668" s="218" t="s">
        <v>3208</v>
      </c>
      <c r="M668" s="73" t="s">
        <v>3079</v>
      </c>
      <c r="N668" s="73" t="s">
        <v>3176</v>
      </c>
      <c r="O668" s="73" t="s">
        <v>3177</v>
      </c>
      <c r="P668" s="73" t="s">
        <v>3178</v>
      </c>
      <c r="Q668" s="73" t="s">
        <v>3155</v>
      </c>
      <c r="R668" s="613"/>
    </row>
    <row r="669" spans="1:18" s="40" customFormat="1" ht="19.5" customHeight="1">
      <c r="A669" s="237" t="s">
        <v>2786</v>
      </c>
      <c r="B669" s="784" t="s">
        <v>3918</v>
      </c>
      <c r="C669" s="183" t="s">
        <v>312</v>
      </c>
      <c r="D669" s="306" t="s">
        <v>161</v>
      </c>
      <c r="E669" s="193" t="s">
        <v>2864</v>
      </c>
      <c r="F669" s="365" t="s">
        <v>2790</v>
      </c>
      <c r="G669" s="175" t="s">
        <v>8</v>
      </c>
      <c r="H669" s="200" t="s">
        <v>450</v>
      </c>
      <c r="I669" s="616" t="str">
        <f t="shared" si="67"/>
        <v>-</v>
      </c>
      <c r="J669" s="218" t="str">
        <f t="shared" ref="J669:J671" si="68">"USD "&amp;IF(K669&lt;0,"( "&amp;-K669&amp;" )",K669)&amp;" / "&amp;IF(L669&lt;0,"( "&amp;-L669&amp;" )",L669)</f>
        <v>USD 54 / 64</v>
      </c>
      <c r="K669" s="218">
        <f>LOOKUP(1,0/($M669&amp;$N669&amp;$O669&amp;$P669&amp;$Q669=全球运价!$B$7:$B$1366&amp;全球运价!$C$7:$C$1366&amp;全球运价!$S$7:$S$1366&amp;全球运价!$L$7:$L$1366&amp;全球运价!$P$7:$P$1366),全球运价!D$7:D$1366)</f>
        <v>54</v>
      </c>
      <c r="L669" s="218">
        <f>LOOKUP(1,0/($M669&amp;$N669&amp;$O669&amp;$P669&amp;$Q669=全球运价!$B$7:$B$1366&amp;全球运价!$C$7:$C$1366&amp;全球运价!$S$7:$S$1366&amp;全球运价!$L$7:$L$1366&amp;全球运价!$P$7:$P$1366),全球运价!E$7:E$1366)</f>
        <v>64</v>
      </c>
      <c r="M669" s="40" t="s">
        <v>994</v>
      </c>
      <c r="N669" s="40" t="s">
        <v>994</v>
      </c>
      <c r="O669" s="40" t="s">
        <v>976</v>
      </c>
      <c r="P669" s="40" t="s">
        <v>3106</v>
      </c>
      <c r="Q669" s="40" t="s">
        <v>973</v>
      </c>
    </row>
    <row r="670" spans="1:18" s="40" customFormat="1" ht="19.5" customHeight="1">
      <c r="A670" s="237" t="s">
        <v>3072</v>
      </c>
      <c r="B670" s="784" t="s">
        <v>3945</v>
      </c>
      <c r="C670" s="183" t="s">
        <v>312</v>
      </c>
      <c r="D670" s="306" t="s">
        <v>161</v>
      </c>
      <c r="E670" s="193" t="s">
        <v>658</v>
      </c>
      <c r="F670" s="365" t="s">
        <v>2790</v>
      </c>
      <c r="G670" s="171" t="s">
        <v>173</v>
      </c>
      <c r="H670" s="200">
        <v>28</v>
      </c>
      <c r="I670" s="616" t="str">
        <f t="shared" si="67"/>
        <v>-</v>
      </c>
      <c r="J670" s="218" t="str">
        <f t="shared" si="68"/>
        <v>USD 109 / 119</v>
      </c>
      <c r="K670" s="218">
        <f>LOOKUP(1,0/($M670&amp;$N670&amp;$O670&amp;$P670&amp;$Q670=全球运价!$B$7:$B$1366&amp;全球运价!$C$7:$C$1366&amp;全球运价!$S$7:$S$1366&amp;全球运价!$L$7:$L$1366&amp;全球运价!$P$7:$P$1366),全球运价!D$7:D$1366)</f>
        <v>109</v>
      </c>
      <c r="L670" s="218">
        <f>LOOKUP(1,0/($M670&amp;$N670&amp;$O670&amp;$P670&amp;$Q670=全球运价!$B$7:$B$1366&amp;全球运价!$C$7:$C$1366&amp;全球运价!$S$7:$S$1366&amp;全球运价!$L$7:$L$1366&amp;全球运价!$P$7:$P$1366),全球运价!E$7:E$1366)</f>
        <v>119</v>
      </c>
      <c r="M670" s="40" t="s">
        <v>3261</v>
      </c>
      <c r="N670" s="40" t="s">
        <v>994</v>
      </c>
      <c r="O670" s="40" t="s">
        <v>976</v>
      </c>
      <c r="P670" s="40" t="s">
        <v>3106</v>
      </c>
      <c r="Q670" s="40" t="s">
        <v>973</v>
      </c>
    </row>
    <row r="671" spans="1:18" s="40" customFormat="1" ht="19.5" customHeight="1">
      <c r="A671" s="237" t="s">
        <v>3073</v>
      </c>
      <c r="B671" s="784" t="s">
        <v>3877</v>
      </c>
      <c r="C671" s="183" t="s">
        <v>312</v>
      </c>
      <c r="D671" s="306" t="s">
        <v>163</v>
      </c>
      <c r="E671" s="193" t="s">
        <v>2865</v>
      </c>
      <c r="F671" s="365" t="s">
        <v>2790</v>
      </c>
      <c r="G671" s="171" t="s">
        <v>173</v>
      </c>
      <c r="H671" s="166">
        <v>45</v>
      </c>
      <c r="I671" s="616" t="str">
        <f t="shared" si="67"/>
        <v>-</v>
      </c>
      <c r="J671" s="218" t="str">
        <f t="shared" si="68"/>
        <v>USD 157 / 167</v>
      </c>
      <c r="K671" s="218">
        <f>LOOKUP(1,0/($M671&amp;$N671&amp;$O671&amp;$P671&amp;$Q671=全球运价!$B$7:$B$1366&amp;全球运价!$C$7:$C$1366&amp;全球运价!$S$7:$S$1366&amp;全球运价!$L$7:$L$1366&amp;全球运价!$P$7:$P$1366),全球运价!D$7:D$1366)</f>
        <v>157</v>
      </c>
      <c r="L671" s="218">
        <f>LOOKUP(1,0/($M671&amp;$N671&amp;$O671&amp;$P671&amp;$Q671=全球运价!$B$7:$B$1366&amp;全球运价!$C$7:$C$1366&amp;全球运价!$S$7:$S$1366&amp;全球运价!$L$7:$L$1366&amp;全球运价!$P$7:$P$1366),全球运价!E$7:E$1366)</f>
        <v>167</v>
      </c>
      <c r="M671" s="40" t="s">
        <v>3269</v>
      </c>
      <c r="N671" s="40" t="s">
        <v>994</v>
      </c>
      <c r="O671" s="40" t="s">
        <v>976</v>
      </c>
      <c r="P671" s="40" t="s">
        <v>3106</v>
      </c>
      <c r="Q671" s="40" t="s">
        <v>973</v>
      </c>
    </row>
    <row r="672" spans="1:18" s="40" customFormat="1" ht="19.5" customHeight="1">
      <c r="A672" s="1062" t="s">
        <v>4173</v>
      </c>
      <c r="B672" s="1063"/>
      <c r="C672" s="1063"/>
      <c r="D672" s="1063"/>
      <c r="E672" s="1063"/>
      <c r="F672" s="1063"/>
      <c r="G672" s="1063"/>
      <c r="H672" s="1064"/>
      <c r="I672" s="621" t="s">
        <v>3465</v>
      </c>
      <c r="J672" s="218"/>
      <c r="K672" s="218"/>
      <c r="L672" s="218"/>
    </row>
    <row r="673" spans="1:18" s="40" customFormat="1" ht="19.5" customHeight="1">
      <c r="A673" s="34" t="s">
        <v>2418</v>
      </c>
      <c r="B673" s="82"/>
      <c r="C673" s="82"/>
      <c r="D673" s="82"/>
      <c r="E673" s="82"/>
      <c r="F673" s="82"/>
      <c r="G673" s="82"/>
      <c r="H673" s="83"/>
      <c r="I673" s="616" t="str">
        <f t="shared" ref="I673:I704" si="69">IF(J673="","",IF(J673="SYSTEM PRICE","",IF(B673=J673,"-","check")))</f>
        <v/>
      </c>
      <c r="J673" s="218"/>
      <c r="K673" s="218"/>
      <c r="L673" s="218"/>
    </row>
    <row r="674" spans="1:18" s="40" customFormat="1" ht="19.5" customHeight="1">
      <c r="A674" s="34" t="s">
        <v>174</v>
      </c>
      <c r="B674" s="82"/>
      <c r="C674" s="82"/>
      <c r="D674" s="82"/>
      <c r="E674" s="82"/>
      <c r="F674" s="82"/>
      <c r="G674" s="82"/>
      <c r="H674" s="83"/>
      <c r="I674" s="616" t="str">
        <f t="shared" si="69"/>
        <v/>
      </c>
      <c r="J674" s="218"/>
      <c r="K674" s="218"/>
      <c r="L674" s="218"/>
    </row>
    <row r="675" spans="1:18" s="40" customFormat="1" ht="19.5" customHeight="1" thickBot="1">
      <c r="A675" s="1089" t="s">
        <v>175</v>
      </c>
      <c r="B675" s="1090"/>
      <c r="C675" s="1090"/>
      <c r="D675" s="1090"/>
      <c r="E675" s="1090"/>
      <c r="F675" s="1090"/>
      <c r="G675" s="1090"/>
      <c r="H675" s="1091"/>
      <c r="I675" s="616" t="str">
        <f t="shared" si="69"/>
        <v/>
      </c>
      <c r="J675" s="218"/>
      <c r="K675" s="218"/>
      <c r="L675" s="218"/>
    </row>
    <row r="676" spans="1:18" s="40" customFormat="1" ht="19.5" customHeight="1">
      <c r="A676" s="78"/>
      <c r="B676" s="79"/>
      <c r="C676" s="79"/>
      <c r="D676" s="79"/>
      <c r="E676" s="79"/>
      <c r="F676" s="79"/>
      <c r="G676" s="79"/>
      <c r="H676" s="81"/>
      <c r="I676" s="616" t="str">
        <f t="shared" si="69"/>
        <v/>
      </c>
      <c r="J676" s="218"/>
      <c r="K676" s="218"/>
      <c r="L676" s="218"/>
    </row>
    <row r="677" spans="1:18" s="28" customFormat="1" ht="19.5" customHeight="1">
      <c r="A677" s="179" t="s">
        <v>176</v>
      </c>
      <c r="B677" s="308" t="s">
        <v>2</v>
      </c>
      <c r="C677" s="1185"/>
      <c r="D677" s="1082"/>
      <c r="E677" s="74" t="s">
        <v>160</v>
      </c>
      <c r="F677" s="24" t="s">
        <v>4</v>
      </c>
      <c r="G677" s="24" t="s">
        <v>5</v>
      </c>
      <c r="H677" s="25" t="s">
        <v>6</v>
      </c>
      <c r="I677" s="616" t="str">
        <f t="shared" si="69"/>
        <v/>
      </c>
      <c r="J677" s="218" t="s">
        <v>3264</v>
      </c>
      <c r="K677" s="218" t="s">
        <v>3207</v>
      </c>
      <c r="L677" s="218" t="s">
        <v>3208</v>
      </c>
      <c r="M677" s="73" t="s">
        <v>3079</v>
      </c>
      <c r="N677" s="73" t="s">
        <v>3176</v>
      </c>
      <c r="O677" s="73" t="s">
        <v>3177</v>
      </c>
      <c r="P677" s="73" t="s">
        <v>3178</v>
      </c>
      <c r="Q677" s="73" t="s">
        <v>3155</v>
      </c>
      <c r="R677" s="613"/>
    </row>
    <row r="678" spans="1:18" s="28" customFormat="1" ht="19.5" customHeight="1">
      <c r="A678" s="235" t="s">
        <v>2874</v>
      </c>
      <c r="B678" s="831" t="s">
        <v>3940</v>
      </c>
      <c r="C678" s="1068" t="s">
        <v>170</v>
      </c>
      <c r="D678" s="1069"/>
      <c r="E678" s="832" t="s">
        <v>58</v>
      </c>
      <c r="F678" s="774" t="s">
        <v>2791</v>
      </c>
      <c r="G678" s="730" t="s">
        <v>8</v>
      </c>
      <c r="H678" s="200">
        <v>25</v>
      </c>
      <c r="I678" s="616" t="str">
        <f t="shared" si="69"/>
        <v>-</v>
      </c>
      <c r="J678" s="218" t="str">
        <f t="shared" ref="J678:J725" si="70">"USD "&amp;IF(K678&lt;0,"( "&amp;-K678&amp;" )",K678)&amp;" / "&amp;IF(L678&lt;0,"( "&amp;-L678&amp;" )",L678)</f>
        <v>USD 94 / 104</v>
      </c>
      <c r="K678" s="218">
        <f>LOOKUP(1,0/($M678&amp;$N678&amp;$O678&amp;$P678&amp;$Q678=全球运价!$B$7:$B$1366&amp;全球运价!$C$7:$C$1366&amp;全球运价!$S$7:$S$1366&amp;全球运价!$L$7:$L$1366&amp;全球运价!$P$7:$P$1366),全球运价!D$7:D$1366)</f>
        <v>94</v>
      </c>
      <c r="L678" s="218">
        <f>LOOKUP(1,0/($M678&amp;$N678&amp;$O678&amp;$P678&amp;$Q678=全球运价!$B$7:$B$1366&amp;全球运价!$C$7:$C$1366&amp;全球运价!$S$7:$S$1366&amp;全球运价!$L$7:$L$1366&amp;全球运价!$P$7:$P$1366),全球运价!E$7:E$1366)</f>
        <v>104</v>
      </c>
      <c r="M678" s="40" t="s">
        <v>700</v>
      </c>
      <c r="N678" s="40" t="s">
        <v>700</v>
      </c>
      <c r="O678" s="40" t="s">
        <v>976</v>
      </c>
      <c r="P678" s="40" t="s">
        <v>3106</v>
      </c>
      <c r="Q678" s="40" t="s">
        <v>973</v>
      </c>
    </row>
    <row r="679" spans="1:18" s="28" customFormat="1" ht="19.5" customHeight="1">
      <c r="A679" s="292" t="s">
        <v>2875</v>
      </c>
      <c r="B679" s="831" t="s">
        <v>4177</v>
      </c>
      <c r="C679" s="1068" t="s">
        <v>170</v>
      </c>
      <c r="D679" s="1069"/>
      <c r="E679" s="832" t="s">
        <v>58</v>
      </c>
      <c r="F679" s="774" t="s">
        <v>2791</v>
      </c>
      <c r="G679" s="774" t="s">
        <v>177</v>
      </c>
      <c r="H679" s="200">
        <v>60</v>
      </c>
      <c r="I679" s="616" t="str">
        <f t="shared" si="69"/>
        <v>-</v>
      </c>
      <c r="J679" s="218" t="str">
        <f t="shared" si="70"/>
        <v>USD 186 / 196</v>
      </c>
      <c r="K679" s="218">
        <f>LOOKUP(1,0/($M679&amp;$N679&amp;$O679&amp;$P679&amp;$Q679=全球运价!$B$7:$B$1366&amp;全球运价!$C$7:$C$1366&amp;全球运价!$S$7:$S$1366&amp;全球运价!$L$7:$L$1366&amp;全球运价!$P$7:$P$1366),全球运价!D$7:D$1366)</f>
        <v>186</v>
      </c>
      <c r="L679" s="218">
        <f>LOOKUP(1,0/($M679&amp;$N679&amp;$O679&amp;$P679&amp;$Q679=全球运价!$B$7:$B$1366&amp;全球运价!$C$7:$C$1366&amp;全球运价!$S$7:$S$1366&amp;全球运价!$L$7:$L$1366&amp;全球运价!$P$7:$P$1366),全球运价!E$7:E$1366)</f>
        <v>196</v>
      </c>
      <c r="M679" s="40" t="s">
        <v>987</v>
      </c>
      <c r="N679" s="40" t="s">
        <v>700</v>
      </c>
      <c r="O679" s="40" t="s">
        <v>976</v>
      </c>
      <c r="P679" s="40" t="s">
        <v>3106</v>
      </c>
      <c r="Q679" s="40" t="s">
        <v>973</v>
      </c>
    </row>
    <row r="680" spans="1:18" s="153" customFormat="1" ht="19.5" customHeight="1">
      <c r="A680" s="292" t="s">
        <v>2875</v>
      </c>
      <c r="B680" s="831" t="s">
        <v>4178</v>
      </c>
      <c r="C680" s="1068" t="s">
        <v>170</v>
      </c>
      <c r="D680" s="1069"/>
      <c r="E680" s="832" t="s">
        <v>696</v>
      </c>
      <c r="F680" s="774" t="s">
        <v>3894</v>
      </c>
      <c r="G680" s="774" t="s">
        <v>2868</v>
      </c>
      <c r="H680" s="200">
        <v>65</v>
      </c>
      <c r="I680" s="616" t="str">
        <f t="shared" si="69"/>
        <v>-</v>
      </c>
      <c r="J680" s="218" t="str">
        <f t="shared" si="70"/>
        <v>USD 189 / 199</v>
      </c>
      <c r="K680" s="218">
        <f>LOOKUP(1,0/($M680&amp;$N680&amp;$O680&amp;$P680&amp;$Q680=全球运价!$B$7:$B$1366&amp;全球运价!$C$7:$C$1366&amp;全球运价!$S$7:$S$1366&amp;全球运价!$L$7:$L$1366&amp;全球运价!$P$7:$P$1366),全球运价!D$7:D$1366)</f>
        <v>189</v>
      </c>
      <c r="L680" s="218">
        <f>LOOKUP(1,0/($M680&amp;$N680&amp;$O680&amp;$P680&amp;$Q680=全球运价!$B$7:$B$1366&amp;全球运价!$C$7:$C$1366&amp;全球运价!$S$7:$S$1366&amp;全球运价!$L$7:$L$1366&amp;全球运价!$P$7:$P$1366),全球运价!E$7:E$1366)</f>
        <v>199</v>
      </c>
      <c r="M680" s="40" t="s">
        <v>987</v>
      </c>
      <c r="N680" s="40" t="s">
        <v>699</v>
      </c>
      <c r="O680" s="40" t="s">
        <v>976</v>
      </c>
      <c r="P680" s="40" t="s">
        <v>3106</v>
      </c>
      <c r="Q680" s="40" t="s">
        <v>973</v>
      </c>
    </row>
    <row r="681" spans="1:18" s="27" customFormat="1" ht="19.5" customHeight="1">
      <c r="A681" s="293" t="s">
        <v>4176</v>
      </c>
      <c r="B681" s="831" t="s">
        <v>4179</v>
      </c>
      <c r="C681" s="1068" t="s">
        <v>170</v>
      </c>
      <c r="D681" s="1069"/>
      <c r="E681" s="832" t="s">
        <v>58</v>
      </c>
      <c r="F681" s="774" t="s">
        <v>2791</v>
      </c>
      <c r="G681" s="774" t="s">
        <v>177</v>
      </c>
      <c r="H681" s="200">
        <v>45</v>
      </c>
      <c r="I681" s="616" t="str">
        <f t="shared" si="69"/>
        <v>-</v>
      </c>
      <c r="J681" s="218" t="str">
        <f t="shared" si="70"/>
        <v>USD 111 / 121</v>
      </c>
      <c r="K681" s="218">
        <f>LOOKUP(1,0/($M681&amp;$N681&amp;$O681&amp;$P681&amp;$Q681=全球运价!$B$7:$B$1366&amp;全球运价!$C$7:$C$1366&amp;全球运价!$S$7:$S$1366&amp;全球运价!$L$7:$L$1366&amp;全球运价!$P$7:$P$1366),全球运价!D$7:D$1366)</f>
        <v>111</v>
      </c>
      <c r="L681" s="218">
        <f>LOOKUP(1,0/($M681&amp;$N681&amp;$O681&amp;$P681&amp;$Q681=全球运价!$B$7:$B$1366&amp;全球运价!$C$7:$C$1366&amp;全球运价!$S$7:$S$1366&amp;全球运价!$L$7:$L$1366&amp;全球运价!$P$7:$P$1366),全球运价!E$7:E$1366)</f>
        <v>121</v>
      </c>
      <c r="M681" s="40" t="s">
        <v>3197</v>
      </c>
      <c r="N681" s="40" t="s">
        <v>700</v>
      </c>
      <c r="O681" s="40" t="s">
        <v>976</v>
      </c>
      <c r="P681" s="40" t="s">
        <v>3106</v>
      </c>
      <c r="Q681" s="40" t="s">
        <v>973</v>
      </c>
    </row>
    <row r="682" spans="1:18" ht="19.5" customHeight="1">
      <c r="A682" s="293" t="s">
        <v>2453</v>
      </c>
      <c r="B682" s="831" t="s">
        <v>4180</v>
      </c>
      <c r="C682" s="1068" t="s">
        <v>170</v>
      </c>
      <c r="D682" s="1069"/>
      <c r="E682" s="832" t="s">
        <v>58</v>
      </c>
      <c r="F682" s="774" t="s">
        <v>2791</v>
      </c>
      <c r="G682" s="774" t="s">
        <v>177</v>
      </c>
      <c r="H682" s="200">
        <v>60</v>
      </c>
      <c r="I682" s="616" t="str">
        <f t="shared" si="69"/>
        <v>-</v>
      </c>
      <c r="J682" s="218" t="str">
        <f t="shared" si="70"/>
        <v>USD 132 / 142</v>
      </c>
      <c r="K682" s="218">
        <f>LOOKUP(1,0/($M682&amp;$N682&amp;$O682&amp;$P682&amp;$Q682=全球运价!$B$7:$B$1366&amp;全球运价!$C$7:$C$1366&amp;全球运价!$S$7:$S$1366&amp;全球运价!$L$7:$L$1366&amp;全球运价!$P$7:$P$1366),全球运价!D$7:D$1366)</f>
        <v>132</v>
      </c>
      <c r="L682" s="218">
        <f>LOOKUP(1,0/($M682&amp;$N682&amp;$O682&amp;$P682&amp;$Q682=全球运价!$B$7:$B$1366&amp;全球运价!$C$7:$C$1366&amp;全球运价!$S$7:$S$1366&amp;全球运价!$L$7:$L$1366&amp;全球运价!$P$7:$P$1366),全球运价!E$7:E$1366)</f>
        <v>142</v>
      </c>
      <c r="M682" s="40" t="s">
        <v>1078</v>
      </c>
      <c r="N682" s="40" t="s">
        <v>700</v>
      </c>
      <c r="O682" s="40" t="s">
        <v>976</v>
      </c>
      <c r="P682" s="40" t="s">
        <v>3106</v>
      </c>
      <c r="Q682" s="40" t="s">
        <v>973</v>
      </c>
    </row>
    <row r="683" spans="1:18" ht="19.5" customHeight="1">
      <c r="A683" s="293" t="s">
        <v>2711</v>
      </c>
      <c r="B683" s="831" t="s">
        <v>3874</v>
      </c>
      <c r="C683" s="1068" t="s">
        <v>170</v>
      </c>
      <c r="D683" s="1069"/>
      <c r="E683" s="832" t="s">
        <v>58</v>
      </c>
      <c r="F683" s="774" t="s">
        <v>2791</v>
      </c>
      <c r="G683" s="774" t="s">
        <v>177</v>
      </c>
      <c r="H683" s="200">
        <v>50</v>
      </c>
      <c r="I683" s="616" t="str">
        <f t="shared" si="69"/>
        <v>-</v>
      </c>
      <c r="J683" s="218" t="str">
        <f t="shared" si="70"/>
        <v>USD 182 / 192</v>
      </c>
      <c r="K683" s="218">
        <f>LOOKUP(1,0/($M683&amp;$N683&amp;$O683&amp;$P683&amp;$Q683=全球运价!$B$7:$B$1366&amp;全球运价!$C$7:$C$1366&amp;全球运价!$S$7:$S$1366&amp;全球运价!$L$7:$L$1366&amp;全球运价!$P$7:$P$1366),全球运价!D$7:D$1366)</f>
        <v>182</v>
      </c>
      <c r="L683" s="218">
        <f>LOOKUP(1,0/($M683&amp;$N683&amp;$O683&amp;$P683&amp;$Q683=全球运价!$B$7:$B$1366&amp;全球运价!$C$7:$C$1366&amp;全球运价!$S$7:$S$1366&amp;全球运价!$L$7:$L$1366&amp;全球运价!$P$7:$P$1366),全球运价!E$7:E$1366)</f>
        <v>192</v>
      </c>
      <c r="M683" s="40" t="s">
        <v>1119</v>
      </c>
      <c r="N683" s="40" t="s">
        <v>700</v>
      </c>
      <c r="O683" s="40" t="s">
        <v>976</v>
      </c>
      <c r="P683" s="40" t="s">
        <v>3106</v>
      </c>
      <c r="Q683" s="40" t="s">
        <v>973</v>
      </c>
    </row>
    <row r="684" spans="1:18" ht="19.5" customHeight="1">
      <c r="A684" s="293" t="s">
        <v>2454</v>
      </c>
      <c r="B684" s="831" t="s">
        <v>4181</v>
      </c>
      <c r="C684" s="1068" t="s">
        <v>170</v>
      </c>
      <c r="D684" s="1069"/>
      <c r="E684" s="832" t="s">
        <v>58</v>
      </c>
      <c r="F684" s="774" t="s">
        <v>2791</v>
      </c>
      <c r="G684" s="774" t="s">
        <v>177</v>
      </c>
      <c r="H684" s="200">
        <v>60</v>
      </c>
      <c r="I684" s="616" t="str">
        <f t="shared" si="69"/>
        <v>-</v>
      </c>
      <c r="J684" s="218" t="str">
        <f t="shared" si="70"/>
        <v>USD 142 / 152</v>
      </c>
      <c r="K684" s="218">
        <f>LOOKUP(1,0/($M684&amp;$N684&amp;$O684&amp;$P684&amp;$Q684=全球运价!$B$7:$B$1366&amp;全球运价!$C$7:$C$1366&amp;全球运价!$S$7:$S$1366&amp;全球运价!$L$7:$L$1366&amp;全球运价!$P$7:$P$1366),全球运价!D$7:D$1366)</f>
        <v>142</v>
      </c>
      <c r="L684" s="218">
        <f>LOOKUP(1,0/($M684&amp;$N684&amp;$O684&amp;$P684&amp;$Q684=全球运价!$B$7:$B$1366&amp;全球运价!$C$7:$C$1366&amp;全球运价!$S$7:$S$1366&amp;全球运价!$L$7:$L$1366&amp;全球运价!$P$7:$P$1366),全球运价!E$7:E$1366)</f>
        <v>152</v>
      </c>
      <c r="M684" s="40" t="s">
        <v>2739</v>
      </c>
      <c r="N684" s="40" t="s">
        <v>700</v>
      </c>
      <c r="O684" s="40" t="s">
        <v>976</v>
      </c>
      <c r="P684" s="40" t="s">
        <v>3106</v>
      </c>
      <c r="Q684" s="40" t="s">
        <v>973</v>
      </c>
    </row>
    <row r="685" spans="1:18" ht="19.5" customHeight="1">
      <c r="A685" s="293" t="s">
        <v>2455</v>
      </c>
      <c r="B685" s="831" t="s">
        <v>4182</v>
      </c>
      <c r="C685" s="1068" t="s">
        <v>170</v>
      </c>
      <c r="D685" s="1069"/>
      <c r="E685" s="832" t="s">
        <v>58</v>
      </c>
      <c r="F685" s="774" t="s">
        <v>2791</v>
      </c>
      <c r="G685" s="774" t="s">
        <v>177</v>
      </c>
      <c r="H685" s="200">
        <v>60</v>
      </c>
      <c r="I685" s="616" t="str">
        <f t="shared" si="69"/>
        <v>-</v>
      </c>
      <c r="J685" s="218" t="str">
        <f t="shared" si="70"/>
        <v>USD 152 / 162</v>
      </c>
      <c r="K685" s="218">
        <f>LOOKUP(1,0/($M685&amp;$N685&amp;$O685&amp;$P685&amp;$Q685=全球运价!$B$7:$B$1366&amp;全球运价!$C$7:$C$1366&amp;全球运价!$S$7:$S$1366&amp;全球运价!$L$7:$L$1366&amp;全球运价!$P$7:$P$1366),全球运价!D$7:D$1366)</f>
        <v>152</v>
      </c>
      <c r="L685" s="218">
        <f>LOOKUP(1,0/($M685&amp;$N685&amp;$O685&amp;$P685&amp;$Q685=全球运价!$B$7:$B$1366&amp;全球运价!$C$7:$C$1366&amp;全球运价!$S$7:$S$1366&amp;全球运价!$L$7:$L$1366&amp;全球运价!$P$7:$P$1366),全球运价!E$7:E$1366)</f>
        <v>162</v>
      </c>
      <c r="M685" s="40" t="s">
        <v>1152</v>
      </c>
      <c r="N685" s="40" t="s">
        <v>700</v>
      </c>
      <c r="O685" s="40" t="s">
        <v>976</v>
      </c>
      <c r="P685" s="40" t="s">
        <v>3106</v>
      </c>
      <c r="Q685" s="40" t="s">
        <v>973</v>
      </c>
    </row>
    <row r="686" spans="1:18" ht="19.5" customHeight="1">
      <c r="A686" s="235" t="s">
        <v>2886</v>
      </c>
      <c r="B686" s="831" t="s">
        <v>4183</v>
      </c>
      <c r="C686" s="1068"/>
      <c r="D686" s="1069"/>
      <c r="E686" s="832" t="s">
        <v>58</v>
      </c>
      <c r="F686" s="774" t="s">
        <v>2791</v>
      </c>
      <c r="G686" s="774" t="s">
        <v>177</v>
      </c>
      <c r="H686" s="200">
        <v>60</v>
      </c>
      <c r="I686" s="616" t="str">
        <f t="shared" si="69"/>
        <v>-</v>
      </c>
      <c r="J686" s="218" t="str">
        <f t="shared" si="70"/>
        <v>USD 248 / 258</v>
      </c>
      <c r="K686" s="218">
        <f>LOOKUP(1,0/($M686&amp;$N686&amp;$O686&amp;$P686&amp;$Q686=全球运价!$B$7:$B$1366&amp;全球运价!$C$7:$C$1366&amp;全球运价!$S$7:$S$1366&amp;全球运价!$L$7:$L$1366&amp;全球运价!$P$7:$P$1366),全球运价!D$7:D$1366)</f>
        <v>248</v>
      </c>
      <c r="L686" s="218">
        <f>LOOKUP(1,0/($M686&amp;$N686&amp;$O686&amp;$P686&amp;$Q686=全球运价!$B$7:$B$1366&amp;全球运价!$C$7:$C$1366&amp;全球运价!$S$7:$S$1366&amp;全球运价!$L$7:$L$1366&amp;全球运价!$P$7:$P$1366),全球运价!E$7:E$1366)</f>
        <v>258</v>
      </c>
      <c r="M686" s="40" t="s">
        <v>1149</v>
      </c>
      <c r="N686" s="40" t="s">
        <v>700</v>
      </c>
      <c r="O686" s="40" t="s">
        <v>976</v>
      </c>
      <c r="P686" s="40" t="s">
        <v>3106</v>
      </c>
      <c r="Q686" s="40" t="s">
        <v>973</v>
      </c>
    </row>
    <row r="687" spans="1:18" ht="19.5" customHeight="1">
      <c r="A687" s="293" t="s">
        <v>2712</v>
      </c>
      <c r="B687" s="831" t="s">
        <v>3878</v>
      </c>
      <c r="C687" s="1068" t="s">
        <v>170</v>
      </c>
      <c r="D687" s="1069"/>
      <c r="E687" s="832" t="s">
        <v>58</v>
      </c>
      <c r="F687" s="774" t="s">
        <v>2791</v>
      </c>
      <c r="G687" s="774" t="s">
        <v>177</v>
      </c>
      <c r="H687" s="200">
        <v>45</v>
      </c>
      <c r="I687" s="616" t="str">
        <f t="shared" si="69"/>
        <v>-</v>
      </c>
      <c r="J687" s="218" t="str">
        <f t="shared" si="70"/>
        <v>USD 107 / 117</v>
      </c>
      <c r="K687" s="218">
        <f>LOOKUP(1,0/($M687&amp;$N687&amp;$O687&amp;$P687&amp;$Q687=全球运价!$B$7:$B$1366&amp;全球运价!$C$7:$C$1366&amp;全球运价!$S$7:$S$1366&amp;全球运价!$L$7:$L$1366&amp;全球运价!$P$7:$P$1366),全球运价!D$7:D$1366)</f>
        <v>107</v>
      </c>
      <c r="L687" s="218">
        <f>LOOKUP(1,0/($M687&amp;$N687&amp;$O687&amp;$P687&amp;$Q687=全球运价!$B$7:$B$1366&amp;全球运价!$C$7:$C$1366&amp;全球运价!$S$7:$S$1366&amp;全球运价!$L$7:$L$1366&amp;全球运价!$P$7:$P$1366),全球运价!E$7:E$1366)</f>
        <v>117</v>
      </c>
      <c r="M687" s="40" t="s">
        <v>1189</v>
      </c>
      <c r="N687" s="40" t="s">
        <v>700</v>
      </c>
      <c r="O687" s="40" t="s">
        <v>976</v>
      </c>
      <c r="P687" s="40" t="s">
        <v>3106</v>
      </c>
      <c r="Q687" s="40" t="s">
        <v>973</v>
      </c>
    </row>
    <row r="688" spans="1:18" ht="19.5" customHeight="1">
      <c r="A688" s="292" t="s">
        <v>2866</v>
      </c>
      <c r="B688" s="831" t="s">
        <v>4184</v>
      </c>
      <c r="C688" s="1068"/>
      <c r="D688" s="1069"/>
      <c r="E688" s="832" t="s">
        <v>58</v>
      </c>
      <c r="F688" s="774" t="s">
        <v>2791</v>
      </c>
      <c r="G688" s="774" t="s">
        <v>177</v>
      </c>
      <c r="H688" s="200">
        <v>60</v>
      </c>
      <c r="I688" s="616" t="str">
        <f t="shared" si="69"/>
        <v>-</v>
      </c>
      <c r="J688" s="218" t="str">
        <f t="shared" si="70"/>
        <v>USD 232 / 242</v>
      </c>
      <c r="K688" s="218">
        <f>LOOKUP(1,0/($M688&amp;$N688&amp;$O688&amp;$P688&amp;$Q688=全球运价!$B$7:$B$1366&amp;全球运价!$C$7:$C$1366&amp;全球运价!$S$7:$S$1366&amp;全球运价!$L$7:$L$1366&amp;全球运价!$P$7:$P$1366),全球运价!D$7:D$1366)</f>
        <v>232</v>
      </c>
      <c r="L688" s="218">
        <f>LOOKUP(1,0/($M688&amp;$N688&amp;$O688&amp;$P688&amp;$Q688=全球运价!$B$7:$B$1366&amp;全球运价!$C$7:$C$1366&amp;全球运价!$S$7:$S$1366&amp;全球运价!$L$7:$L$1366&amp;全球运价!$P$7:$P$1366),全球运价!E$7:E$1366)</f>
        <v>242</v>
      </c>
      <c r="M688" s="40" t="s">
        <v>1245</v>
      </c>
      <c r="N688" s="40" t="s">
        <v>700</v>
      </c>
      <c r="O688" s="40" t="s">
        <v>976</v>
      </c>
      <c r="P688" s="40" t="s">
        <v>3106</v>
      </c>
      <c r="Q688" s="40" t="s">
        <v>973</v>
      </c>
    </row>
    <row r="689" spans="1:17" ht="19.5" customHeight="1">
      <c r="A689" s="292" t="s">
        <v>2887</v>
      </c>
      <c r="B689" s="831" t="s">
        <v>4185</v>
      </c>
      <c r="C689" s="1068" t="s">
        <v>170</v>
      </c>
      <c r="D689" s="1069"/>
      <c r="E689" s="832" t="s">
        <v>58</v>
      </c>
      <c r="F689" s="774" t="s">
        <v>2791</v>
      </c>
      <c r="G689" s="774" t="s">
        <v>177</v>
      </c>
      <c r="H689" s="200">
        <v>60</v>
      </c>
      <c r="I689" s="616" t="str">
        <f t="shared" si="69"/>
        <v>-</v>
      </c>
      <c r="J689" s="218" t="str">
        <f t="shared" si="70"/>
        <v>USD 179 / 189</v>
      </c>
      <c r="K689" s="218">
        <f>LOOKUP(1,0/($M689&amp;$N689&amp;$O689&amp;$P689&amp;$Q689=全球运价!$B$7:$B$1366&amp;全球运价!$C$7:$C$1366&amp;全球运价!$S$7:$S$1366&amp;全球运价!$L$7:$L$1366&amp;全球运价!$P$7:$P$1366),全球运价!D$7:D$1366)</f>
        <v>179</v>
      </c>
      <c r="L689" s="218">
        <f>LOOKUP(1,0/($M689&amp;$N689&amp;$O689&amp;$P689&amp;$Q689=全球运价!$B$7:$B$1366&amp;全球运价!$C$7:$C$1366&amp;全球运价!$S$7:$S$1366&amp;全球运价!$L$7:$L$1366&amp;全球运价!$P$7:$P$1366),全球运价!E$7:E$1366)</f>
        <v>189</v>
      </c>
      <c r="M689" s="40" t="s">
        <v>3198</v>
      </c>
      <c r="N689" s="40" t="s">
        <v>700</v>
      </c>
      <c r="O689" s="40" t="s">
        <v>976</v>
      </c>
      <c r="P689" s="40" t="s">
        <v>3106</v>
      </c>
      <c r="Q689" s="40" t="s">
        <v>973</v>
      </c>
    </row>
    <row r="690" spans="1:17" s="153" customFormat="1" ht="19.5" customHeight="1">
      <c r="A690" s="292" t="s">
        <v>2887</v>
      </c>
      <c r="B690" s="831" t="s">
        <v>4186</v>
      </c>
      <c r="C690" s="1068" t="s">
        <v>170</v>
      </c>
      <c r="D690" s="1069"/>
      <c r="E690" s="832" t="s">
        <v>696</v>
      </c>
      <c r="F690" s="774" t="s">
        <v>3894</v>
      </c>
      <c r="G690" s="774" t="s">
        <v>2868</v>
      </c>
      <c r="H690" s="200">
        <v>65</v>
      </c>
      <c r="I690" s="616" t="str">
        <f t="shared" si="69"/>
        <v>-</v>
      </c>
      <c r="J690" s="218" t="str">
        <f t="shared" si="70"/>
        <v>USD 187 / 197</v>
      </c>
      <c r="K690" s="218">
        <f>LOOKUP(1,0/($M690&amp;$N690&amp;$O690&amp;$P690&amp;$Q690=全球运价!$B$7:$B$1366&amp;全球运价!$C$7:$C$1366&amp;全球运价!$S$7:$S$1366&amp;全球运价!$L$7:$L$1366&amp;全球运价!$P$7:$P$1366),全球运价!D$7:D$1366)</f>
        <v>187</v>
      </c>
      <c r="L690" s="218">
        <f>LOOKUP(1,0/($M690&amp;$N690&amp;$O690&amp;$P690&amp;$Q690=全球运价!$B$7:$B$1366&amp;全球运价!$C$7:$C$1366&amp;全球运价!$S$7:$S$1366&amp;全球运价!$L$7:$L$1366&amp;全球运价!$P$7:$P$1366),全球运价!E$7:E$1366)</f>
        <v>197</v>
      </c>
      <c r="M690" s="40" t="s">
        <v>3198</v>
      </c>
      <c r="N690" s="40" t="s">
        <v>699</v>
      </c>
      <c r="O690" s="40" t="s">
        <v>976</v>
      </c>
      <c r="P690" s="40" t="s">
        <v>3106</v>
      </c>
      <c r="Q690" s="40" t="s">
        <v>973</v>
      </c>
    </row>
    <row r="691" spans="1:17" ht="19.5" customHeight="1">
      <c r="A691" s="293" t="s">
        <v>2456</v>
      </c>
      <c r="B691" s="831" t="s">
        <v>4187</v>
      </c>
      <c r="C691" s="1068">
        <v>0</v>
      </c>
      <c r="D691" s="1069"/>
      <c r="E691" s="832" t="s">
        <v>58</v>
      </c>
      <c r="F691" s="774" t="s">
        <v>2791</v>
      </c>
      <c r="G691" s="774" t="s">
        <v>177</v>
      </c>
      <c r="H691" s="200">
        <v>60</v>
      </c>
      <c r="I691" s="616" t="str">
        <f t="shared" si="69"/>
        <v>-</v>
      </c>
      <c r="J691" s="218" t="str">
        <f t="shared" si="70"/>
        <v>USD 259 / 269</v>
      </c>
      <c r="K691" s="218">
        <f>LOOKUP(1,0/($M691&amp;$N691&amp;$O691&amp;$P691&amp;$Q691=全球运价!$B$7:$B$1366&amp;全球运价!$C$7:$C$1366&amp;全球运价!$S$7:$S$1366&amp;全球运价!$L$7:$L$1366&amp;全球运价!$P$7:$P$1366),全球运价!D$7:D$1366)</f>
        <v>259</v>
      </c>
      <c r="L691" s="218">
        <f>LOOKUP(1,0/($M691&amp;$N691&amp;$O691&amp;$P691&amp;$Q691=全球运价!$B$7:$B$1366&amp;全球运价!$C$7:$C$1366&amp;全球运价!$S$7:$S$1366&amp;全球运价!$L$7:$L$1366&amp;全球运价!$P$7:$P$1366),全球运价!E$7:E$1366)</f>
        <v>269</v>
      </c>
      <c r="M691" s="40" t="s">
        <v>1341</v>
      </c>
      <c r="N691" s="40" t="s">
        <v>700</v>
      </c>
      <c r="O691" s="40" t="s">
        <v>976</v>
      </c>
      <c r="P691" s="40" t="s">
        <v>3106</v>
      </c>
      <c r="Q691" s="40" t="s">
        <v>973</v>
      </c>
    </row>
    <row r="692" spans="1:17" ht="19.5" customHeight="1">
      <c r="A692" s="292" t="s">
        <v>2892</v>
      </c>
      <c r="B692" s="831" t="s">
        <v>4188</v>
      </c>
      <c r="C692" s="1068"/>
      <c r="D692" s="1069"/>
      <c r="E692" s="832" t="s">
        <v>58</v>
      </c>
      <c r="F692" s="774" t="s">
        <v>2791</v>
      </c>
      <c r="G692" s="774" t="s">
        <v>177</v>
      </c>
      <c r="H692" s="200">
        <v>50</v>
      </c>
      <c r="I692" s="616" t="str">
        <f t="shared" si="69"/>
        <v>-</v>
      </c>
      <c r="J692" s="218" t="str">
        <f t="shared" si="70"/>
        <v>USD 207 / 217</v>
      </c>
      <c r="K692" s="218">
        <f>LOOKUP(1,0/($M692&amp;$N692&amp;$O692&amp;$P692&amp;$Q692=全球运价!$B$7:$B$1366&amp;全球运价!$C$7:$C$1366&amp;全球运价!$S$7:$S$1366&amp;全球运价!$L$7:$L$1366&amp;全球运价!$P$7:$P$1366),全球运价!D$7:D$1366)</f>
        <v>207</v>
      </c>
      <c r="L692" s="218">
        <f>LOOKUP(1,0/($M692&amp;$N692&amp;$O692&amp;$P692&amp;$Q692=全球运价!$B$7:$B$1366&amp;全球运价!$C$7:$C$1366&amp;全球运价!$S$7:$S$1366&amp;全球运价!$L$7:$L$1366&amp;全球运价!$P$7:$P$1366),全球运价!E$7:E$1366)</f>
        <v>217</v>
      </c>
      <c r="M692" s="40" t="s">
        <v>1340</v>
      </c>
      <c r="N692" s="40" t="s">
        <v>700</v>
      </c>
      <c r="O692" s="40" t="s">
        <v>976</v>
      </c>
      <c r="P692" s="40" t="s">
        <v>3106</v>
      </c>
      <c r="Q692" s="40" t="s">
        <v>973</v>
      </c>
    </row>
    <row r="693" spans="1:17" ht="19.5" customHeight="1">
      <c r="A693" s="293" t="s">
        <v>3074</v>
      </c>
      <c r="B693" s="831" t="s">
        <v>4181</v>
      </c>
      <c r="C693" s="1068" t="s">
        <v>170</v>
      </c>
      <c r="D693" s="1069"/>
      <c r="E693" s="832" t="s">
        <v>58</v>
      </c>
      <c r="F693" s="774" t="s">
        <v>2791</v>
      </c>
      <c r="G693" s="774" t="s">
        <v>177</v>
      </c>
      <c r="H693" s="200">
        <v>60</v>
      </c>
      <c r="I693" s="616" t="str">
        <f t="shared" si="69"/>
        <v>-</v>
      </c>
      <c r="J693" s="218" t="str">
        <f t="shared" si="70"/>
        <v>USD 142 / 152</v>
      </c>
      <c r="K693" s="218">
        <f>LOOKUP(1,0/($M693&amp;$N693&amp;$O693&amp;$P693&amp;$Q693=全球运价!$B$7:$B$1366&amp;全球运价!$C$7:$C$1366&amp;全球运价!$S$7:$S$1366&amp;全球运价!$L$7:$L$1366&amp;全球运价!$P$7:$P$1366),全球运价!D$7:D$1366)</f>
        <v>142</v>
      </c>
      <c r="L693" s="218">
        <f>LOOKUP(1,0/($M693&amp;$N693&amp;$O693&amp;$P693&amp;$Q693=全球运价!$B$7:$B$1366&amp;全球运价!$C$7:$C$1366&amp;全球运价!$S$7:$S$1366&amp;全球运价!$L$7:$L$1366&amp;全球运价!$P$7:$P$1366),全球运价!E$7:E$1366)</f>
        <v>152</v>
      </c>
      <c r="M693" s="40" t="s">
        <v>1322</v>
      </c>
      <c r="N693" s="40" t="s">
        <v>700</v>
      </c>
      <c r="O693" s="40" t="s">
        <v>976</v>
      </c>
      <c r="P693" s="40" t="s">
        <v>3106</v>
      </c>
      <c r="Q693" s="40" t="s">
        <v>973</v>
      </c>
    </row>
    <row r="694" spans="1:17" ht="19.5" customHeight="1">
      <c r="A694" s="235" t="s">
        <v>2888</v>
      </c>
      <c r="B694" s="831" t="s">
        <v>4189</v>
      </c>
      <c r="C694" s="1068"/>
      <c r="D694" s="1069"/>
      <c r="E694" s="832" t="s">
        <v>58</v>
      </c>
      <c r="F694" s="774" t="s">
        <v>2791</v>
      </c>
      <c r="G694" s="774" t="s">
        <v>177</v>
      </c>
      <c r="H694" s="200">
        <v>90</v>
      </c>
      <c r="I694" s="616" t="str">
        <f t="shared" si="69"/>
        <v>-</v>
      </c>
      <c r="J694" s="218" t="str">
        <f t="shared" si="70"/>
        <v>USD 339 / 349</v>
      </c>
      <c r="K694" s="218">
        <f>LOOKUP(1,0/($M694&amp;$N694&amp;$O694&amp;$P694&amp;$Q694=全球运价!$B$7:$B$1366&amp;全球运价!$C$7:$C$1366&amp;全球运价!$S$7:$S$1366&amp;全球运价!$L$7:$L$1366&amp;全球运价!$P$7:$P$1366),全球运价!D$7:D$1366)</f>
        <v>339</v>
      </c>
      <c r="L694" s="218">
        <f>LOOKUP(1,0/($M694&amp;$N694&amp;$O694&amp;$P694&amp;$Q694=全球运价!$B$7:$B$1366&amp;全球运价!$C$7:$C$1366&amp;全球运价!$S$7:$S$1366&amp;全球运价!$L$7:$L$1366&amp;全球运价!$P$7:$P$1366),全球运价!E$7:E$1366)</f>
        <v>349</v>
      </c>
      <c r="M694" s="40" t="s">
        <v>1323</v>
      </c>
      <c r="N694" s="40" t="s">
        <v>700</v>
      </c>
      <c r="O694" s="40" t="s">
        <v>976</v>
      </c>
      <c r="P694" s="40" t="s">
        <v>3106</v>
      </c>
      <c r="Q694" s="40" t="s">
        <v>973</v>
      </c>
    </row>
    <row r="695" spans="1:17" ht="19.5" customHeight="1">
      <c r="A695" s="293" t="s">
        <v>2889</v>
      </c>
      <c r="B695" s="831" t="s">
        <v>4190</v>
      </c>
      <c r="C695" s="1068" t="s">
        <v>170</v>
      </c>
      <c r="D695" s="1069"/>
      <c r="E695" s="832" t="s">
        <v>58</v>
      </c>
      <c r="F695" s="774" t="s">
        <v>2791</v>
      </c>
      <c r="G695" s="774" t="s">
        <v>177</v>
      </c>
      <c r="H695" s="200">
        <v>40</v>
      </c>
      <c r="I695" s="616" t="str">
        <f t="shared" si="69"/>
        <v>-</v>
      </c>
      <c r="J695" s="218" t="str">
        <f t="shared" si="70"/>
        <v>USD 200 / 210</v>
      </c>
      <c r="K695" s="218">
        <f>LOOKUP(1,0/($M695&amp;$N695&amp;$O695&amp;$P695&amp;$Q695=全球运价!$B$7:$B$1366&amp;全球运价!$C$7:$C$1366&amp;全球运价!$S$7:$S$1366&amp;全球运价!$L$7:$L$1366&amp;全球运价!$P$7:$P$1366),全球运价!D$7:D$1366)</f>
        <v>200</v>
      </c>
      <c r="L695" s="218">
        <f>LOOKUP(1,0/($M695&amp;$N695&amp;$O695&amp;$P695&amp;$Q695=全球运价!$B$7:$B$1366&amp;全球运价!$C$7:$C$1366&amp;全球运价!$S$7:$S$1366&amp;全球运价!$L$7:$L$1366&amp;全球运价!$P$7:$P$1366),全球运价!E$7:E$1366)</f>
        <v>210</v>
      </c>
      <c r="M695" s="40" t="s">
        <v>1394</v>
      </c>
      <c r="N695" s="40" t="s">
        <v>700</v>
      </c>
      <c r="O695" s="40" t="s">
        <v>976</v>
      </c>
      <c r="P695" s="40" t="s">
        <v>3106</v>
      </c>
      <c r="Q695" s="40" t="s">
        <v>973</v>
      </c>
    </row>
    <row r="696" spans="1:17" ht="19.5" customHeight="1">
      <c r="A696" s="293" t="s">
        <v>2457</v>
      </c>
      <c r="B696" s="831" t="s">
        <v>4191</v>
      </c>
      <c r="C696" s="1068" t="s">
        <v>170</v>
      </c>
      <c r="D696" s="1069"/>
      <c r="E696" s="832" t="s">
        <v>696</v>
      </c>
      <c r="F696" s="774" t="s">
        <v>3894</v>
      </c>
      <c r="G696" s="774" t="s">
        <v>3895</v>
      </c>
      <c r="H696" s="200">
        <v>50</v>
      </c>
      <c r="I696" s="616" t="str">
        <f t="shared" si="69"/>
        <v>-</v>
      </c>
      <c r="J696" s="218" t="str">
        <f t="shared" si="70"/>
        <v>USD 204 / 214</v>
      </c>
      <c r="K696" s="218">
        <f>LOOKUP(1,0/($M696&amp;$N696&amp;$O696&amp;$P696&amp;$Q696=全球运价!$B$7:$B$1366&amp;全球运价!$C$7:$C$1366&amp;全球运价!$S$7:$S$1366&amp;全球运价!$L$7:$L$1366&amp;全球运价!$P$7:$P$1366),全球运价!D$7:D$1366)</f>
        <v>204</v>
      </c>
      <c r="L696" s="218">
        <f>LOOKUP(1,0/($M696&amp;$N696&amp;$O696&amp;$P696&amp;$Q696=全球运价!$B$7:$B$1366&amp;全球运价!$C$7:$C$1366&amp;全球运价!$S$7:$S$1366&amp;全球运价!$L$7:$L$1366&amp;全球运价!$P$7:$P$1366),全球运价!E$7:E$1366)</f>
        <v>214</v>
      </c>
      <c r="M696" s="40" t="s">
        <v>1394</v>
      </c>
      <c r="N696" s="40" t="s">
        <v>699</v>
      </c>
      <c r="O696" s="40" t="s">
        <v>976</v>
      </c>
      <c r="P696" s="40" t="s">
        <v>3106</v>
      </c>
      <c r="Q696" s="40" t="s">
        <v>973</v>
      </c>
    </row>
    <row r="697" spans="1:17" ht="19.5" customHeight="1">
      <c r="A697" s="293" t="s">
        <v>2890</v>
      </c>
      <c r="B697" s="831" t="s">
        <v>4192</v>
      </c>
      <c r="C697" s="1068" t="s">
        <v>170</v>
      </c>
      <c r="D697" s="1069"/>
      <c r="E697" s="832" t="s">
        <v>58</v>
      </c>
      <c r="F697" s="774" t="s">
        <v>2791</v>
      </c>
      <c r="G697" s="774" t="s">
        <v>177</v>
      </c>
      <c r="H697" s="200">
        <v>45</v>
      </c>
      <c r="I697" s="616" t="str">
        <f t="shared" si="69"/>
        <v>-</v>
      </c>
      <c r="J697" s="218" t="str">
        <f t="shared" si="70"/>
        <v>USD 140 / 150</v>
      </c>
      <c r="K697" s="218">
        <f>LOOKUP(1,0/($M697&amp;$N697&amp;$O697&amp;$P697&amp;$Q697=全球运价!$B$7:$B$1366&amp;全球运价!$C$7:$C$1366&amp;全球运价!$S$7:$S$1366&amp;全球运价!$L$7:$L$1366&amp;全球运价!$P$7:$P$1366),全球运价!D$7:D$1366)</f>
        <v>140</v>
      </c>
      <c r="L697" s="218">
        <f>LOOKUP(1,0/($M697&amp;$N697&amp;$O697&amp;$P697&amp;$Q697=全球运价!$B$7:$B$1366&amp;全球运价!$C$7:$C$1366&amp;全球运价!$S$7:$S$1366&amp;全球运价!$L$7:$L$1366&amp;全球运价!$P$7:$P$1366),全球运价!E$7:E$1366)</f>
        <v>150</v>
      </c>
      <c r="M697" s="40" t="s">
        <v>1404</v>
      </c>
      <c r="N697" s="40" t="s">
        <v>700</v>
      </c>
      <c r="O697" s="40" t="s">
        <v>976</v>
      </c>
      <c r="P697" s="40" t="s">
        <v>3106</v>
      </c>
      <c r="Q697" s="40" t="s">
        <v>973</v>
      </c>
    </row>
    <row r="698" spans="1:17" ht="19.5" customHeight="1">
      <c r="A698" s="292" t="s">
        <v>2458</v>
      </c>
      <c r="B698" s="831" t="s">
        <v>3612</v>
      </c>
      <c r="C698" s="1068" t="s">
        <v>170</v>
      </c>
      <c r="D698" s="1069"/>
      <c r="E698" s="832" t="s">
        <v>58</v>
      </c>
      <c r="F698" s="774" t="s">
        <v>2791</v>
      </c>
      <c r="G698" s="774" t="s">
        <v>177</v>
      </c>
      <c r="H698" s="200">
        <v>90</v>
      </c>
      <c r="I698" s="616" t="str">
        <f t="shared" si="69"/>
        <v>-</v>
      </c>
      <c r="J698" s="218" t="str">
        <f t="shared" si="70"/>
        <v>USD 177 / 187</v>
      </c>
      <c r="K698" s="218">
        <f>LOOKUP(1,0/($M698&amp;$N698&amp;$O698&amp;$P698&amp;$Q698=全球运价!$B$7:$B$1366&amp;全球运价!$C$7:$C$1366&amp;全球运价!$S$7:$S$1366&amp;全球运价!$L$7:$L$1366&amp;全球运价!$P$7:$P$1366),全球运价!D$7:D$1366)</f>
        <v>177</v>
      </c>
      <c r="L698" s="218">
        <f>LOOKUP(1,0/($M698&amp;$N698&amp;$O698&amp;$P698&amp;$Q698=全球运价!$B$7:$B$1366&amp;全球运价!$C$7:$C$1366&amp;全球运价!$S$7:$S$1366&amp;全球运价!$L$7:$L$1366&amp;全球运价!$P$7:$P$1366),全球运价!E$7:E$1366)</f>
        <v>187</v>
      </c>
      <c r="M698" s="40" t="s">
        <v>1463</v>
      </c>
      <c r="N698" s="40" t="s">
        <v>700</v>
      </c>
      <c r="O698" s="40" t="s">
        <v>976</v>
      </c>
      <c r="P698" s="40" t="s">
        <v>3106</v>
      </c>
      <c r="Q698" s="40" t="s">
        <v>973</v>
      </c>
    </row>
    <row r="699" spans="1:17" s="153" customFormat="1" ht="19.5" customHeight="1">
      <c r="A699" s="293" t="s">
        <v>2459</v>
      </c>
      <c r="B699" s="831" t="s">
        <v>3878</v>
      </c>
      <c r="C699" s="1068" t="s">
        <v>170</v>
      </c>
      <c r="D699" s="1069"/>
      <c r="E699" s="832" t="s">
        <v>58</v>
      </c>
      <c r="F699" s="774" t="s">
        <v>2791</v>
      </c>
      <c r="G699" s="774" t="s">
        <v>177</v>
      </c>
      <c r="H699" s="200">
        <v>45</v>
      </c>
      <c r="I699" s="616" t="str">
        <f t="shared" si="69"/>
        <v>-</v>
      </c>
      <c r="J699" s="218" t="str">
        <f t="shared" si="70"/>
        <v>USD 107 / 117</v>
      </c>
      <c r="K699" s="218">
        <f>LOOKUP(1,0/($M699&amp;$N699&amp;$O699&amp;$P699&amp;$Q699=全球运价!$B$7:$B$1366&amp;全球运价!$C$7:$C$1366&amp;全球运价!$S$7:$S$1366&amp;全球运价!$L$7:$L$1366&amp;全球运价!$P$7:$P$1366),全球运价!D$7:D$1366)</f>
        <v>107</v>
      </c>
      <c r="L699" s="218">
        <f>LOOKUP(1,0/($M699&amp;$N699&amp;$O699&amp;$P699&amp;$Q699=全球运价!$B$7:$B$1366&amp;全球运价!$C$7:$C$1366&amp;全球运价!$S$7:$S$1366&amp;全球运价!$L$7:$L$1366&amp;全球运价!$P$7:$P$1366),全球运价!E$7:E$1366)</f>
        <v>117</v>
      </c>
      <c r="M699" s="40" t="s">
        <v>1477</v>
      </c>
      <c r="N699" s="40" t="s">
        <v>700</v>
      </c>
      <c r="O699" s="40" t="s">
        <v>976</v>
      </c>
      <c r="P699" s="40" t="s">
        <v>3106</v>
      </c>
      <c r="Q699" s="40" t="s">
        <v>973</v>
      </c>
    </row>
    <row r="700" spans="1:17" s="153" customFormat="1" ht="19.5" customHeight="1">
      <c r="A700" s="293" t="s">
        <v>2460</v>
      </c>
      <c r="B700" s="831" t="s">
        <v>4193</v>
      </c>
      <c r="C700" s="1068" t="s">
        <v>170</v>
      </c>
      <c r="D700" s="1069"/>
      <c r="E700" s="832" t="s">
        <v>58</v>
      </c>
      <c r="F700" s="774" t="s">
        <v>2791</v>
      </c>
      <c r="G700" s="774" t="s">
        <v>177</v>
      </c>
      <c r="H700" s="200">
        <v>60</v>
      </c>
      <c r="I700" s="616" t="str">
        <f t="shared" si="69"/>
        <v>-</v>
      </c>
      <c r="J700" s="218" t="str">
        <f t="shared" si="70"/>
        <v>USD 183 / 193</v>
      </c>
      <c r="K700" s="218">
        <f>LOOKUP(1,0/($M700&amp;$N700&amp;$O700&amp;$P700&amp;$Q700=全球运价!$B$7:$B$1366&amp;全球运价!$C$7:$C$1366&amp;全球运价!$S$7:$S$1366&amp;全球运价!$L$7:$L$1366&amp;全球运价!$P$7:$P$1366),全球运价!D$7:D$1366)</f>
        <v>183</v>
      </c>
      <c r="L700" s="218">
        <f>LOOKUP(1,0/($M700&amp;$N700&amp;$O700&amp;$P700&amp;$Q700=全球运价!$B$7:$B$1366&amp;全球运价!$C$7:$C$1366&amp;全球运价!$S$7:$S$1366&amp;全球运价!$L$7:$L$1366&amp;全球运价!$P$7:$P$1366),全球运价!E$7:E$1366)</f>
        <v>193</v>
      </c>
      <c r="M700" s="40" t="s">
        <v>1479</v>
      </c>
      <c r="N700" s="40" t="s">
        <v>700</v>
      </c>
      <c r="O700" s="40" t="s">
        <v>976</v>
      </c>
      <c r="P700" s="40" t="s">
        <v>3106</v>
      </c>
      <c r="Q700" s="40" t="s">
        <v>973</v>
      </c>
    </row>
    <row r="701" spans="1:17" s="153" customFormat="1" ht="19.5" customHeight="1">
      <c r="A701" s="293" t="s">
        <v>2898</v>
      </c>
      <c r="B701" s="831" t="s">
        <v>4194</v>
      </c>
      <c r="C701" s="1068"/>
      <c r="D701" s="1069"/>
      <c r="E701" s="832" t="s">
        <v>58</v>
      </c>
      <c r="F701" s="774" t="s">
        <v>2791</v>
      </c>
      <c r="G701" s="774" t="s">
        <v>177</v>
      </c>
      <c r="H701" s="200">
        <v>60</v>
      </c>
      <c r="I701" s="616" t="str">
        <f t="shared" si="69"/>
        <v>-</v>
      </c>
      <c r="J701" s="218" t="str">
        <f t="shared" si="70"/>
        <v>USD 162 / 172</v>
      </c>
      <c r="K701" s="218">
        <f>LOOKUP(1,0/($M701&amp;$N701&amp;$O701&amp;$P701&amp;$Q701=全球运价!$B$7:$B$1366&amp;全球运价!$C$7:$C$1366&amp;全球运价!$S$7:$S$1366&amp;全球运价!$L$7:$L$1366&amp;全球运价!$P$7:$P$1366),全球运价!D$7:D$1366)</f>
        <v>162</v>
      </c>
      <c r="L701" s="218">
        <f>LOOKUP(1,0/($M701&amp;$N701&amp;$O701&amp;$P701&amp;$Q701=全球运价!$B$7:$B$1366&amp;全球运价!$C$7:$C$1366&amp;全球运价!$S$7:$S$1366&amp;全球运价!$L$7:$L$1366&amp;全球运价!$P$7:$P$1366),全球运价!E$7:E$1366)</f>
        <v>172</v>
      </c>
      <c r="M701" s="40" t="s">
        <v>1502</v>
      </c>
      <c r="N701" s="40" t="s">
        <v>700</v>
      </c>
      <c r="O701" s="40" t="s">
        <v>976</v>
      </c>
      <c r="P701" s="40" t="s">
        <v>3106</v>
      </c>
      <c r="Q701" s="40" t="s">
        <v>973</v>
      </c>
    </row>
    <row r="702" spans="1:17" s="153" customFormat="1" ht="19.5" customHeight="1">
      <c r="A702" s="293" t="s">
        <v>2461</v>
      </c>
      <c r="B702" s="831" t="s">
        <v>4181</v>
      </c>
      <c r="C702" s="1068" t="s">
        <v>170</v>
      </c>
      <c r="D702" s="1069"/>
      <c r="E702" s="832" t="s">
        <v>58</v>
      </c>
      <c r="F702" s="774" t="s">
        <v>2791</v>
      </c>
      <c r="G702" s="774" t="s">
        <v>177</v>
      </c>
      <c r="H702" s="200">
        <v>60</v>
      </c>
      <c r="I702" s="616" t="str">
        <f t="shared" si="69"/>
        <v>-</v>
      </c>
      <c r="J702" s="218" t="str">
        <f t="shared" si="70"/>
        <v>USD 142 / 152</v>
      </c>
      <c r="K702" s="218">
        <f>LOOKUP(1,0/($M702&amp;$N702&amp;$O702&amp;$P702&amp;$Q702=全球运价!$B$7:$B$1366&amp;全球运价!$C$7:$C$1366&amp;全球运价!$S$7:$S$1366&amp;全球运价!$L$7:$L$1366&amp;全球运价!$P$7:$P$1366),全球运价!D$7:D$1366)</f>
        <v>142</v>
      </c>
      <c r="L702" s="218">
        <f>LOOKUP(1,0/($M702&amp;$N702&amp;$O702&amp;$P702&amp;$Q702=全球运价!$B$7:$B$1366&amp;全球运价!$C$7:$C$1366&amp;全球运价!$S$7:$S$1366&amp;全球运价!$L$7:$L$1366&amp;全球运价!$P$7:$P$1366),全球运价!E$7:E$1366)</f>
        <v>152</v>
      </c>
      <c r="M702" s="40" t="s">
        <v>1515</v>
      </c>
      <c r="N702" s="40" t="s">
        <v>700</v>
      </c>
      <c r="O702" s="40" t="s">
        <v>976</v>
      </c>
      <c r="P702" s="40" t="s">
        <v>3106</v>
      </c>
      <c r="Q702" s="40" t="s">
        <v>973</v>
      </c>
    </row>
    <row r="703" spans="1:17" s="153" customFormat="1" ht="19.5" customHeight="1">
      <c r="A703" s="292" t="s">
        <v>3075</v>
      </c>
      <c r="B703" s="831" t="s">
        <v>3875</v>
      </c>
      <c r="C703" s="1068"/>
      <c r="D703" s="1069"/>
      <c r="E703" s="832" t="s">
        <v>58</v>
      </c>
      <c r="F703" s="774" t="s">
        <v>2791</v>
      </c>
      <c r="G703" s="774" t="s">
        <v>177</v>
      </c>
      <c r="H703" s="200">
        <v>60</v>
      </c>
      <c r="I703" s="616" t="str">
        <f t="shared" si="69"/>
        <v>-</v>
      </c>
      <c r="J703" s="218" t="str">
        <f t="shared" si="70"/>
        <v>USD 202 / 212</v>
      </c>
      <c r="K703" s="218">
        <f>LOOKUP(1,0/($M703&amp;$N703&amp;$O703&amp;$P703&amp;$Q703=全球运价!$B$7:$B$1366&amp;全球运价!$C$7:$C$1366&amp;全球运价!$S$7:$S$1366&amp;全球运价!$L$7:$L$1366&amp;全球运价!$P$7:$P$1366),全球运价!D$7:D$1366)</f>
        <v>202</v>
      </c>
      <c r="L703" s="218">
        <f>LOOKUP(1,0/($M703&amp;$N703&amp;$O703&amp;$P703&amp;$Q703=全球运价!$B$7:$B$1366&amp;全球运价!$C$7:$C$1366&amp;全球运价!$S$7:$S$1366&amp;全球运价!$L$7:$L$1366&amp;全球运价!$P$7:$P$1366),全球运价!E$7:E$1366)</f>
        <v>212</v>
      </c>
      <c r="M703" s="40" t="s">
        <v>1527</v>
      </c>
      <c r="N703" s="40" t="s">
        <v>700</v>
      </c>
      <c r="O703" s="40" t="s">
        <v>976</v>
      </c>
      <c r="P703" s="40" t="s">
        <v>3106</v>
      </c>
      <c r="Q703" s="40" t="s">
        <v>973</v>
      </c>
    </row>
    <row r="704" spans="1:17" s="153" customFormat="1" ht="19.5" customHeight="1">
      <c r="A704" s="292" t="s">
        <v>2462</v>
      </c>
      <c r="B704" s="831" t="s">
        <v>4195</v>
      </c>
      <c r="C704" s="1068" t="s">
        <v>170</v>
      </c>
      <c r="D704" s="1069"/>
      <c r="E704" s="832" t="s">
        <v>58</v>
      </c>
      <c r="F704" s="774" t="s">
        <v>2791</v>
      </c>
      <c r="G704" s="774" t="s">
        <v>177</v>
      </c>
      <c r="H704" s="200">
        <v>60</v>
      </c>
      <c r="I704" s="616" t="str">
        <f t="shared" si="69"/>
        <v>-</v>
      </c>
      <c r="J704" s="218" t="str">
        <f t="shared" si="70"/>
        <v>USD 112 / 122</v>
      </c>
      <c r="K704" s="218">
        <f>LOOKUP(1,0/($M704&amp;$N704&amp;$O704&amp;$P704&amp;$Q704=全球运价!$B$7:$B$1366&amp;全球运价!$C$7:$C$1366&amp;全球运价!$S$7:$S$1366&amp;全球运价!$L$7:$L$1366&amp;全球运价!$P$7:$P$1366),全球运价!D$7:D$1366)</f>
        <v>112</v>
      </c>
      <c r="L704" s="218">
        <f>LOOKUP(1,0/($M704&amp;$N704&amp;$O704&amp;$P704&amp;$Q704=全球运价!$B$7:$B$1366&amp;全球运价!$C$7:$C$1366&amp;全球运价!$S$7:$S$1366&amp;全球运价!$L$7:$L$1366&amp;全球运价!$P$7:$P$1366),全球运价!E$7:E$1366)</f>
        <v>122</v>
      </c>
      <c r="M704" s="40" t="s">
        <v>3199</v>
      </c>
      <c r="N704" s="40" t="s">
        <v>700</v>
      </c>
      <c r="O704" s="40" t="s">
        <v>976</v>
      </c>
      <c r="P704" s="40" t="s">
        <v>3106</v>
      </c>
      <c r="Q704" s="40" t="s">
        <v>973</v>
      </c>
    </row>
    <row r="705" spans="1:17" s="153" customFormat="1" ht="19.5" customHeight="1">
      <c r="A705" s="293" t="s">
        <v>2463</v>
      </c>
      <c r="B705" s="831" t="s">
        <v>4196</v>
      </c>
      <c r="C705" s="1068" t="s">
        <v>170</v>
      </c>
      <c r="D705" s="1069"/>
      <c r="E705" s="832" t="s">
        <v>58</v>
      </c>
      <c r="F705" s="774" t="s">
        <v>2791</v>
      </c>
      <c r="G705" s="774" t="s">
        <v>177</v>
      </c>
      <c r="H705" s="200">
        <v>50</v>
      </c>
      <c r="I705" s="616" t="str">
        <f t="shared" ref="I705:I725" si="71">IF(J705="","",IF(J705="SYSTEM PRICE","",IF(B705=J705,"-","check")))</f>
        <v>-</v>
      </c>
      <c r="J705" s="218" t="str">
        <f t="shared" si="70"/>
        <v>USD 211 / 221</v>
      </c>
      <c r="K705" s="218">
        <f>LOOKUP(1,0/($M705&amp;$N705&amp;$O705&amp;$P705&amp;$Q705=全球运价!$B$7:$B$1366&amp;全球运价!$C$7:$C$1366&amp;全球运价!$S$7:$S$1366&amp;全球运价!$L$7:$L$1366&amp;全球运价!$P$7:$P$1366),全球运价!D$7:D$1366)</f>
        <v>211</v>
      </c>
      <c r="L705" s="218">
        <f>LOOKUP(1,0/($M705&amp;$N705&amp;$O705&amp;$P705&amp;$Q705=全球运价!$B$7:$B$1366&amp;全球运价!$C$7:$C$1366&amp;全球运价!$S$7:$S$1366&amp;全球运价!$L$7:$L$1366&amp;全球运价!$P$7:$P$1366),全球运价!E$7:E$1366)</f>
        <v>221</v>
      </c>
      <c r="M705" s="40" t="s">
        <v>3200</v>
      </c>
      <c r="N705" s="40" t="s">
        <v>700</v>
      </c>
      <c r="O705" s="40" t="s">
        <v>976</v>
      </c>
      <c r="P705" s="40" t="s">
        <v>3106</v>
      </c>
      <c r="Q705" s="40" t="s">
        <v>973</v>
      </c>
    </row>
    <row r="706" spans="1:17" s="153" customFormat="1" ht="19.5" customHeight="1">
      <c r="A706" s="293" t="s">
        <v>2463</v>
      </c>
      <c r="B706" s="831" t="s">
        <v>3876</v>
      </c>
      <c r="C706" s="1068" t="s">
        <v>170</v>
      </c>
      <c r="D706" s="1069"/>
      <c r="E706" s="832" t="s">
        <v>696</v>
      </c>
      <c r="F706" s="774" t="s">
        <v>3894</v>
      </c>
      <c r="G706" s="774" t="s">
        <v>2868</v>
      </c>
      <c r="H706" s="200">
        <v>55</v>
      </c>
      <c r="I706" s="616" t="str">
        <f t="shared" si="71"/>
        <v>-</v>
      </c>
      <c r="J706" s="218" t="str">
        <f t="shared" si="70"/>
        <v>USD 199 / 209</v>
      </c>
      <c r="K706" s="218">
        <f>LOOKUP(1,0/($M706&amp;$N706&amp;$O706&amp;$P706&amp;$Q706=全球运价!$B$7:$B$1366&amp;全球运价!$C$7:$C$1366&amp;全球运价!$S$7:$S$1366&amp;全球运价!$L$7:$L$1366&amp;全球运价!$P$7:$P$1366),全球运价!D$7:D$1366)</f>
        <v>199</v>
      </c>
      <c r="L706" s="218">
        <f>LOOKUP(1,0/($M706&amp;$N706&amp;$O706&amp;$P706&amp;$Q706=全球运价!$B$7:$B$1366&amp;全球运价!$C$7:$C$1366&amp;全球运价!$S$7:$S$1366&amp;全球运价!$L$7:$L$1366&amp;全球运价!$P$7:$P$1366),全球运价!E$7:E$1366)</f>
        <v>209</v>
      </c>
      <c r="M706" s="40" t="s">
        <v>3200</v>
      </c>
      <c r="N706" s="40" t="s">
        <v>699</v>
      </c>
      <c r="O706" s="40" t="s">
        <v>976</v>
      </c>
      <c r="P706" s="40" t="s">
        <v>3106</v>
      </c>
      <c r="Q706" s="40" t="s">
        <v>973</v>
      </c>
    </row>
    <row r="707" spans="1:17" s="153" customFormat="1" ht="19.5" customHeight="1">
      <c r="A707" s="292" t="s">
        <v>2876</v>
      </c>
      <c r="B707" s="831" t="s">
        <v>3873</v>
      </c>
      <c r="C707" s="1068" t="s">
        <v>170</v>
      </c>
      <c r="D707" s="1069"/>
      <c r="E707" s="832" t="s">
        <v>58</v>
      </c>
      <c r="F707" s="774" t="s">
        <v>2791</v>
      </c>
      <c r="G707" s="774" t="s">
        <v>177</v>
      </c>
      <c r="H707" s="200">
        <v>60</v>
      </c>
      <c r="I707" s="616" t="str">
        <f t="shared" si="71"/>
        <v>-</v>
      </c>
      <c r="J707" s="218" t="str">
        <f t="shared" si="70"/>
        <v>USD 127 / 137</v>
      </c>
      <c r="K707" s="218">
        <f>LOOKUP(1,0/($M707&amp;$N707&amp;$O707&amp;$P707&amp;$Q707=全球运价!$B$7:$B$1366&amp;全球运价!$C$7:$C$1366&amp;全球运价!$S$7:$S$1366&amp;全球运价!$L$7:$L$1366&amp;全球运价!$P$7:$P$1366),全球运价!D$7:D$1366)</f>
        <v>127</v>
      </c>
      <c r="L707" s="218">
        <f>LOOKUP(1,0/($M707&amp;$N707&amp;$O707&amp;$P707&amp;$Q707=全球运价!$B$7:$B$1366&amp;全球运价!$C$7:$C$1366&amp;全球运价!$S$7:$S$1366&amp;全球运价!$L$7:$L$1366&amp;全球运价!$P$7:$P$1366),全球运价!E$7:E$1366)</f>
        <v>137</v>
      </c>
      <c r="M707" s="40" t="s">
        <v>3201</v>
      </c>
      <c r="N707" s="40" t="s">
        <v>700</v>
      </c>
      <c r="O707" s="40" t="s">
        <v>976</v>
      </c>
      <c r="P707" s="40" t="s">
        <v>3106</v>
      </c>
      <c r="Q707" s="40" t="s">
        <v>973</v>
      </c>
    </row>
    <row r="708" spans="1:17" s="153" customFormat="1" ht="19.5" customHeight="1">
      <c r="A708" s="292" t="s">
        <v>2891</v>
      </c>
      <c r="B708" s="831" t="s">
        <v>4197</v>
      </c>
      <c r="C708" s="1068" t="s">
        <v>170</v>
      </c>
      <c r="D708" s="1069"/>
      <c r="E708" s="832" t="s">
        <v>696</v>
      </c>
      <c r="F708" s="774" t="s">
        <v>3894</v>
      </c>
      <c r="G708" s="774" t="s">
        <v>2868</v>
      </c>
      <c r="H708" s="200">
        <v>65</v>
      </c>
      <c r="I708" s="616" t="str">
        <f t="shared" si="71"/>
        <v>-</v>
      </c>
      <c r="J708" s="218" t="str">
        <f t="shared" si="70"/>
        <v>USD 175 / 185</v>
      </c>
      <c r="K708" s="218">
        <f>LOOKUP(1,0/($M708&amp;$N708&amp;$O708&amp;$P708&amp;$Q708=全球运价!$B$7:$B$1366&amp;全球运价!$C$7:$C$1366&amp;全球运价!$S$7:$S$1366&amp;全球运价!$L$7:$L$1366&amp;全球运价!$P$7:$P$1366),全球运价!D$7:D$1366)</f>
        <v>175</v>
      </c>
      <c r="L708" s="218">
        <f>LOOKUP(1,0/($M708&amp;$N708&amp;$O708&amp;$P708&amp;$Q708=全球运价!$B$7:$B$1366&amp;全球运价!$C$7:$C$1366&amp;全球运价!$S$7:$S$1366&amp;全球运价!$L$7:$L$1366&amp;全球运价!$P$7:$P$1366),全球运价!E$7:E$1366)</f>
        <v>185</v>
      </c>
      <c r="M708" s="40" t="s">
        <v>3201</v>
      </c>
      <c r="N708" s="40" t="s">
        <v>699</v>
      </c>
      <c r="O708" s="40" t="s">
        <v>976</v>
      </c>
      <c r="P708" s="40" t="s">
        <v>3106</v>
      </c>
      <c r="Q708" s="40" t="s">
        <v>973</v>
      </c>
    </row>
    <row r="709" spans="1:17" s="153" customFormat="1" ht="19.5" customHeight="1">
      <c r="A709" s="292" t="s">
        <v>2877</v>
      </c>
      <c r="B709" s="831" t="s">
        <v>3879</v>
      </c>
      <c r="C709" s="1068" t="s">
        <v>170</v>
      </c>
      <c r="D709" s="1069"/>
      <c r="E709" s="832" t="s">
        <v>58</v>
      </c>
      <c r="F709" s="774" t="s">
        <v>2791</v>
      </c>
      <c r="G709" s="774" t="s">
        <v>177</v>
      </c>
      <c r="H709" s="200">
        <v>60</v>
      </c>
      <c r="I709" s="616" t="str">
        <f t="shared" si="71"/>
        <v>-</v>
      </c>
      <c r="J709" s="218" t="str">
        <f t="shared" si="70"/>
        <v>USD 164 / 174</v>
      </c>
      <c r="K709" s="218">
        <f>LOOKUP(1,0/($M709&amp;$N709&amp;$O709&amp;$P709&amp;$Q709=全球运价!$B$7:$B$1366&amp;全球运价!$C$7:$C$1366&amp;全球运价!$S$7:$S$1366&amp;全球运价!$L$7:$L$1366&amp;全球运价!$P$7:$P$1366),全球运价!D$7:D$1366)</f>
        <v>164</v>
      </c>
      <c r="L709" s="218">
        <f>LOOKUP(1,0/($M709&amp;$N709&amp;$O709&amp;$P709&amp;$Q709=全球运价!$B$7:$B$1366&amp;全球运价!$C$7:$C$1366&amp;全球运价!$S$7:$S$1366&amp;全球运价!$L$7:$L$1366&amp;全球运价!$P$7:$P$1366),全球运价!E$7:E$1366)</f>
        <v>174</v>
      </c>
      <c r="M709" s="40" t="s">
        <v>3202</v>
      </c>
      <c r="N709" s="40" t="s">
        <v>700</v>
      </c>
      <c r="O709" s="40" t="s">
        <v>976</v>
      </c>
      <c r="P709" s="40" t="s">
        <v>3106</v>
      </c>
      <c r="Q709" s="40" t="s">
        <v>973</v>
      </c>
    </row>
    <row r="710" spans="1:17" s="153" customFormat="1" ht="19.5" customHeight="1">
      <c r="A710" s="292" t="s">
        <v>2698</v>
      </c>
      <c r="B710" s="831" t="s">
        <v>4178</v>
      </c>
      <c r="C710" s="1068" t="s">
        <v>170</v>
      </c>
      <c r="D710" s="1069"/>
      <c r="E710" s="832" t="s">
        <v>696</v>
      </c>
      <c r="F710" s="774" t="s">
        <v>3894</v>
      </c>
      <c r="G710" s="774" t="s">
        <v>2868</v>
      </c>
      <c r="H710" s="200">
        <v>65</v>
      </c>
      <c r="I710" s="616" t="str">
        <f t="shared" si="71"/>
        <v>-</v>
      </c>
      <c r="J710" s="218" t="str">
        <f t="shared" si="70"/>
        <v>USD 189 / 199</v>
      </c>
      <c r="K710" s="218">
        <f>LOOKUP(1,0/($M710&amp;$N710&amp;$O710&amp;$P710&amp;$Q710=全球运价!$B$7:$B$1366&amp;全球运价!$C$7:$C$1366&amp;全球运价!$S$7:$S$1366&amp;全球运价!$L$7:$L$1366&amp;全球运价!$P$7:$P$1366),全球运价!D$7:D$1366)</f>
        <v>189</v>
      </c>
      <c r="L710" s="218">
        <f>LOOKUP(1,0/($M710&amp;$N710&amp;$O710&amp;$P710&amp;$Q710=全球运价!$B$7:$B$1366&amp;全球运价!$C$7:$C$1366&amp;全球运价!$S$7:$S$1366&amp;全球运价!$L$7:$L$1366&amp;全球运价!$P$7:$P$1366),全球运价!E$7:E$1366)</f>
        <v>199</v>
      </c>
      <c r="M710" s="40" t="s">
        <v>3202</v>
      </c>
      <c r="N710" s="40" t="s">
        <v>699</v>
      </c>
      <c r="O710" s="40" t="s">
        <v>976</v>
      </c>
      <c r="P710" s="40" t="s">
        <v>3106</v>
      </c>
      <c r="Q710" s="40" t="s">
        <v>973</v>
      </c>
    </row>
    <row r="711" spans="1:17" ht="19.5" customHeight="1">
      <c r="A711" s="293" t="s">
        <v>2464</v>
      </c>
      <c r="B711" s="831" t="s">
        <v>4181</v>
      </c>
      <c r="C711" s="1068" t="s">
        <v>170</v>
      </c>
      <c r="D711" s="1069"/>
      <c r="E711" s="832" t="s">
        <v>58</v>
      </c>
      <c r="F711" s="774" t="s">
        <v>2791</v>
      </c>
      <c r="G711" s="774" t="s">
        <v>177</v>
      </c>
      <c r="H711" s="200">
        <v>60</v>
      </c>
      <c r="I711" s="616" t="str">
        <f t="shared" si="71"/>
        <v>-</v>
      </c>
      <c r="J711" s="218" t="str">
        <f t="shared" si="70"/>
        <v>USD 142 / 152</v>
      </c>
      <c r="K711" s="218">
        <f>LOOKUP(1,0/($M711&amp;$N711&amp;$O711&amp;$P711&amp;$Q711=全球运价!$B$7:$B$1366&amp;全球运价!$C$7:$C$1366&amp;全球运价!$S$7:$S$1366&amp;全球运价!$L$7:$L$1366&amp;全球运价!$P$7:$P$1366),全球运价!D$7:D$1366)</f>
        <v>142</v>
      </c>
      <c r="L711" s="218">
        <f>LOOKUP(1,0/($M711&amp;$N711&amp;$O711&amp;$P711&amp;$Q711=全球运价!$B$7:$B$1366&amp;全球运价!$C$7:$C$1366&amp;全球运价!$S$7:$S$1366&amp;全球运价!$L$7:$L$1366&amp;全球运价!$P$7:$P$1366),全球运价!E$7:E$1366)</f>
        <v>152</v>
      </c>
      <c r="M711" s="40" t="s">
        <v>1549</v>
      </c>
      <c r="N711" s="40" t="s">
        <v>700</v>
      </c>
      <c r="O711" s="40" t="s">
        <v>976</v>
      </c>
      <c r="P711" s="40" t="s">
        <v>3106</v>
      </c>
      <c r="Q711" s="40" t="s">
        <v>973</v>
      </c>
    </row>
    <row r="712" spans="1:17" ht="19.5" customHeight="1">
      <c r="A712" s="293" t="s">
        <v>2465</v>
      </c>
      <c r="B712" s="831" t="s">
        <v>4198</v>
      </c>
      <c r="C712" s="1068">
        <v>0</v>
      </c>
      <c r="D712" s="1069"/>
      <c r="E712" s="832" t="s">
        <v>58</v>
      </c>
      <c r="F712" s="774" t="s">
        <v>2791</v>
      </c>
      <c r="G712" s="774" t="s">
        <v>177</v>
      </c>
      <c r="H712" s="200">
        <v>60</v>
      </c>
      <c r="I712" s="616" t="str">
        <f t="shared" si="71"/>
        <v>-</v>
      </c>
      <c r="J712" s="218" t="str">
        <f t="shared" si="70"/>
        <v>USD 283 / 293</v>
      </c>
      <c r="K712" s="218">
        <f>LOOKUP(1,0/($M712&amp;$N712&amp;$O712&amp;$P712&amp;$Q712=全球运价!$B$7:$B$1366&amp;全球运价!$C$7:$C$1366&amp;全球运价!$S$7:$S$1366&amp;全球运价!$L$7:$L$1366&amp;全球运价!$P$7:$P$1366),全球运价!D$7:D$1366)</f>
        <v>283</v>
      </c>
      <c r="L712" s="218">
        <f>LOOKUP(1,0/($M712&amp;$N712&amp;$O712&amp;$P712&amp;$Q712=全球运价!$B$7:$B$1366&amp;全球运价!$C$7:$C$1366&amp;全球运价!$S$7:$S$1366&amp;全球运价!$L$7:$L$1366&amp;全球运价!$P$7:$P$1366),全球运价!E$7:E$1366)</f>
        <v>293</v>
      </c>
      <c r="M712" s="40" t="s">
        <v>1554</v>
      </c>
      <c r="N712" s="40" t="s">
        <v>700</v>
      </c>
      <c r="O712" s="40" t="s">
        <v>976</v>
      </c>
      <c r="P712" s="40" t="s">
        <v>3106</v>
      </c>
      <c r="Q712" s="40" t="s">
        <v>973</v>
      </c>
    </row>
    <row r="713" spans="1:17" ht="19.5" customHeight="1">
      <c r="A713" s="293" t="s">
        <v>2466</v>
      </c>
      <c r="B713" s="831" t="s">
        <v>4181</v>
      </c>
      <c r="C713" s="1068" t="s">
        <v>170</v>
      </c>
      <c r="D713" s="1069"/>
      <c r="E713" s="832" t="s">
        <v>58</v>
      </c>
      <c r="F713" s="774" t="s">
        <v>2791</v>
      </c>
      <c r="G713" s="774" t="s">
        <v>177</v>
      </c>
      <c r="H713" s="200">
        <v>60</v>
      </c>
      <c r="I713" s="616" t="str">
        <f t="shared" si="71"/>
        <v>-</v>
      </c>
      <c r="J713" s="218" t="str">
        <f t="shared" si="70"/>
        <v>USD 142 / 152</v>
      </c>
      <c r="K713" s="218">
        <f>LOOKUP(1,0/($M713&amp;$N713&amp;$O713&amp;$P713&amp;$Q713=全球运价!$B$7:$B$1366&amp;全球运价!$C$7:$C$1366&amp;全球运价!$S$7:$S$1366&amp;全球运价!$L$7:$L$1366&amp;全球运价!$P$7:$P$1366),全球运价!D$7:D$1366)</f>
        <v>142</v>
      </c>
      <c r="L713" s="218">
        <f>LOOKUP(1,0/($M713&amp;$N713&amp;$O713&amp;$P713&amp;$Q713=全球运价!$B$7:$B$1366&amp;全球运价!$C$7:$C$1366&amp;全球运价!$S$7:$S$1366&amp;全球运价!$L$7:$L$1366&amp;全球运价!$P$7:$P$1366),全球运价!E$7:E$1366)</f>
        <v>152</v>
      </c>
      <c r="M713" s="40" t="s">
        <v>1567</v>
      </c>
      <c r="N713" s="40" t="s">
        <v>700</v>
      </c>
      <c r="O713" s="40" t="s">
        <v>976</v>
      </c>
      <c r="P713" s="40" t="s">
        <v>3106</v>
      </c>
      <c r="Q713" s="40" t="s">
        <v>973</v>
      </c>
    </row>
    <row r="714" spans="1:17" ht="19.5" customHeight="1">
      <c r="A714" s="292" t="s">
        <v>4175</v>
      </c>
      <c r="B714" s="831" t="s">
        <v>4199</v>
      </c>
      <c r="C714" s="1068" t="s">
        <v>170</v>
      </c>
      <c r="D714" s="1069"/>
      <c r="E714" s="832" t="s">
        <v>58</v>
      </c>
      <c r="F714" s="774" t="s">
        <v>2791</v>
      </c>
      <c r="G714" s="774" t="s">
        <v>177</v>
      </c>
      <c r="H714" s="200">
        <v>60</v>
      </c>
      <c r="I714" s="616" t="str">
        <f t="shared" si="71"/>
        <v>-</v>
      </c>
      <c r="J714" s="218" t="str">
        <f t="shared" si="70"/>
        <v>USD 169 / 179</v>
      </c>
      <c r="K714" s="218">
        <f>LOOKUP(1,0/($M714&amp;$N714&amp;$O714&amp;$P714&amp;$Q714=全球运价!$B$7:$B$1366&amp;全球运价!$C$7:$C$1366&amp;全球运价!$S$7:$S$1366&amp;全球运价!$L$7:$L$1366&amp;全球运价!$P$7:$P$1366),全球运价!D$7:D$1366)</f>
        <v>169</v>
      </c>
      <c r="L714" s="218">
        <f>LOOKUP(1,0/($M714&amp;$N714&amp;$O714&amp;$P714&amp;$Q714=全球运价!$B$7:$B$1366&amp;全球运价!$C$7:$C$1366&amp;全球运价!$S$7:$S$1366&amp;全球运价!$L$7:$L$1366&amp;全球运价!$P$7:$P$1366),全球运价!E$7:E$1366)</f>
        <v>179</v>
      </c>
      <c r="M714" s="40" t="s">
        <v>3203</v>
      </c>
      <c r="N714" s="40" t="s">
        <v>700</v>
      </c>
      <c r="O714" s="40" t="s">
        <v>976</v>
      </c>
      <c r="P714" s="40" t="s">
        <v>3106</v>
      </c>
      <c r="Q714" s="40" t="s">
        <v>973</v>
      </c>
    </row>
    <row r="715" spans="1:17" ht="19.5" customHeight="1">
      <c r="A715" s="292" t="s">
        <v>2893</v>
      </c>
      <c r="B715" s="831" t="s">
        <v>4191</v>
      </c>
      <c r="C715" s="1068" t="s">
        <v>170</v>
      </c>
      <c r="D715" s="1069"/>
      <c r="E715" s="832" t="s">
        <v>696</v>
      </c>
      <c r="F715" s="774" t="s">
        <v>3894</v>
      </c>
      <c r="G715" s="774" t="s">
        <v>2868</v>
      </c>
      <c r="H715" s="200">
        <v>65</v>
      </c>
      <c r="I715" s="616" t="str">
        <f t="shared" si="71"/>
        <v>-</v>
      </c>
      <c r="J715" s="218" t="str">
        <f t="shared" si="70"/>
        <v>USD 204 / 214</v>
      </c>
      <c r="K715" s="218">
        <f>LOOKUP(1,0/($M715&amp;$N715&amp;$O715&amp;$P715&amp;$Q715=全球运价!$B$7:$B$1366&amp;全球运价!$C$7:$C$1366&amp;全球运价!$S$7:$S$1366&amp;全球运价!$L$7:$L$1366&amp;全球运价!$P$7:$P$1366),全球运价!D$7:D$1366)</f>
        <v>204</v>
      </c>
      <c r="L715" s="218">
        <f>LOOKUP(1,0/($M715&amp;$N715&amp;$O715&amp;$P715&amp;$Q715=全球运价!$B$7:$B$1366&amp;全球运价!$C$7:$C$1366&amp;全球运价!$S$7:$S$1366&amp;全球运价!$L$7:$L$1366&amp;全球运价!$P$7:$P$1366),全球运价!E$7:E$1366)</f>
        <v>214</v>
      </c>
      <c r="M715" s="40" t="s">
        <v>3203</v>
      </c>
      <c r="N715" s="40" t="s">
        <v>699</v>
      </c>
      <c r="O715" s="40" t="s">
        <v>976</v>
      </c>
      <c r="P715" s="40" t="s">
        <v>3106</v>
      </c>
      <c r="Q715" s="40" t="s">
        <v>973</v>
      </c>
    </row>
    <row r="716" spans="1:17" ht="19.5" customHeight="1">
      <c r="A716" s="293" t="s">
        <v>2894</v>
      </c>
      <c r="B716" s="831" t="s">
        <v>4178</v>
      </c>
      <c r="C716" s="1068" t="s">
        <v>170</v>
      </c>
      <c r="D716" s="1069"/>
      <c r="E716" s="832" t="s">
        <v>58</v>
      </c>
      <c r="F716" s="774" t="s">
        <v>2791</v>
      </c>
      <c r="G716" s="774" t="s">
        <v>177</v>
      </c>
      <c r="H716" s="200">
        <v>60</v>
      </c>
      <c r="I716" s="616" t="str">
        <f t="shared" si="71"/>
        <v>-</v>
      </c>
      <c r="J716" s="218" t="str">
        <f t="shared" si="70"/>
        <v>USD 189 / 199</v>
      </c>
      <c r="K716" s="218">
        <f>LOOKUP(1,0/($M716&amp;$N716&amp;$O716&amp;$P716&amp;$Q716=全球运价!$B$7:$B$1366&amp;全球运价!$C$7:$C$1366&amp;全球运价!$S$7:$S$1366&amp;全球运价!$L$7:$L$1366&amp;全球运价!$P$7:$P$1366),全球运价!D$7:D$1366)</f>
        <v>189</v>
      </c>
      <c r="L716" s="218">
        <f>LOOKUP(1,0/($M716&amp;$N716&amp;$O716&amp;$P716&amp;$Q716=全球运价!$B$7:$B$1366&amp;全球运价!$C$7:$C$1366&amp;全球运价!$S$7:$S$1366&amp;全球运价!$L$7:$L$1366&amp;全球运价!$P$7:$P$1366),全球运价!E$7:E$1366)</f>
        <v>199</v>
      </c>
      <c r="M716" s="40" t="s">
        <v>3204</v>
      </c>
      <c r="N716" s="40" t="s">
        <v>700</v>
      </c>
      <c r="O716" s="40" t="s">
        <v>976</v>
      </c>
      <c r="P716" s="40" t="s">
        <v>3106</v>
      </c>
      <c r="Q716" s="40" t="s">
        <v>973</v>
      </c>
    </row>
    <row r="717" spans="1:17" ht="19.5" customHeight="1">
      <c r="A717" s="293" t="s">
        <v>2766</v>
      </c>
      <c r="B717" s="831" t="s">
        <v>3876</v>
      </c>
      <c r="C717" s="1068" t="s">
        <v>170</v>
      </c>
      <c r="D717" s="1069"/>
      <c r="E717" s="832" t="s">
        <v>696</v>
      </c>
      <c r="F717" s="774" t="s">
        <v>3894</v>
      </c>
      <c r="G717" s="774" t="s">
        <v>2868</v>
      </c>
      <c r="H717" s="200">
        <v>65</v>
      </c>
      <c r="I717" s="616" t="str">
        <f t="shared" si="71"/>
        <v>-</v>
      </c>
      <c r="J717" s="218" t="str">
        <f t="shared" si="70"/>
        <v>USD 199 / 209</v>
      </c>
      <c r="K717" s="218">
        <f>LOOKUP(1,0/($M717&amp;$N717&amp;$O717&amp;$P717&amp;$Q717=全球运价!$B$7:$B$1366&amp;全球运价!$C$7:$C$1366&amp;全球运价!$S$7:$S$1366&amp;全球运价!$L$7:$L$1366&amp;全球运价!$P$7:$P$1366),全球运价!D$7:D$1366)</f>
        <v>199</v>
      </c>
      <c r="L717" s="218">
        <f>LOOKUP(1,0/($M717&amp;$N717&amp;$O717&amp;$P717&amp;$Q717=全球运价!$B$7:$B$1366&amp;全球运价!$C$7:$C$1366&amp;全球运价!$S$7:$S$1366&amp;全球运价!$L$7:$L$1366&amp;全球运价!$P$7:$P$1366),全球运价!E$7:E$1366)</f>
        <v>209</v>
      </c>
      <c r="M717" s="40" t="s">
        <v>3204</v>
      </c>
      <c r="N717" s="40" t="s">
        <v>699</v>
      </c>
      <c r="O717" s="40" t="s">
        <v>976</v>
      </c>
      <c r="P717" s="40" t="s">
        <v>3106</v>
      </c>
      <c r="Q717" s="40" t="s">
        <v>973</v>
      </c>
    </row>
    <row r="718" spans="1:17" ht="19.5" customHeight="1">
      <c r="A718" s="293" t="s">
        <v>4174</v>
      </c>
      <c r="B718" s="831" t="s">
        <v>4181</v>
      </c>
      <c r="C718" s="1068" t="s">
        <v>170</v>
      </c>
      <c r="D718" s="1069"/>
      <c r="E718" s="832" t="s">
        <v>58</v>
      </c>
      <c r="F718" s="774" t="s">
        <v>2791</v>
      </c>
      <c r="G718" s="774" t="s">
        <v>177</v>
      </c>
      <c r="H718" s="200">
        <v>60</v>
      </c>
      <c r="I718" s="616" t="str">
        <f t="shared" si="71"/>
        <v>-</v>
      </c>
      <c r="J718" s="218" t="str">
        <f t="shared" si="70"/>
        <v>USD 142 / 152</v>
      </c>
      <c r="K718" s="218">
        <f>LOOKUP(1,0/($M718&amp;$N718&amp;$O718&amp;$P718&amp;$Q718=全球运价!$B$7:$B$1366&amp;全球运价!$C$7:$C$1366&amp;全球运价!$S$7:$S$1366&amp;全球运价!$L$7:$L$1366&amp;全球运价!$P$7:$P$1366),全球运价!D$7:D$1366)</f>
        <v>142</v>
      </c>
      <c r="L718" s="218">
        <f>LOOKUP(1,0/($M718&amp;$N718&amp;$O718&amp;$P718&amp;$Q718=全球运价!$B$7:$B$1366&amp;全球运价!$C$7:$C$1366&amp;全球运价!$S$7:$S$1366&amp;全球运价!$L$7:$L$1366&amp;全球运价!$P$7:$P$1366),全球运价!E$7:E$1366)</f>
        <v>152</v>
      </c>
      <c r="M718" s="40" t="s">
        <v>3205</v>
      </c>
      <c r="N718" s="40" t="s">
        <v>700</v>
      </c>
      <c r="O718" s="40" t="s">
        <v>976</v>
      </c>
      <c r="P718" s="40" t="s">
        <v>3106</v>
      </c>
      <c r="Q718" s="40" t="s">
        <v>973</v>
      </c>
    </row>
    <row r="719" spans="1:17" ht="19.5" customHeight="1">
      <c r="A719" s="293" t="s">
        <v>2895</v>
      </c>
      <c r="B719" s="831" t="s">
        <v>3875</v>
      </c>
      <c r="C719" s="1068" t="s">
        <v>170</v>
      </c>
      <c r="D719" s="1069"/>
      <c r="E719" s="832" t="s">
        <v>58</v>
      </c>
      <c r="F719" s="774" t="s">
        <v>2791</v>
      </c>
      <c r="G719" s="774" t="s">
        <v>177</v>
      </c>
      <c r="H719" s="200">
        <v>60</v>
      </c>
      <c r="I719" s="616" t="str">
        <f t="shared" si="71"/>
        <v>-</v>
      </c>
      <c r="J719" s="218" t="str">
        <f t="shared" si="70"/>
        <v>USD 202 / 212</v>
      </c>
      <c r="K719" s="218">
        <f>LOOKUP(1,0/($M719&amp;$N719&amp;$O719&amp;$P719&amp;$Q719=全球运价!$B$7:$B$1366&amp;全球运价!$C$7:$C$1366&amp;全球运价!$S$7:$S$1366&amp;全球运价!$L$7:$L$1366&amp;全球运价!$P$7:$P$1366),全球运价!D$7:D$1366)</f>
        <v>202</v>
      </c>
      <c r="L719" s="218">
        <f>LOOKUP(1,0/($M719&amp;$N719&amp;$O719&amp;$P719&amp;$Q719=全球运价!$B$7:$B$1366&amp;全球运价!$C$7:$C$1366&amp;全球运价!$S$7:$S$1366&amp;全球运价!$L$7:$L$1366&amp;全球运价!$P$7:$P$1366),全球运价!E$7:E$1366)</f>
        <v>212</v>
      </c>
      <c r="M719" s="40" t="s">
        <v>3206</v>
      </c>
      <c r="N719" s="40" t="s">
        <v>700</v>
      </c>
      <c r="O719" s="40" t="s">
        <v>976</v>
      </c>
      <c r="P719" s="40" t="s">
        <v>3106</v>
      </c>
      <c r="Q719" s="40" t="s">
        <v>973</v>
      </c>
    </row>
    <row r="720" spans="1:17" s="289" customFormat="1" ht="19.5" customHeight="1">
      <c r="A720" s="235" t="s">
        <v>2467</v>
      </c>
      <c r="B720" s="831" t="s">
        <v>4200</v>
      </c>
      <c r="C720" s="1068"/>
      <c r="D720" s="1069"/>
      <c r="E720" s="832" t="s">
        <v>58</v>
      </c>
      <c r="F720" s="774" t="s">
        <v>2791</v>
      </c>
      <c r="G720" s="774" t="s">
        <v>177</v>
      </c>
      <c r="H720" s="200">
        <v>60</v>
      </c>
      <c r="I720" s="616" t="str">
        <f t="shared" si="71"/>
        <v>-</v>
      </c>
      <c r="J720" s="218" t="str">
        <f t="shared" si="70"/>
        <v>USD 303 / 313</v>
      </c>
      <c r="K720" s="218">
        <f>LOOKUP(1,0/($M720&amp;$N720&amp;$O720&amp;$P720&amp;$Q720=全球运价!$B$7:$B$1366&amp;全球运价!$C$7:$C$1366&amp;全球运价!$S$7:$S$1366&amp;全球运价!$L$7:$L$1366&amp;全球运价!$P$7:$P$1366),全球运价!D$7:D$1366)</f>
        <v>303</v>
      </c>
      <c r="L720" s="218">
        <f>LOOKUP(1,0/($M720&amp;$N720&amp;$O720&amp;$P720&amp;$Q720=全球运价!$B$7:$B$1366&amp;全球运价!$C$7:$C$1366&amp;全球运价!$S$7:$S$1366&amp;全球运价!$L$7:$L$1366&amp;全球运价!$P$7:$P$1366),全球运价!E$7:E$1366)</f>
        <v>313</v>
      </c>
      <c r="M720" s="40" t="s">
        <v>1597</v>
      </c>
      <c r="N720" s="40" t="s">
        <v>700</v>
      </c>
      <c r="O720" s="40" t="s">
        <v>976</v>
      </c>
      <c r="P720" s="40" t="s">
        <v>3106</v>
      </c>
      <c r="Q720" s="40" t="s">
        <v>973</v>
      </c>
    </row>
    <row r="721" spans="1:17" s="40" customFormat="1" ht="19.5" customHeight="1">
      <c r="A721" s="293" t="s">
        <v>3076</v>
      </c>
      <c r="B721" s="831" t="s">
        <v>4182</v>
      </c>
      <c r="C721" s="1068" t="s">
        <v>170</v>
      </c>
      <c r="D721" s="1069"/>
      <c r="E721" s="832" t="s">
        <v>58</v>
      </c>
      <c r="F721" s="774" t="s">
        <v>2791</v>
      </c>
      <c r="G721" s="774" t="s">
        <v>177</v>
      </c>
      <c r="H721" s="200">
        <v>60</v>
      </c>
      <c r="I721" s="616" t="str">
        <f t="shared" si="71"/>
        <v>-</v>
      </c>
      <c r="J721" s="218" t="str">
        <f t="shared" si="70"/>
        <v>USD 152 / 162</v>
      </c>
      <c r="K721" s="218">
        <f>LOOKUP(1,0/($M721&amp;$N721&amp;$O721&amp;$P721&amp;$Q721=全球运价!$B$7:$B$1366&amp;全球运价!$C$7:$C$1366&amp;全球运价!$S$7:$S$1366&amp;全球运价!$L$7:$L$1366&amp;全球运价!$P$7:$P$1366),全球运价!D$7:D$1366)</f>
        <v>152</v>
      </c>
      <c r="L721" s="218">
        <f>LOOKUP(1,0/($M721&amp;$N721&amp;$O721&amp;$P721&amp;$Q721=全球运价!$B$7:$B$1366&amp;全球运价!$C$7:$C$1366&amp;全球运价!$S$7:$S$1366&amp;全球运价!$L$7:$L$1366&amp;全球运价!$P$7:$P$1366),全球运价!E$7:E$1366)</f>
        <v>162</v>
      </c>
      <c r="M721" s="40" t="s">
        <v>2340</v>
      </c>
      <c r="N721" s="40" t="s">
        <v>700</v>
      </c>
      <c r="O721" s="40" t="s">
        <v>976</v>
      </c>
      <c r="P721" s="40" t="s">
        <v>3106</v>
      </c>
      <c r="Q721" s="40" t="s">
        <v>973</v>
      </c>
    </row>
    <row r="722" spans="1:17" ht="19.5" customHeight="1">
      <c r="A722" s="292" t="s">
        <v>2638</v>
      </c>
      <c r="B722" s="831" t="s">
        <v>3574</v>
      </c>
      <c r="C722" s="1068" t="s">
        <v>170</v>
      </c>
      <c r="D722" s="1069"/>
      <c r="E722" s="832" t="s">
        <v>58</v>
      </c>
      <c r="F722" s="774" t="s">
        <v>2791</v>
      </c>
      <c r="G722" s="774" t="s">
        <v>177</v>
      </c>
      <c r="H722" s="200">
        <v>60</v>
      </c>
      <c r="I722" s="616" t="str">
        <f t="shared" si="71"/>
        <v>-</v>
      </c>
      <c r="J722" s="218" t="str">
        <f t="shared" si="70"/>
        <v>USD 172 / 182</v>
      </c>
      <c r="K722" s="218">
        <f>LOOKUP(1,0/($M722&amp;$N722&amp;$O722&amp;$P722&amp;$Q722=全球运价!$B$7:$B$1366&amp;全球运价!$C$7:$C$1366&amp;全球运价!$S$7:$S$1366&amp;全球运价!$L$7:$L$1366&amp;全球运价!$P$7:$P$1366),全球运价!D$7:D$1366)</f>
        <v>172</v>
      </c>
      <c r="L722" s="218">
        <f>LOOKUP(1,0/($M722&amp;$N722&amp;$O722&amp;$P722&amp;$Q722=全球运价!$B$7:$B$1366&amp;全球运价!$C$7:$C$1366&amp;全球运价!$S$7:$S$1366&amp;全球运价!$L$7:$L$1366&amp;全球运价!$P$7:$P$1366),全球运价!E$7:E$1366)</f>
        <v>182</v>
      </c>
      <c r="M722" s="40" t="s">
        <v>3262</v>
      </c>
      <c r="N722" s="40" t="s">
        <v>700</v>
      </c>
      <c r="O722" s="40" t="s">
        <v>976</v>
      </c>
      <c r="P722" s="40" t="s">
        <v>3106</v>
      </c>
      <c r="Q722" s="40" t="s">
        <v>973</v>
      </c>
    </row>
    <row r="723" spans="1:17" ht="19.5" customHeight="1">
      <c r="A723" s="292" t="s">
        <v>2638</v>
      </c>
      <c r="B723" s="831" t="s">
        <v>4201</v>
      </c>
      <c r="C723" s="1068" t="s">
        <v>170</v>
      </c>
      <c r="D723" s="1069"/>
      <c r="E723" s="832" t="s">
        <v>696</v>
      </c>
      <c r="F723" s="774" t="s">
        <v>3894</v>
      </c>
      <c r="G723" s="774" t="s">
        <v>2867</v>
      </c>
      <c r="H723" s="200">
        <v>55</v>
      </c>
      <c r="I723" s="616" t="str">
        <f t="shared" si="71"/>
        <v>-</v>
      </c>
      <c r="J723" s="218" t="str">
        <f t="shared" si="70"/>
        <v>USD 165 / 175</v>
      </c>
      <c r="K723" s="218">
        <f>LOOKUP(1,0/($M723&amp;$N723&amp;$O723&amp;$P723&amp;$Q723=全球运价!$B$7:$B$1366&amp;全球运价!$C$7:$C$1366&amp;全球运价!$S$7:$S$1366&amp;全球运价!$L$7:$L$1366&amp;全球运价!$P$7:$P$1366),全球运价!D$7:D$1366)</f>
        <v>165</v>
      </c>
      <c r="L723" s="218">
        <f>LOOKUP(1,0/($M723&amp;$N723&amp;$O723&amp;$P723&amp;$Q723=全球运价!$B$7:$B$1366&amp;全球运价!$C$7:$C$1366&amp;全球运价!$S$7:$S$1366&amp;全球运价!$L$7:$L$1366&amp;全球运价!$P$7:$P$1366),全球运价!E$7:E$1366)</f>
        <v>175</v>
      </c>
      <c r="M723" s="40" t="s">
        <v>3262</v>
      </c>
      <c r="N723" s="40" t="s">
        <v>699</v>
      </c>
      <c r="O723" s="40" t="s">
        <v>976</v>
      </c>
      <c r="P723" s="40" t="s">
        <v>3106</v>
      </c>
      <c r="Q723" s="40" t="s">
        <v>973</v>
      </c>
    </row>
    <row r="724" spans="1:17" s="153" customFormat="1" ht="19.5" customHeight="1">
      <c r="A724" s="292" t="s">
        <v>2896</v>
      </c>
      <c r="B724" s="831" t="s">
        <v>4202</v>
      </c>
      <c r="C724" s="1068" t="s">
        <v>170</v>
      </c>
      <c r="D724" s="1069"/>
      <c r="E724" s="832" t="s">
        <v>58</v>
      </c>
      <c r="F724" s="774" t="s">
        <v>2791</v>
      </c>
      <c r="G724" s="774" t="s">
        <v>177</v>
      </c>
      <c r="H724" s="200">
        <v>60</v>
      </c>
      <c r="I724" s="616" t="str">
        <f t="shared" si="71"/>
        <v>-</v>
      </c>
      <c r="J724" s="218" t="str">
        <f t="shared" si="70"/>
        <v>USD 210 / 220</v>
      </c>
      <c r="K724" s="218">
        <f>LOOKUP(1,0/($M724&amp;$N724&amp;$O724&amp;$P724&amp;$Q724=全球运价!$B$7:$B$1366&amp;全球运价!$C$7:$C$1366&amp;全球运价!$S$7:$S$1366&amp;全球运价!$L$7:$L$1366&amp;全球运价!$P$7:$P$1366),全球运价!D$7:D$1366)</f>
        <v>210</v>
      </c>
      <c r="L724" s="218">
        <f>LOOKUP(1,0/($M724&amp;$N724&amp;$O724&amp;$P724&amp;$Q724=全球运价!$B$7:$B$1366&amp;全球运价!$C$7:$C$1366&amp;全球运价!$S$7:$S$1366&amp;全球运价!$L$7:$L$1366&amp;全球运价!$P$7:$P$1366),全球运价!E$7:E$1366)</f>
        <v>220</v>
      </c>
      <c r="M724" s="40" t="s">
        <v>1622</v>
      </c>
      <c r="N724" s="40" t="s">
        <v>700</v>
      </c>
      <c r="O724" s="40" t="s">
        <v>976</v>
      </c>
      <c r="P724" s="40" t="s">
        <v>3106</v>
      </c>
      <c r="Q724" s="40" t="s">
        <v>973</v>
      </c>
    </row>
    <row r="725" spans="1:17" s="153" customFormat="1" ht="19.5" customHeight="1">
      <c r="A725" s="292" t="s">
        <v>2468</v>
      </c>
      <c r="B725" s="831" t="s">
        <v>3876</v>
      </c>
      <c r="C725" s="1068" t="s">
        <v>170</v>
      </c>
      <c r="D725" s="1069"/>
      <c r="E725" s="832" t="s">
        <v>696</v>
      </c>
      <c r="F725" s="774" t="s">
        <v>3894</v>
      </c>
      <c r="G725" s="774" t="s">
        <v>3895</v>
      </c>
      <c r="H725" s="200">
        <v>55</v>
      </c>
      <c r="I725" s="616" t="str">
        <f t="shared" si="71"/>
        <v>-</v>
      </c>
      <c r="J725" s="218" t="str">
        <f t="shared" si="70"/>
        <v>USD 199 / 209</v>
      </c>
      <c r="K725" s="218">
        <f>LOOKUP(1,0/($M725&amp;$N725&amp;$O725&amp;$P725&amp;$Q725=全球运价!$B$7:$B$1366&amp;全球运价!$C$7:$C$1366&amp;全球运价!$S$7:$S$1366&amp;全球运价!$L$7:$L$1366&amp;全球运价!$P$7:$P$1366),全球运价!D$7:D$1366)</f>
        <v>199</v>
      </c>
      <c r="L725" s="218">
        <f>LOOKUP(1,0/($M725&amp;$N725&amp;$O725&amp;$P725&amp;$Q725=全球运价!$B$7:$B$1366&amp;全球运价!$C$7:$C$1366&amp;全球运价!$S$7:$S$1366&amp;全球运价!$L$7:$L$1366&amp;全球运价!$P$7:$P$1366),全球运价!E$7:E$1366)</f>
        <v>209</v>
      </c>
      <c r="M725" s="40" t="s">
        <v>1622</v>
      </c>
      <c r="N725" s="40" t="s">
        <v>699</v>
      </c>
      <c r="O725" s="40" t="s">
        <v>976</v>
      </c>
      <c r="P725" s="40" t="s">
        <v>3106</v>
      </c>
      <c r="Q725" s="40" t="s">
        <v>973</v>
      </c>
    </row>
    <row r="726" spans="1:17" s="40" customFormat="1" ht="19.5" customHeight="1">
      <c r="A726" s="1062" t="s">
        <v>4204</v>
      </c>
      <c r="B726" s="1063"/>
      <c r="C726" s="1063"/>
      <c r="D726" s="1063"/>
      <c r="E726" s="1063"/>
      <c r="F726" s="1063"/>
      <c r="G726" s="1063"/>
      <c r="H726" s="1064"/>
      <c r="I726" s="621" t="s">
        <v>3467</v>
      </c>
      <c r="J726" s="218"/>
      <c r="K726" s="218"/>
      <c r="L726" s="218"/>
    </row>
    <row r="727" spans="1:17" s="40" customFormat="1" ht="19.5" customHeight="1">
      <c r="A727" s="34" t="s">
        <v>2577</v>
      </c>
      <c r="B727" s="82"/>
      <c r="C727" s="82"/>
      <c r="D727" s="82"/>
      <c r="E727" s="82"/>
      <c r="F727" s="82"/>
      <c r="G727" s="82"/>
      <c r="H727" s="83"/>
      <c r="I727" s="616" t="str">
        <f t="shared" ref="I727:I729" si="72">IF(J727="","",IF(J727="SYSTEM PRICE","",IF(B727=J727,"-","check")))</f>
        <v/>
      </c>
      <c r="J727" s="218"/>
      <c r="K727" s="218"/>
      <c r="L727" s="218"/>
    </row>
    <row r="728" spans="1:17" ht="19.5" customHeight="1">
      <c r="A728" s="34" t="s">
        <v>165</v>
      </c>
      <c r="B728" s="82"/>
      <c r="C728" s="82"/>
      <c r="D728" s="82"/>
      <c r="E728" s="82"/>
      <c r="F728" s="82"/>
      <c r="G728" s="82"/>
      <c r="H728" s="83"/>
      <c r="I728" s="616" t="str">
        <f t="shared" si="72"/>
        <v/>
      </c>
      <c r="J728" s="218"/>
      <c r="K728" s="218"/>
      <c r="L728" s="218"/>
    </row>
    <row r="729" spans="1:17" ht="19.5" customHeight="1" thickBot="1">
      <c r="A729" s="1089" t="s">
        <v>166</v>
      </c>
      <c r="B729" s="1090"/>
      <c r="C729" s="1090"/>
      <c r="D729" s="1090"/>
      <c r="E729" s="1090"/>
      <c r="F729" s="1090"/>
      <c r="G729" s="1090"/>
      <c r="H729" s="1091"/>
      <c r="I729" s="616" t="str">
        <f t="shared" si="72"/>
        <v/>
      </c>
      <c r="J729" s="218"/>
      <c r="K729" s="218"/>
      <c r="L729" s="218"/>
    </row>
    <row r="730" spans="1:17" ht="19.5" customHeight="1">
      <c r="A730" s="21"/>
      <c r="B730" s="22"/>
      <c r="C730" s="22"/>
      <c r="D730" s="22"/>
      <c r="E730" s="21"/>
      <c r="F730" s="21"/>
      <c r="G730" s="21"/>
      <c r="H730" s="21"/>
      <c r="I730" s="621" t="s">
        <v>3467</v>
      </c>
      <c r="J730" s="218"/>
      <c r="K730" s="218"/>
      <c r="L730" s="218"/>
    </row>
    <row r="731" spans="1:17">
      <c r="A731" s="210" t="s">
        <v>178</v>
      </c>
      <c r="B731" s="308"/>
      <c r="C731" s="308"/>
      <c r="D731" s="308"/>
      <c r="E731" s="211"/>
      <c r="I731" s="621" t="s">
        <v>3466</v>
      </c>
      <c r="J731" s="218"/>
      <c r="K731" s="218"/>
      <c r="L731" s="218"/>
    </row>
    <row r="732" spans="1:17">
      <c r="A732" s="310" t="s">
        <v>179</v>
      </c>
      <c r="B732" s="311"/>
      <c r="C732" s="311"/>
      <c r="D732" s="311"/>
      <c r="E732" s="312"/>
      <c r="F732" s="84"/>
      <c r="G732" s="84"/>
      <c r="H732" s="84"/>
      <c r="I732" s="621" t="s">
        <v>3466</v>
      </c>
      <c r="J732" s="218"/>
      <c r="K732" s="218"/>
      <c r="L732" s="218"/>
    </row>
    <row r="733" spans="1:17">
      <c r="A733" s="310" t="s">
        <v>180</v>
      </c>
      <c r="B733" s="311"/>
      <c r="C733" s="311"/>
      <c r="D733" s="311"/>
      <c r="E733" s="312"/>
      <c r="F733" s="84"/>
      <c r="G733" s="84"/>
      <c r="H733" s="84"/>
      <c r="I733" s="621" t="s">
        <v>3467</v>
      </c>
      <c r="J733" s="218"/>
      <c r="K733" s="218"/>
      <c r="L733" s="218"/>
    </row>
    <row r="734" spans="1:17">
      <c r="A734" s="310" t="s">
        <v>181</v>
      </c>
      <c r="B734" s="311"/>
      <c r="C734" s="311"/>
      <c r="D734" s="311"/>
      <c r="E734" s="312"/>
      <c r="F734" s="84"/>
      <c r="G734" s="84"/>
      <c r="H734" s="84"/>
      <c r="I734" s="621" t="s">
        <v>3467</v>
      </c>
      <c r="J734" s="218"/>
      <c r="K734" s="218"/>
      <c r="L734" s="218"/>
    </row>
    <row r="735" spans="1:17">
      <c r="A735" s="212" t="s">
        <v>277</v>
      </c>
      <c r="B735" s="311"/>
      <c r="C735" s="311"/>
      <c r="D735" s="311"/>
      <c r="E735" s="312"/>
      <c r="F735" s="84"/>
      <c r="G735" s="84"/>
      <c r="H735" s="84"/>
      <c r="I735" s="621" t="s">
        <v>3465</v>
      </c>
      <c r="J735" s="218"/>
      <c r="K735" s="218"/>
      <c r="L735" s="218"/>
    </row>
    <row r="736" spans="1:17">
      <c r="A736" s="310" t="s">
        <v>182</v>
      </c>
      <c r="B736" s="311"/>
      <c r="C736" s="311"/>
      <c r="D736" s="311"/>
      <c r="E736" s="312"/>
      <c r="F736" s="84"/>
      <c r="G736" s="84"/>
      <c r="H736" s="84"/>
      <c r="I736" s="621" t="s">
        <v>3467</v>
      </c>
      <c r="J736" s="218"/>
      <c r="K736" s="218"/>
      <c r="L736" s="218"/>
    </row>
    <row r="737" spans="1:17">
      <c r="A737" s="212" t="s">
        <v>183</v>
      </c>
      <c r="B737" s="311"/>
      <c r="C737" s="311"/>
      <c r="D737" s="311"/>
      <c r="E737" s="312"/>
      <c r="F737" s="84"/>
      <c r="G737" s="84"/>
      <c r="H737" s="84"/>
      <c r="I737" s="621" t="s">
        <v>3467</v>
      </c>
      <c r="J737" s="218"/>
      <c r="K737" s="218"/>
      <c r="L737" s="218"/>
    </row>
    <row r="738" spans="1:17">
      <c r="A738" s="310" t="s">
        <v>184</v>
      </c>
      <c r="B738" s="311"/>
      <c r="C738" s="311"/>
      <c r="D738" s="311"/>
      <c r="E738" s="312"/>
      <c r="F738" s="84"/>
      <c r="G738" s="84"/>
      <c r="H738" s="84"/>
      <c r="I738" s="621" t="s">
        <v>3465</v>
      </c>
      <c r="J738" s="218"/>
      <c r="K738" s="218"/>
      <c r="L738" s="218"/>
    </row>
    <row r="739" spans="1:17">
      <c r="A739" s="310" t="s">
        <v>185</v>
      </c>
      <c r="B739" s="311"/>
      <c r="C739" s="311"/>
      <c r="D739" s="311"/>
      <c r="E739" s="312"/>
      <c r="F739" s="84"/>
      <c r="G739" s="84"/>
      <c r="H739" s="84"/>
      <c r="I739" s="621" t="s">
        <v>3466</v>
      </c>
      <c r="J739" s="218"/>
      <c r="K739" s="218"/>
      <c r="L739" s="218"/>
      <c r="M739" s="216"/>
      <c r="N739" s="216"/>
      <c r="O739" s="216"/>
      <c r="P739" s="216"/>
      <c r="Q739" s="216"/>
    </row>
    <row r="740" spans="1:17">
      <c r="A740" s="86"/>
      <c r="B740" s="87"/>
      <c r="C740" s="87"/>
      <c r="D740" s="87"/>
      <c r="E740" s="88"/>
      <c r="F740" s="84"/>
      <c r="G740" s="84"/>
      <c r="H740" s="84"/>
      <c r="I740" s="698" t="s">
        <v>3465</v>
      </c>
      <c r="J740" s="629"/>
      <c r="K740" s="629"/>
      <c r="L740" s="629"/>
      <c r="M740" s="216"/>
      <c r="N740" s="216"/>
      <c r="O740" s="216"/>
      <c r="P740" s="216"/>
      <c r="Q740" s="216"/>
    </row>
    <row r="741" spans="1:17">
      <c r="A741" s="26"/>
      <c r="B741" s="89"/>
      <c r="C741" s="89"/>
      <c r="D741" s="89"/>
      <c r="E741" s="89"/>
      <c r="F741" s="26"/>
      <c r="G741" s="26"/>
      <c r="H741" s="26"/>
      <c r="I741" s="698" t="s">
        <v>3467</v>
      </c>
      <c r="M741" s="216"/>
      <c r="N741" s="216"/>
      <c r="O741" s="216"/>
      <c r="P741" s="216"/>
      <c r="Q741" s="216"/>
    </row>
  </sheetData>
  <sheetProtection algorithmName="SHA-512" hashValue="NN4vzzHn2diiS4d+CoEuEKfAO8zAmdVOhrZJvCahv6xV12twxIDXUweZRVtBtekyEph77YOMFr4oSzNFpqDfyw==" saltValue="fmZXHAWQwHXCOBPG1Gcj7g==" spinCount="100000" sheet="1" objects="1" scenarios="1"/>
  <autoFilter ref="A8:Q741"/>
  <mergeCells count="621">
    <mergeCell ref="C621:D621"/>
    <mergeCell ref="C626:D626"/>
    <mergeCell ref="A148:H148"/>
    <mergeCell ref="A161:H161"/>
    <mergeCell ref="A188:H188"/>
    <mergeCell ref="C304:E304"/>
    <mergeCell ref="C601:D601"/>
    <mergeCell ref="C607:D607"/>
    <mergeCell ref="C620:D620"/>
    <mergeCell ref="C616:D616"/>
    <mergeCell ref="C612:D612"/>
    <mergeCell ref="C610:D610"/>
    <mergeCell ref="C617:D617"/>
    <mergeCell ref="C580:D580"/>
    <mergeCell ref="C589:D589"/>
    <mergeCell ref="C584:D584"/>
    <mergeCell ref="C585:D585"/>
    <mergeCell ref="C586:D586"/>
    <mergeCell ref="C587:D587"/>
    <mergeCell ref="C625:D625"/>
    <mergeCell ref="A561:H561"/>
    <mergeCell ref="C571:D571"/>
    <mergeCell ref="C562:D562"/>
    <mergeCell ref="C581:D581"/>
    <mergeCell ref="C679:D679"/>
    <mergeCell ref="C685:D685"/>
    <mergeCell ref="C687:D687"/>
    <mergeCell ref="C684:D684"/>
    <mergeCell ref="C681:D681"/>
    <mergeCell ref="C691:D691"/>
    <mergeCell ref="C682:D682"/>
    <mergeCell ref="C598:D598"/>
    <mergeCell ref="C600:D600"/>
    <mergeCell ref="C604:D604"/>
    <mergeCell ref="C606:D606"/>
    <mergeCell ref="A663:H663"/>
    <mergeCell ref="C677:D677"/>
    <mergeCell ref="C690:D690"/>
    <mergeCell ref="C680:D680"/>
    <mergeCell ref="C622:D622"/>
    <mergeCell ref="C623:D623"/>
    <mergeCell ref="C599:D599"/>
    <mergeCell ref="C627:D627"/>
    <mergeCell ref="C624:D624"/>
    <mergeCell ref="A631:H631"/>
    <mergeCell ref="A629:H629"/>
    <mergeCell ref="C618:D618"/>
    <mergeCell ref="A630:H630"/>
    <mergeCell ref="C693:D693"/>
    <mergeCell ref="C725:D725"/>
    <mergeCell ref="C717:D717"/>
    <mergeCell ref="C694:D694"/>
    <mergeCell ref="C689:D689"/>
    <mergeCell ref="C724:D724"/>
    <mergeCell ref="C719:D719"/>
    <mergeCell ref="C712:D712"/>
    <mergeCell ref="C706:D706"/>
    <mergeCell ref="C696:D696"/>
    <mergeCell ref="C708:D708"/>
    <mergeCell ref="C701:D701"/>
    <mergeCell ref="C705:D705"/>
    <mergeCell ref="C707:D707"/>
    <mergeCell ref="C715:D715"/>
    <mergeCell ref="C723:D723"/>
    <mergeCell ref="C710:D710"/>
    <mergeCell ref="A729:H729"/>
    <mergeCell ref="C721:D721"/>
    <mergeCell ref="C713:D713"/>
    <mergeCell ref="C702:D702"/>
    <mergeCell ref="A675:H675"/>
    <mergeCell ref="C700:D700"/>
    <mergeCell ref="C686:D686"/>
    <mergeCell ref="C692:D692"/>
    <mergeCell ref="C714:D714"/>
    <mergeCell ref="C720:D720"/>
    <mergeCell ref="C716:D716"/>
    <mergeCell ref="C695:D695"/>
    <mergeCell ref="C678:D678"/>
    <mergeCell ref="C718:D718"/>
    <mergeCell ref="C711:D711"/>
    <mergeCell ref="C698:D698"/>
    <mergeCell ref="C722:D722"/>
    <mergeCell ref="C704:D704"/>
    <mergeCell ref="C683:D683"/>
    <mergeCell ref="C709:D709"/>
    <mergeCell ref="C703:D703"/>
    <mergeCell ref="C699:D699"/>
    <mergeCell ref="C697:D697"/>
    <mergeCell ref="C688:D688"/>
    <mergeCell ref="C563:D563"/>
    <mergeCell ref="C564:D564"/>
    <mergeCell ref="A568:H568"/>
    <mergeCell ref="A567:H567"/>
    <mergeCell ref="C572:D572"/>
    <mergeCell ref="C573:D573"/>
    <mergeCell ref="C574:D574"/>
    <mergeCell ref="C575:D575"/>
    <mergeCell ref="C576:D576"/>
    <mergeCell ref="C605:D605"/>
    <mergeCell ref="C619:D619"/>
    <mergeCell ref="C613:D613"/>
    <mergeCell ref="C614:D614"/>
    <mergeCell ref="C588:D588"/>
    <mergeCell ref="C595:D595"/>
    <mergeCell ref="C603:D603"/>
    <mergeCell ref="C582:D582"/>
    <mergeCell ref="C596:D596"/>
    <mergeCell ref="C583:D583"/>
    <mergeCell ref="C611:D611"/>
    <mergeCell ref="C615:D615"/>
    <mergeCell ref="C597:D597"/>
    <mergeCell ref="C602:D602"/>
    <mergeCell ref="C608:D608"/>
    <mergeCell ref="C609:D609"/>
    <mergeCell ref="A592:H592"/>
    <mergeCell ref="C513:D513"/>
    <mergeCell ref="C514:D514"/>
    <mergeCell ref="C522:D522"/>
    <mergeCell ref="C519:D519"/>
    <mergeCell ref="C539:D539"/>
    <mergeCell ref="C520:D520"/>
    <mergeCell ref="C523:D523"/>
    <mergeCell ref="C524:D524"/>
    <mergeCell ref="C525:D525"/>
    <mergeCell ref="C527:D527"/>
    <mergeCell ref="C537:D537"/>
    <mergeCell ref="C538:D538"/>
    <mergeCell ref="A530:H530"/>
    <mergeCell ref="A535:H535"/>
    <mergeCell ref="C536:D536"/>
    <mergeCell ref="C521:D521"/>
    <mergeCell ref="C549:D549"/>
    <mergeCell ref="C550:D550"/>
    <mergeCell ref="C543:D543"/>
    <mergeCell ref="C579:D579"/>
    <mergeCell ref="C565:D565"/>
    <mergeCell ref="C570:D570"/>
    <mergeCell ref="C515:D515"/>
    <mergeCell ref="C516:D516"/>
    <mergeCell ref="C517:D517"/>
    <mergeCell ref="C518:D518"/>
    <mergeCell ref="C526:D526"/>
    <mergeCell ref="C540:D540"/>
    <mergeCell ref="C541:D541"/>
    <mergeCell ref="C542:D542"/>
    <mergeCell ref="C545:D545"/>
    <mergeCell ref="C546:D546"/>
    <mergeCell ref="A556:H556"/>
    <mergeCell ref="C544:D544"/>
    <mergeCell ref="C547:D547"/>
    <mergeCell ref="C577:D577"/>
    <mergeCell ref="C578:D578"/>
    <mergeCell ref="C551:D551"/>
    <mergeCell ref="C552:D552"/>
    <mergeCell ref="C553:D553"/>
    <mergeCell ref="C461:D461"/>
    <mergeCell ref="C483:D483"/>
    <mergeCell ref="C478:D478"/>
    <mergeCell ref="C481:D481"/>
    <mergeCell ref="C480:D480"/>
    <mergeCell ref="C482:D482"/>
    <mergeCell ref="C512:D512"/>
    <mergeCell ref="C509:D509"/>
    <mergeCell ref="C510:D510"/>
    <mergeCell ref="C498:D498"/>
    <mergeCell ref="C499:D499"/>
    <mergeCell ref="C500:D500"/>
    <mergeCell ref="C505:D505"/>
    <mergeCell ref="C506:D506"/>
    <mergeCell ref="C507:D507"/>
    <mergeCell ref="C508:D508"/>
    <mergeCell ref="C511:D511"/>
    <mergeCell ref="C504:D504"/>
    <mergeCell ref="C548:D548"/>
    <mergeCell ref="C422:D422"/>
    <mergeCell ref="C477:D477"/>
    <mergeCell ref="C479:D479"/>
    <mergeCell ref="C485:D485"/>
    <mergeCell ref="C458:D458"/>
    <mergeCell ref="C435:D435"/>
    <mergeCell ref="C436:D436"/>
    <mergeCell ref="C437:D437"/>
    <mergeCell ref="C425:D425"/>
    <mergeCell ref="C426:D426"/>
    <mergeCell ref="C423:D423"/>
    <mergeCell ref="C473:D473"/>
    <mergeCell ref="C491:D491"/>
    <mergeCell ref="C492:D492"/>
    <mergeCell ref="C493:D493"/>
    <mergeCell ref="C494:D494"/>
    <mergeCell ref="C487:D487"/>
    <mergeCell ref="C488:D488"/>
    <mergeCell ref="C489:D489"/>
    <mergeCell ref="C490:D490"/>
    <mergeCell ref="C424:D424"/>
    <mergeCell ref="C486:D486"/>
    <mergeCell ref="C475:D475"/>
    <mergeCell ref="C319:E319"/>
    <mergeCell ref="C342:D342"/>
    <mergeCell ref="C343:D343"/>
    <mergeCell ref="C372:D372"/>
    <mergeCell ref="C373:D373"/>
    <mergeCell ref="C400:D400"/>
    <mergeCell ref="C401:D401"/>
    <mergeCell ref="C403:D403"/>
    <mergeCell ref="C352:D352"/>
    <mergeCell ref="C378:D378"/>
    <mergeCell ref="C389:D389"/>
    <mergeCell ref="C391:D391"/>
    <mergeCell ref="C380:D380"/>
    <mergeCell ref="A386:H386"/>
    <mergeCell ref="A398:H398"/>
    <mergeCell ref="A396:H396"/>
    <mergeCell ref="A395:H395"/>
    <mergeCell ref="A394:H394"/>
    <mergeCell ref="C392:D392"/>
    <mergeCell ref="C393:D393"/>
    <mergeCell ref="C377:D377"/>
    <mergeCell ref="C379:D379"/>
    <mergeCell ref="C320:E320"/>
    <mergeCell ref="C350:D350"/>
    <mergeCell ref="C334:D334"/>
    <mergeCell ref="C335:D335"/>
    <mergeCell ref="C336:D336"/>
    <mergeCell ref="C337:D337"/>
    <mergeCell ref="C421:D421"/>
    <mergeCell ref="C413:D413"/>
    <mergeCell ref="C404:D404"/>
    <mergeCell ref="C405:D405"/>
    <mergeCell ref="C406:D406"/>
    <mergeCell ref="C407:D407"/>
    <mergeCell ref="C408:D408"/>
    <mergeCell ref="C414:D414"/>
    <mergeCell ref="C415:D415"/>
    <mergeCell ref="C416:D416"/>
    <mergeCell ref="C417:D417"/>
    <mergeCell ref="C409:D409"/>
    <mergeCell ref="C410:D410"/>
    <mergeCell ref="C418:D418"/>
    <mergeCell ref="C419:D419"/>
    <mergeCell ref="C420:D420"/>
    <mergeCell ref="C411:D411"/>
    <mergeCell ref="A381:H381"/>
    <mergeCell ref="C387:D387"/>
    <mergeCell ref="A382:H382"/>
    <mergeCell ref="C197:E197"/>
    <mergeCell ref="C98:D98"/>
    <mergeCell ref="C99:D99"/>
    <mergeCell ref="C206:E206"/>
    <mergeCell ref="C173:E173"/>
    <mergeCell ref="C194:E194"/>
    <mergeCell ref="C193:E193"/>
    <mergeCell ref="C198:E198"/>
    <mergeCell ref="C180:E180"/>
    <mergeCell ref="C203:E203"/>
    <mergeCell ref="C200:E200"/>
    <mergeCell ref="C199:E199"/>
    <mergeCell ref="A190:H190"/>
    <mergeCell ref="A191:H191"/>
    <mergeCell ref="C174:E174"/>
    <mergeCell ref="C195:E195"/>
    <mergeCell ref="A192:H192"/>
    <mergeCell ref="C178:E178"/>
    <mergeCell ref="A151:H151"/>
    <mergeCell ref="C154:E154"/>
    <mergeCell ref="C153:E153"/>
    <mergeCell ref="C196:E196"/>
    <mergeCell ref="C201:E201"/>
    <mergeCell ref="A118:H118"/>
    <mergeCell ref="C182:E182"/>
    <mergeCell ref="A189:H189"/>
    <mergeCell ref="C181:E181"/>
    <mergeCell ref="C168:E168"/>
    <mergeCell ref="C157:E157"/>
    <mergeCell ref="C184:E184"/>
    <mergeCell ref="C177:E177"/>
    <mergeCell ref="C171:E171"/>
    <mergeCell ref="C167:E167"/>
    <mergeCell ref="C166:E166"/>
    <mergeCell ref="C170:E170"/>
    <mergeCell ref="C169:E169"/>
    <mergeCell ref="C179:E179"/>
    <mergeCell ref="C175:E175"/>
    <mergeCell ref="C185:E185"/>
    <mergeCell ref="C186:E186"/>
    <mergeCell ref="C183:E183"/>
    <mergeCell ref="C176:E176"/>
    <mergeCell ref="C172:E172"/>
    <mergeCell ref="C187:E187"/>
    <mergeCell ref="A165:H165"/>
    <mergeCell ref="C202:E202"/>
    <mergeCell ref="C208:E208"/>
    <mergeCell ref="C207:E207"/>
    <mergeCell ref="C205:E205"/>
    <mergeCell ref="C204:E204"/>
    <mergeCell ref="C297:E297"/>
    <mergeCell ref="A215:H215"/>
    <mergeCell ref="C210:E210"/>
    <mergeCell ref="C209:E209"/>
    <mergeCell ref="C221:E221"/>
    <mergeCell ref="A214:H214"/>
    <mergeCell ref="C220:E220"/>
    <mergeCell ref="A216:H216"/>
    <mergeCell ref="A217:H217"/>
    <mergeCell ref="C212:E212"/>
    <mergeCell ref="C211:E211"/>
    <mergeCell ref="A219:H219"/>
    <mergeCell ref="C290:E290"/>
    <mergeCell ref="A293:H293"/>
    <mergeCell ref="A292:H292"/>
    <mergeCell ref="A240:E240"/>
    <mergeCell ref="A246:H246"/>
    <mergeCell ref="A241:H241"/>
    <mergeCell ref="C242:E242"/>
    <mergeCell ref="C222:E222"/>
    <mergeCell ref="A236:H236"/>
    <mergeCell ref="A227:E227"/>
    <mergeCell ref="A228:H228"/>
    <mergeCell ref="A239:H239"/>
    <mergeCell ref="C231:E231"/>
    <mergeCell ref="A226:H226"/>
    <mergeCell ref="C299:E299"/>
    <mergeCell ref="C232:E232"/>
    <mergeCell ref="C243:E243"/>
    <mergeCell ref="C244:E244"/>
    <mergeCell ref="C289:E289"/>
    <mergeCell ref="A223:H223"/>
    <mergeCell ref="C254:E254"/>
    <mergeCell ref="A250:H250"/>
    <mergeCell ref="C252:E252"/>
    <mergeCell ref="C253:E253"/>
    <mergeCell ref="C291:E291"/>
    <mergeCell ref="C287:E287"/>
    <mergeCell ref="C288:E288"/>
    <mergeCell ref="A256:H256"/>
    <mergeCell ref="C282:E282"/>
    <mergeCell ref="C281:E281"/>
    <mergeCell ref="C272:E272"/>
    <mergeCell ref="A85:H85"/>
    <mergeCell ref="C72:E72"/>
    <mergeCell ref="A97:F97"/>
    <mergeCell ref="A87:H87"/>
    <mergeCell ref="A88:F88"/>
    <mergeCell ref="A84:H84"/>
    <mergeCell ref="A86:H86"/>
    <mergeCell ref="A95:H95"/>
    <mergeCell ref="A96:H96"/>
    <mergeCell ref="C91:E91"/>
    <mergeCell ref="C82:E82"/>
    <mergeCell ref="C83:E83"/>
    <mergeCell ref="C90:E90"/>
    <mergeCell ref="C80:E80"/>
    <mergeCell ref="C79:E79"/>
    <mergeCell ref="C78:E78"/>
    <mergeCell ref="C76:E76"/>
    <mergeCell ref="C74:E74"/>
    <mergeCell ref="C75:E75"/>
    <mergeCell ref="C71:E71"/>
    <mergeCell ref="A47:F47"/>
    <mergeCell ref="A60:H60"/>
    <mergeCell ref="C63:E63"/>
    <mergeCell ref="C73:E73"/>
    <mergeCell ref="C59:E59"/>
    <mergeCell ref="A54:H54"/>
    <mergeCell ref="C57:E57"/>
    <mergeCell ref="A69:F69"/>
    <mergeCell ref="C100:D100"/>
    <mergeCell ref="C77:E77"/>
    <mergeCell ref="C81:E81"/>
    <mergeCell ref="A70:H70"/>
    <mergeCell ref="C104:D104"/>
    <mergeCell ref="A127:H127"/>
    <mergeCell ref="A17:H17"/>
    <mergeCell ref="A24:H24"/>
    <mergeCell ref="A67:H67"/>
    <mergeCell ref="C65:E65"/>
    <mergeCell ref="C18:E18"/>
    <mergeCell ref="C50:E50"/>
    <mergeCell ref="C62:E62"/>
    <mergeCell ref="A39:F39"/>
    <mergeCell ref="A35:H35"/>
    <mergeCell ref="C42:E42"/>
    <mergeCell ref="C58:E58"/>
    <mergeCell ref="A38:F38"/>
    <mergeCell ref="C40:E40"/>
    <mergeCell ref="C55:E55"/>
    <mergeCell ref="C56:E56"/>
    <mergeCell ref="C64:E64"/>
    <mergeCell ref="C51:E51"/>
    <mergeCell ref="C61:E61"/>
    <mergeCell ref="C147:E147"/>
    <mergeCell ref="A144:F144"/>
    <mergeCell ref="C131:E131"/>
    <mergeCell ref="C115:D115"/>
    <mergeCell ref="C102:D102"/>
    <mergeCell ref="A119:H119"/>
    <mergeCell ref="A121:F121"/>
    <mergeCell ref="C113:D113"/>
    <mergeCell ref="C145:E145"/>
    <mergeCell ref="A136:H136"/>
    <mergeCell ref="A134:H134"/>
    <mergeCell ref="A133:H133"/>
    <mergeCell ref="A141:H141"/>
    <mergeCell ref="A142:H142"/>
    <mergeCell ref="A143:H143"/>
    <mergeCell ref="C117:D117"/>
    <mergeCell ref="A126:H126"/>
    <mergeCell ref="C152:E152"/>
    <mergeCell ref="C123:E123"/>
    <mergeCell ref="C124:E124"/>
    <mergeCell ref="C111:D111"/>
    <mergeCell ref="C112:D112"/>
    <mergeCell ref="C109:D109"/>
    <mergeCell ref="C125:E125"/>
    <mergeCell ref="C89:E89"/>
    <mergeCell ref="C146:E146"/>
    <mergeCell ref="C116:D116"/>
    <mergeCell ref="C106:D106"/>
    <mergeCell ref="C110:D110"/>
    <mergeCell ref="C105:D105"/>
    <mergeCell ref="A149:H149"/>
    <mergeCell ref="C93:E93"/>
    <mergeCell ref="C94:E94"/>
    <mergeCell ref="C122:E122"/>
    <mergeCell ref="C92:E92"/>
    <mergeCell ref="C107:D107"/>
    <mergeCell ref="C103:D103"/>
    <mergeCell ref="C114:D114"/>
    <mergeCell ref="C108:D108"/>
    <mergeCell ref="C130:E130"/>
    <mergeCell ref="C101:D101"/>
    <mergeCell ref="C11:E11"/>
    <mergeCell ref="C12:E12"/>
    <mergeCell ref="C28:E28"/>
    <mergeCell ref="A36:H36"/>
    <mergeCell ref="A32:H32"/>
    <mergeCell ref="C19:E19"/>
    <mergeCell ref="A68:H68"/>
    <mergeCell ref="C15:E15"/>
    <mergeCell ref="C16:E16"/>
    <mergeCell ref="C13:E13"/>
    <mergeCell ref="A20:H20"/>
    <mergeCell ref="C52:E52"/>
    <mergeCell ref="C53:E53"/>
    <mergeCell ref="A44:H44"/>
    <mergeCell ref="C41:E41"/>
    <mergeCell ref="C29:E29"/>
    <mergeCell ref="A34:H34"/>
    <mergeCell ref="A66:H66"/>
    <mergeCell ref="C30:E30"/>
    <mergeCell ref="C31:E31"/>
    <mergeCell ref="C263:E263"/>
    <mergeCell ref="C264:E264"/>
    <mergeCell ref="C276:E276"/>
    <mergeCell ref="C274:E274"/>
    <mergeCell ref="A266:H266"/>
    <mergeCell ref="C261:E261"/>
    <mergeCell ref="C273:E273"/>
    <mergeCell ref="C275:E275"/>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286:E286"/>
    <mergeCell ref="C156:E156"/>
    <mergeCell ref="C158:E158"/>
    <mergeCell ref="A164:H164"/>
    <mergeCell ref="A162:H162"/>
    <mergeCell ref="C160:E160"/>
    <mergeCell ref="A128:H128"/>
    <mergeCell ref="A129:F129"/>
    <mergeCell ref="C159:E159"/>
    <mergeCell ref="C155:E155"/>
    <mergeCell ref="A137:F137"/>
    <mergeCell ref="C138:E138"/>
    <mergeCell ref="C139:E139"/>
    <mergeCell ref="C140:E140"/>
    <mergeCell ref="A150:H150"/>
    <mergeCell ref="C132:E132"/>
    <mergeCell ref="C284:E284"/>
    <mergeCell ref="C285:E285"/>
    <mergeCell ref="C277:E277"/>
    <mergeCell ref="C278:E278"/>
    <mergeCell ref="C279:E279"/>
    <mergeCell ref="C280:E280"/>
    <mergeCell ref="A265:H265"/>
    <mergeCell ref="A255:H255"/>
    <mergeCell ref="C229:E229"/>
    <mergeCell ref="C230:E230"/>
    <mergeCell ref="C234:E234"/>
    <mergeCell ref="C233:E233"/>
    <mergeCell ref="A557:H557"/>
    <mergeCell ref="A328:H328"/>
    <mergeCell ref="A329:H329"/>
    <mergeCell ref="A330:F330"/>
    <mergeCell ref="C429:D429"/>
    <mergeCell ref="C431:D431"/>
    <mergeCell ref="C432:D432"/>
    <mergeCell ref="C347:D347"/>
    <mergeCell ref="C348:D348"/>
    <mergeCell ref="C349:D349"/>
    <mergeCell ref="C433:D433"/>
    <mergeCell ref="C434:D434"/>
    <mergeCell ref="C430:D430"/>
    <mergeCell ref="A468:H468"/>
    <mergeCell ref="C469:D469"/>
    <mergeCell ref="A270:H270"/>
    <mergeCell ref="C316:E316"/>
    <mergeCell ref="C355:D355"/>
    <mergeCell ref="C370:D370"/>
    <mergeCell ref="C371:D371"/>
    <mergeCell ref="C305:E305"/>
    <mergeCell ref="A312:H312"/>
    <mergeCell ref="A313:H313"/>
    <mergeCell ref="A314:F314"/>
    <mergeCell ref="C315:E315"/>
    <mergeCell ref="A311:H311"/>
    <mergeCell ref="C309:E309"/>
    <mergeCell ref="C300:E300"/>
    <mergeCell ref="C302:E302"/>
    <mergeCell ref="C303:E303"/>
    <mergeCell ref="C306:E306"/>
    <mergeCell ref="C307:E307"/>
    <mergeCell ref="C301:E301"/>
    <mergeCell ref="C308:E308"/>
    <mergeCell ref="C296:E296"/>
    <mergeCell ref="C318:E318"/>
    <mergeCell ref="A259:H259"/>
    <mergeCell ref="C283:E283"/>
    <mergeCell ref="C399:D399"/>
    <mergeCell ref="C497:D497"/>
    <mergeCell ref="C484:D484"/>
    <mergeCell ref="C471:D471"/>
    <mergeCell ref="C476:D476"/>
    <mergeCell ref="C472:D472"/>
    <mergeCell ref="A310:H310"/>
    <mergeCell ref="A338:H338"/>
    <mergeCell ref="A356:H356"/>
    <mergeCell ref="C459:D459"/>
    <mergeCell ref="A444:H444"/>
    <mergeCell ref="C460:D460"/>
    <mergeCell ref="C427:D427"/>
    <mergeCell ref="C428:D428"/>
    <mergeCell ref="C321:E321"/>
    <mergeCell ref="C322:E322"/>
    <mergeCell ref="A340:H340"/>
    <mergeCell ref="C332:D332"/>
    <mergeCell ref="A294:H294"/>
    <mergeCell ref="C298:E298"/>
    <mergeCell ref="C323:E323"/>
    <mergeCell ref="C317:E317"/>
    <mergeCell ref="C354:D354"/>
    <mergeCell ref="C388:D388"/>
    <mergeCell ref="C345:D345"/>
    <mergeCell ref="C412:D412"/>
    <mergeCell ref="C441:D441"/>
    <mergeCell ref="C554:D554"/>
    <mergeCell ref="C502:D502"/>
    <mergeCell ref="C503:D503"/>
    <mergeCell ref="C353:D353"/>
    <mergeCell ref="C346:D346"/>
    <mergeCell ref="C402:D402"/>
    <mergeCell ref="A464:H464"/>
    <mergeCell ref="C457:D457"/>
    <mergeCell ref="A341:F341"/>
    <mergeCell ref="A326:H326"/>
    <mergeCell ref="C438:D438"/>
    <mergeCell ref="C439:D439"/>
    <mergeCell ref="C440:D440"/>
    <mergeCell ref="C456:D456"/>
    <mergeCell ref="C344:D344"/>
    <mergeCell ref="C331:D331"/>
    <mergeCell ref="C333:D333"/>
    <mergeCell ref="C390:D390"/>
    <mergeCell ref="C363:D363"/>
    <mergeCell ref="A362:H362"/>
    <mergeCell ref="C374:D374"/>
    <mergeCell ref="C375:D375"/>
    <mergeCell ref="C376:D376"/>
    <mergeCell ref="C351:D351"/>
    <mergeCell ref="C364:D364"/>
    <mergeCell ref="C365:D365"/>
    <mergeCell ref="C367:D367"/>
    <mergeCell ref="C368:D368"/>
    <mergeCell ref="C369:D369"/>
    <mergeCell ref="C324:E324"/>
    <mergeCell ref="C325:E325"/>
    <mergeCell ref="A245:H245"/>
    <mergeCell ref="A235:H235"/>
    <mergeCell ref="A213:H213"/>
    <mergeCell ref="A672:H672"/>
    <mergeCell ref="A726:H726"/>
    <mergeCell ref="A442:H442"/>
    <mergeCell ref="A463:H463"/>
    <mergeCell ref="A528:H528"/>
    <mergeCell ref="A555:H555"/>
    <mergeCell ref="A566:H566"/>
    <mergeCell ref="A590:H590"/>
    <mergeCell ref="A628:H628"/>
    <mergeCell ref="A644:H644"/>
    <mergeCell ref="A662:H662"/>
    <mergeCell ref="C462:D462"/>
    <mergeCell ref="C470:D470"/>
    <mergeCell ref="C474:D474"/>
    <mergeCell ref="C501:D501"/>
    <mergeCell ref="C495:D495"/>
    <mergeCell ref="C496:D496"/>
    <mergeCell ref="C366:D366"/>
    <mergeCell ref="C262:E262"/>
  </mergeCells>
  <phoneticPr fontId="8" type="noConversion"/>
  <conditionalFormatting sqref="H526 A359:H359 E581:G581 F291:H291 C466:G466 A163:B163 A153:A160 A635:A642 A511:A519 C511:C520 A69:H69 C594:G594 C569:F569 C632:H632 C593:H593 C633 C570 C595 A727:H728 B647:F647 C664:H664 A632:B633 B650:F652 A531:H534 A558:H560 A593:B595 A569:B570 A470 A525 C470 A230:H233 A239:H239 A664:B668 A70 A293 H163 F509:H510 A311 A729 A562:C562 A561 A536:C536 A535 F60:H60 H61:H62 G636:H642 A60:B65 H153:H160 F470:H470 A676:B677 A675 E511:H514 A51:B53 F51:H53 C294:E295 G294:G295 A294:B303 H294:H296 F294:F297 E388:H388 B575 C538:C554 C564:C565 B563:B565 E602:H603 C597 B480:B482 C602:C603 C608:C627 A598:A603 C390 E390:H390 C333:C337 B337 F527:H527 C523:C527 E526:E527 C586:C589 E529:H529 E505:F510 G389:H389 E459:H462 C458:C462 C572:C581 A457:A462 A571:A581 C637:D642 C679 A529:C529 A591:C591 G283:G285 A283:A291 H283:H289 F284:F290 B285 B287 F9:F15 A386:F386 B385:F385 E392:H393 A443:C443 A669:A670 C669:D670 A673:H674 F670:H671 A671:D671 G696:H696 E697:H705 C697:C705 H717 C707 E707:H707 H706 E711:H714 H710 A679 B678:B679 C709 A647:A661 C392:C393 H724:H725 G680:H680 E724:G724 C691 A690:B691 E681:H689 A680:B680 A716:C716 A715:B715 E716:H716 C693:C695 E718:H721 E722:F723 E691:H695 B722:B724 A692:C692 B9:B16 A8:A16 G10:H16 H281 B281 A343:A349 C349 A720:C721 A719 C719 A388:A393 B653:B661 A681:C689 A693:B709 A711:C714 A718:C718 H9:J9 K8:L8 E388:E389 J33:L39 J131:L132 J139:L140 J146:L147 J457:L462 J563:L565 J571:L589 I306:L306 F308:H308 F305:H305 G297:H304 I357:I365 J357:L362 I382:I393 J382:L386 I395:I439 J395:L398 I443:I462 J443:L455 E443:H443 J464:L468 I529:I554 J529:L535 I556:I565 J556:L561 I567:I589 J567:L569 I591:I627 J591:L594 E591:H591 I629:I643 J629:L632 I645:I661 J645:L651 I663:I671 J663:L667 I673:I725 J673:L676 I727:L729 I127:I132 J127:L129 I134:I140 J134:L136 I142:I147 J142:L143 I149:I160 J149:L151 I162:I187 J189:L192 J537:L554 J596:L627 J634:L643 J653:L661 J669:L671 J400:L439 J388:L393 J364:L365 J332:L341 J167:L187 J123:L125 J119:L121 I119:I125 K304:L304 J305:L305 J307:L314 E489:H508 E563:H565 E537:H554 E457:F462 E608:H627 E576:F581 E515:E520 I464:I472 J678:L725 I522:L527 A30:B30 F30:H30 K28:N32 I29:I65 J29:J32 J470:L472 E571:H579 F586:H589 F49:F53 F63:H65 E332:H337 F204 A194:B209 M196:M209 I256:I305 I246:I254 I236:I244 I214:I234 J214:L219 A350:C352 A354:C355 A353:B353 E343:H355 J343:L355 I307:I322 J194:L211 I189:I211 G212:L212 A212:B212 F211:F212 I474:L520 F474:H488 A474:A508 C474:C508 E471:F472 G472:H472 A472:B473 E473:L473 I366:L380 F17:H18 A17:B18 A20 A100:B109 F99:H108 M100:M109 J99:L116 I67:I116 C106:C112 E678:H679 E709:H709 C435:C440 E439:H439 E440:L441 A415:A439 A440:B441 B400:B439 I326:I355 J326:L330 A323:B325 F323:L325">
    <cfRule type="cellIs" dxfId="2029" priority="16516" stopIfTrue="1" operator="equal">
      <formula>"(空白)"</formula>
    </cfRule>
    <cfRule type="cellIs" dxfId="2028" priority="16517" stopIfTrue="1" operator="equal">
      <formula>"/"</formula>
    </cfRule>
    <cfRule type="cellIs" dxfId="2027" priority="16518" stopIfTrue="1" operator="equal">
      <formula>0</formula>
    </cfRule>
  </conditionalFormatting>
  <conditionalFormatting sqref="G650:H651 A731 G467:H467 H331 C312:E314 A271:H271 F220 C260:E260 C241:E241 A217:A220 B220 B217:H218 F193 C165:E165 B151:B152 C151:E151 C128:E129 A97:H97 C60:E60 A37:H37 C17:E17 C25:E26 A39:H39 F48 A449:H454 A360:H361 G38:H38 G260 H260:H261 A38 A48:B48 A89:B89 A331:C331 A467:F468 H341:H342 H455:H456 A455:G455 H594:H595 A193:B193 A98:B98 A328:H330 A227:H229 H666:H668 G666:G667 H398:H399 A398:G398 G312:G314 F312:F315 G78:H79 F40 A40:B43 H312:H315 A260:B264 F241:F242 F221:H222 A341:G341 G25:G26 H25:H27 A563:A565 A362 G241:H241 F260:F261 G421:H421 G385 C119:H121 A119:B122 A165:B166 A191:E192 A241:B244 F262:H264 G320:H321 E331:F331 A342:C342 E342:F342 A363:C363 E363:F363 E633 E653 E657:H657 A387:C387 E387:F387 A399:C399 C400 A456:C456 E456:F456 C457 A469:C469 E469:F469 E536:F536 E562:F562 C563 E570:F570 C571 E595:F595 C596 E677:F677 C297:E297 A87:H88 A78:A83 C364 C537 C666:F668 C665:H665 A537:A554 A383:B383 A94:B94 E637 A23:B23 F23:H23 A99 A150:A152 H146 F286:G290 G112:H112 A272:B272 G109:H110 A273:A275 A281 A332:A337 F634:H635 F251:H251 A251:B251 A364:A380 C332 C343:C347 C388 G653:H656 C653:C661 H165:H166 H191:H193 A164:H164 A312:B315 G94:H94 G273:G280 H272:H279 G400:H419 H523 E523:F523 A520 E524:H525 G658:H661 A634 A25:B28 A582:A589 H466 A210:B210 A128:B130 A678 A466 C677:C678 C634:C635 A54:H54 A523:A524 H168:H169 H171:H172 H174 H178 H180 H182 H176 A46:H47 F41:H43 G206:H210 A221:B222 H128:H130 E582 A306:A307 F316:H316 F322:H322 G457:H458 G596:H597 F25:F29 F194:H194 E523:E526 F301:F304 F669:H669 G582:H584 C676:G676 H676:H677 A110 A112 A123:A125 F435:H438 F523:F525 E596:E597 F319:H319 A319:B322 F80:H80 A608:A627 E602:E603 H602:H603 A596:A597 F82:H83 G81:H81 A132 A91:B92 F89:H93 F243:H244 A90 A276:B280 B384 F71:H77 A316 A71:B77 B93 I27 H40 H48 J72:L88 J95:L97 F98:H98 H152 J221:L228 H220 J230:L234 J243:L244 H242 J253:L254 J262:L271 J292:L295 J316:L322 H363 H387 H469 H536 H562 H570 H633 H652 I730:L739 J677 F28:J28 J44:L47 J49:L65 J98 K331:L331 A85 J153:L160 J144:L144 G196:H204 F635:F636 H423:H434 J162:L165 J90:J94 J41:J43 J297:J304 E608:E615 H122:H125 F272:F277 A327:B327 F327:H327 E364:E380 G515:H520 J256:L260 J246:L251 J236:L241 J67:L70 E399:F438 J273:J291 G364:H380 I10:L18 I20:L26">
    <cfRule type="cellIs" dxfId="2026" priority="15886" stopIfTrue="1" operator="equal">
      <formula>"(空白)"</formula>
    </cfRule>
    <cfRule type="cellIs" dxfId="2025" priority="15887" stopIfTrue="1" operator="equal">
      <formula>"/"</formula>
    </cfRule>
    <cfRule type="cellIs" dxfId="2024" priority="15888" stopIfTrue="1" operator="equal">
      <formula>0</formula>
    </cfRule>
  </conditionalFormatting>
  <conditionalFormatting sqref="G205:H205">
    <cfRule type="cellIs" dxfId="2023" priority="15880" stopIfTrue="1" operator="equal">
      <formula>"(空白)"</formula>
    </cfRule>
    <cfRule type="cellIs" dxfId="2022" priority="15881" stopIfTrue="1" operator="equal">
      <formula>"/"</formula>
    </cfRule>
    <cfRule type="cellIs" dxfId="2021" priority="15882" stopIfTrue="1" operator="equal">
      <formula>0</formula>
    </cfRule>
  </conditionalFormatting>
  <conditionalFormatting sqref="F209">
    <cfRule type="cellIs" dxfId="2020" priority="15853" stopIfTrue="1" operator="equal">
      <formula>"(空白)"</formula>
    </cfRule>
    <cfRule type="cellIs" dxfId="2019" priority="15854" stopIfTrue="1" operator="equal">
      <formula>"/"</formula>
    </cfRule>
    <cfRule type="cellIs" dxfId="2018" priority="15855" stopIfTrue="1" operator="equal">
      <formula>0</formula>
    </cfRule>
  </conditionalFormatting>
  <conditionalFormatting sqref="F79">
    <cfRule type="cellIs" dxfId="2017" priority="15850" stopIfTrue="1" operator="equal">
      <formula>"(空白)"</formula>
    </cfRule>
    <cfRule type="cellIs" dxfId="2016" priority="15851" stopIfTrue="1" operator="equal">
      <formula>"/"</formula>
    </cfRule>
    <cfRule type="cellIs" dxfId="2015" priority="15852" stopIfTrue="1" operator="equal">
      <formula>0</formula>
    </cfRule>
  </conditionalFormatting>
  <conditionalFormatting sqref="F208 F210">
    <cfRule type="cellIs" dxfId="2014" priority="15865" stopIfTrue="1" operator="equal">
      <formula>"(空白)"</formula>
    </cfRule>
    <cfRule type="cellIs" dxfId="2013" priority="15866" stopIfTrue="1" operator="equal">
      <formula>"/"</formula>
    </cfRule>
    <cfRule type="cellIs" dxfId="2012" priority="15867" stopIfTrue="1" operator="equal">
      <formula>0</formula>
    </cfRule>
  </conditionalFormatting>
  <conditionalFormatting sqref="F253:H253 A253:B253">
    <cfRule type="cellIs" dxfId="2011" priority="15868" stopIfTrue="1" operator="equal">
      <formula>"(空白)"</formula>
    </cfRule>
    <cfRule type="cellIs" dxfId="2010" priority="15869" stopIfTrue="1" operator="equal">
      <formula>"/"</formula>
    </cfRule>
    <cfRule type="cellIs" dxfId="2009" priority="15870" stopIfTrue="1" operator="equal">
      <formula>0</formula>
    </cfRule>
  </conditionalFormatting>
  <conditionalFormatting sqref="E634:E636">
    <cfRule type="cellIs" dxfId="2008" priority="15871" stopIfTrue="1" operator="equal">
      <formula>"(空白)"</formula>
    </cfRule>
    <cfRule type="cellIs" dxfId="2007" priority="15872" stopIfTrue="1" operator="equal">
      <formula>"/"</formula>
    </cfRule>
    <cfRule type="cellIs" dxfId="2006" priority="15873" stopIfTrue="1" operator="equal">
      <formula>0</formula>
    </cfRule>
  </conditionalFormatting>
  <conditionalFormatting sqref="F309:G309 A309">
    <cfRule type="cellIs" dxfId="2005" priority="15862" stopIfTrue="1" operator="equal">
      <formula>"(空白)"</formula>
    </cfRule>
    <cfRule type="cellIs" dxfId="2004" priority="15863" stopIfTrue="1" operator="equal">
      <formula>"/"</formula>
    </cfRule>
    <cfRule type="cellIs" dxfId="2003" priority="15864" stopIfTrue="1" operator="equal">
      <formula>0</formula>
    </cfRule>
  </conditionalFormatting>
  <conditionalFormatting sqref="C348">
    <cfRule type="cellIs" dxfId="2002" priority="15856" stopIfTrue="1" operator="equal">
      <formula>"(空白)"</formula>
    </cfRule>
    <cfRule type="cellIs" dxfId="2001" priority="15857" stopIfTrue="1" operator="equal">
      <formula>"/"</formula>
    </cfRule>
    <cfRule type="cellIs" dxfId="2000" priority="15858" stopIfTrue="1" operator="equal">
      <formula>0</formula>
    </cfRule>
  </conditionalFormatting>
  <conditionalFormatting sqref="A397:H397">
    <cfRule type="cellIs" dxfId="1999" priority="15859" stopIfTrue="1" operator="equal">
      <formula>"(空白)"</formula>
    </cfRule>
    <cfRule type="cellIs" dxfId="1998" priority="15860" stopIfTrue="1" operator="equal">
      <formula>"/"</formula>
    </cfRule>
    <cfRule type="cellIs" dxfId="1997" priority="15861" stopIfTrue="1" operator="equal">
      <formula>0</formula>
    </cfRule>
  </conditionalFormatting>
  <conditionalFormatting sqref="F78:F80 F82:F83">
    <cfRule type="cellIs" dxfId="1996" priority="15847" stopIfTrue="1" operator="equal">
      <formula>"(空白)"</formula>
    </cfRule>
    <cfRule type="cellIs" dxfId="1995" priority="15848" stopIfTrue="1" operator="equal">
      <formula>"/"</formula>
    </cfRule>
    <cfRule type="cellIs" dxfId="1994" priority="15849" stopIfTrue="1" operator="equal">
      <formula>0</formula>
    </cfRule>
  </conditionalFormatting>
  <conditionalFormatting sqref="F83">
    <cfRule type="cellIs" dxfId="1993" priority="15838" stopIfTrue="1" operator="equal">
      <formula>"(空白)"</formula>
    </cfRule>
    <cfRule type="cellIs" dxfId="1992" priority="15839" stopIfTrue="1" operator="equal">
      <formula>"/"</formula>
    </cfRule>
    <cfRule type="cellIs" dxfId="1991" priority="15840" stopIfTrue="1" operator="equal">
      <formula>0</formula>
    </cfRule>
  </conditionalFormatting>
  <conditionalFormatting sqref="F82">
    <cfRule type="cellIs" dxfId="1990" priority="15841" stopIfTrue="1" operator="equal">
      <formula>"(空白)"</formula>
    </cfRule>
    <cfRule type="cellIs" dxfId="1989" priority="15842" stopIfTrue="1" operator="equal">
      <formula>"/"</formula>
    </cfRule>
    <cfRule type="cellIs" dxfId="1988" priority="15843" stopIfTrue="1" operator="equal">
      <formula>0</formula>
    </cfRule>
  </conditionalFormatting>
  <conditionalFormatting sqref="G420:H420 E420 G422:H422 E422:E438">
    <cfRule type="cellIs" dxfId="1987" priority="15835" stopIfTrue="1" operator="equal">
      <formula>"(空白)"</formula>
    </cfRule>
    <cfRule type="cellIs" dxfId="1986" priority="15836" stopIfTrue="1" operator="equal">
      <formula>"/"</formula>
    </cfRule>
    <cfRule type="cellIs" dxfId="1985" priority="15837" stopIfTrue="1" operator="equal">
      <formula>0</formula>
    </cfRule>
  </conditionalFormatting>
  <conditionalFormatting sqref="A24:H24">
    <cfRule type="cellIs" dxfId="1984" priority="15832" stopIfTrue="1" operator="equal">
      <formula>"(空白)"</formula>
    </cfRule>
    <cfRule type="cellIs" dxfId="1983" priority="15833" stopIfTrue="1" operator="equal">
      <formula>"/"</formula>
    </cfRule>
    <cfRule type="cellIs" dxfId="1982" priority="15834" stopIfTrue="1" operator="equal">
      <formula>0</formula>
    </cfRule>
  </conditionalFormatting>
  <conditionalFormatting sqref="F637">
    <cfRule type="cellIs" dxfId="1981" priority="15817" stopIfTrue="1" operator="equal">
      <formula>"(空白)"</formula>
    </cfRule>
    <cfRule type="cellIs" dxfId="1980" priority="15818" stopIfTrue="1" operator="equal">
      <formula>"/"</formula>
    </cfRule>
    <cfRule type="cellIs" dxfId="1979" priority="15819" stopIfTrue="1" operator="equal">
      <formula>0</formula>
    </cfRule>
  </conditionalFormatting>
  <conditionalFormatting sqref="B307 B309">
    <cfRule type="cellIs" dxfId="1978" priority="15811" stopIfTrue="1" operator="equal">
      <formula>"(空白)"</formula>
    </cfRule>
    <cfRule type="cellIs" dxfId="1977" priority="15812" stopIfTrue="1" operator="equal">
      <formula>"/"</formula>
    </cfRule>
    <cfRule type="cellIs" dxfId="1976" priority="15813" stopIfTrue="1" operator="equal">
      <formula>0</formula>
    </cfRule>
  </conditionalFormatting>
  <conditionalFormatting sqref="G281">
    <cfRule type="cellIs" dxfId="1975" priority="15802" stopIfTrue="1" operator="equal">
      <formula>"(空白)"</formula>
    </cfRule>
    <cfRule type="cellIs" dxfId="1974" priority="15803" stopIfTrue="1" operator="equal">
      <formula>"/"</formula>
    </cfRule>
    <cfRule type="cellIs" dxfId="1973" priority="15804" stopIfTrue="1" operator="equal">
      <formula>0</formula>
    </cfRule>
  </conditionalFormatting>
  <conditionalFormatting sqref="A400:A414">
    <cfRule type="cellIs" dxfId="1972" priority="15799" stopIfTrue="1" operator="equal">
      <formula>"(空白)"</formula>
    </cfRule>
    <cfRule type="cellIs" dxfId="1971" priority="15800" stopIfTrue="1" operator="equal">
      <formula>"/"</formula>
    </cfRule>
    <cfRule type="cellIs" dxfId="1970" priority="15801" stopIfTrue="1" operator="equal">
      <formula>0</formula>
    </cfRule>
  </conditionalFormatting>
  <conditionalFormatting sqref="H280">
    <cfRule type="cellIs" dxfId="1969" priority="15796" stopIfTrue="1" operator="equal">
      <formula>"(空白)"</formula>
    </cfRule>
    <cfRule type="cellIs" dxfId="1968" priority="15797" stopIfTrue="1" operator="equal">
      <formula>"/"</formula>
    </cfRule>
    <cfRule type="cellIs" dxfId="1967" priority="15798" stopIfTrue="1" operator="equal">
      <formula>0</formula>
    </cfRule>
  </conditionalFormatting>
  <conditionalFormatting sqref="B281">
    <cfRule type="cellIs" dxfId="1966" priority="15181" stopIfTrue="1" operator="equal">
      <formula>"(空白)"</formula>
    </cfRule>
    <cfRule type="cellIs" dxfId="1965" priority="15182" stopIfTrue="1" operator="equal">
      <formula>"/"</formula>
    </cfRule>
    <cfRule type="cellIs" dxfId="1964" priority="15183" stopIfTrue="1" operator="equal">
      <formula>0</formula>
    </cfRule>
  </conditionalFormatting>
  <conditionalFormatting sqref="A527">
    <cfRule type="cellIs" dxfId="1963" priority="15784" stopIfTrue="1" operator="equal">
      <formula>"(空白)"</formula>
    </cfRule>
    <cfRule type="cellIs" dxfId="1962" priority="15785" stopIfTrue="1" operator="equal">
      <formula>"/"</formula>
    </cfRule>
    <cfRule type="cellIs" dxfId="1961" priority="15786" stopIfTrue="1" operator="equal">
      <formula>0</formula>
    </cfRule>
  </conditionalFormatting>
  <conditionalFormatting sqref="E654">
    <cfRule type="cellIs" dxfId="1960" priority="15769" stopIfTrue="1" operator="equal">
      <formula>"(空白)"</formula>
    </cfRule>
    <cfRule type="cellIs" dxfId="1959" priority="15770" stopIfTrue="1" operator="equal">
      <formula>"/"</formula>
    </cfRule>
    <cfRule type="cellIs" dxfId="1958" priority="15771" stopIfTrue="1" operator="equal">
      <formula>0</formula>
    </cfRule>
  </conditionalFormatting>
  <conditionalFormatting sqref="H290">
    <cfRule type="cellIs" dxfId="1957" priority="15763" stopIfTrue="1" operator="equal">
      <formula>"(空白)"</formula>
    </cfRule>
    <cfRule type="cellIs" dxfId="1956" priority="15764" stopIfTrue="1" operator="equal">
      <formula>"/"</formula>
    </cfRule>
    <cfRule type="cellIs" dxfId="1955" priority="15765" stopIfTrue="1" operator="equal">
      <formula>0</formula>
    </cfRule>
  </conditionalFormatting>
  <conditionalFormatting sqref="C383:G384">
    <cfRule type="cellIs" dxfId="1954" priority="15742" stopIfTrue="1" operator="equal">
      <formula>"(空白)"</formula>
    </cfRule>
    <cfRule type="cellIs" dxfId="1953" priority="15743" stopIfTrue="1" operator="equal">
      <formula>"/"</formula>
    </cfRule>
    <cfRule type="cellIs" dxfId="1952" priority="15744" stopIfTrue="1" operator="equal">
      <formula>0</formula>
    </cfRule>
  </conditionalFormatting>
  <conditionalFormatting sqref="F653">
    <cfRule type="cellIs" dxfId="1951" priority="15745" stopIfTrue="1" operator="equal">
      <formula>"(空白)"</formula>
    </cfRule>
    <cfRule type="cellIs" dxfId="1950" priority="15746" stopIfTrue="1" operator="equal">
      <formula>"/"</formula>
    </cfRule>
    <cfRule type="cellIs" dxfId="1949" priority="15747" stopIfTrue="1" operator="equal">
      <formula>0</formula>
    </cfRule>
  </conditionalFormatting>
  <conditionalFormatting sqref="B99">
    <cfRule type="cellIs" dxfId="1948" priority="15736" stopIfTrue="1" operator="equal">
      <formula>"(空白)"</formula>
    </cfRule>
    <cfRule type="cellIs" dxfId="1947" priority="15737" stopIfTrue="1" operator="equal">
      <formula>"/"</formula>
    </cfRule>
    <cfRule type="cellIs" dxfId="1946" priority="15738" stopIfTrue="1" operator="equal">
      <formula>0</formula>
    </cfRule>
  </conditionalFormatting>
  <conditionalFormatting sqref="F654">
    <cfRule type="cellIs" dxfId="1945" priority="15724" stopIfTrue="1" operator="equal">
      <formula>"(空白)"</formula>
    </cfRule>
    <cfRule type="cellIs" dxfId="1944" priority="15725" stopIfTrue="1" operator="equal">
      <formula>"/"</formula>
    </cfRule>
    <cfRule type="cellIs" dxfId="1943" priority="15726" stopIfTrue="1" operator="equal">
      <formula>0</formula>
    </cfRule>
  </conditionalFormatting>
  <conditionalFormatting sqref="C100">
    <cfRule type="cellIs" dxfId="1942" priority="15679" stopIfTrue="1" operator="equal">
      <formula>"(空白)"</formula>
    </cfRule>
    <cfRule type="cellIs" dxfId="1941" priority="15680" stopIfTrue="1" operator="equal">
      <formula>"/"</formula>
    </cfRule>
    <cfRule type="cellIs" dxfId="1940" priority="15681" stopIfTrue="1" operator="equal">
      <formula>0</formula>
    </cfRule>
  </conditionalFormatting>
  <conditionalFormatting sqref="F523:F525">
    <cfRule type="cellIs" dxfId="1939" priority="15715" stopIfTrue="1" operator="equal">
      <formula>"(空白)"</formula>
    </cfRule>
    <cfRule type="cellIs" dxfId="1938" priority="15716" stopIfTrue="1" operator="equal">
      <formula>"/"</formula>
    </cfRule>
    <cfRule type="cellIs" dxfId="1937" priority="15717" stopIfTrue="1" operator="equal">
      <formula>0</formula>
    </cfRule>
  </conditionalFormatting>
  <conditionalFormatting sqref="F520">
    <cfRule type="cellIs" dxfId="1936" priority="15709" stopIfTrue="1" operator="equal">
      <formula>"(空白)"</formula>
    </cfRule>
    <cfRule type="cellIs" dxfId="1935" priority="15710" stopIfTrue="1" operator="equal">
      <formula>"/"</formula>
    </cfRule>
    <cfRule type="cellIs" dxfId="1934" priority="15711" stopIfTrue="1" operator="equal">
      <formula>0</formula>
    </cfRule>
  </conditionalFormatting>
  <conditionalFormatting sqref="F525">
    <cfRule type="cellIs" dxfId="1933" priority="15712" stopIfTrue="1" operator="equal">
      <formula>"(空白)"</formula>
    </cfRule>
    <cfRule type="cellIs" dxfId="1932" priority="15713" stopIfTrue="1" operator="equal">
      <formula>"/"</formula>
    </cfRule>
    <cfRule type="cellIs" dxfId="1931" priority="15714" stopIfTrue="1" operator="equal">
      <formula>0</formula>
    </cfRule>
  </conditionalFormatting>
  <conditionalFormatting sqref="A225:H226">
    <cfRule type="cellIs" dxfId="1930" priority="15703" stopIfTrue="1" operator="equal">
      <formula>"(空白)"</formula>
    </cfRule>
    <cfRule type="cellIs" dxfId="1929" priority="15704" stopIfTrue="1" operator="equal">
      <formula>"/"</formula>
    </cfRule>
    <cfRule type="cellIs" dxfId="1928" priority="15705" stopIfTrue="1" operator="equal">
      <formula>0</formula>
    </cfRule>
  </conditionalFormatting>
  <conditionalFormatting sqref="A268:H270">
    <cfRule type="cellIs" dxfId="1927" priority="15697" stopIfTrue="1" operator="equal">
      <formula>"(空白)"</formula>
    </cfRule>
    <cfRule type="cellIs" dxfId="1926" priority="15698" stopIfTrue="1" operator="equal">
      <formula>"/"</formula>
    </cfRule>
    <cfRule type="cellIs" dxfId="1925" priority="15699" stopIfTrue="1" operator="equal">
      <formula>0</formula>
    </cfRule>
  </conditionalFormatting>
  <conditionalFormatting sqref="A258:H259">
    <cfRule type="cellIs" dxfId="1924" priority="15700" stopIfTrue="1" operator="equal">
      <formula>"(空白)"</formula>
    </cfRule>
    <cfRule type="cellIs" dxfId="1923" priority="15701" stopIfTrue="1" operator="equal">
      <formula>"/"</formula>
    </cfRule>
    <cfRule type="cellIs" dxfId="1922" priority="15702" stopIfTrue="1" operator="equal">
      <formula>0</formula>
    </cfRule>
  </conditionalFormatting>
  <conditionalFormatting sqref="G111:H111 A111">
    <cfRule type="cellIs" dxfId="1921" priority="15661" stopIfTrue="1" operator="equal">
      <formula>"(空白)"</formula>
    </cfRule>
    <cfRule type="cellIs" dxfId="1920" priority="15662" stopIfTrue="1" operator="equal">
      <formula>"/"</formula>
    </cfRule>
    <cfRule type="cellIs" dxfId="1919" priority="15663" stopIfTrue="1" operator="equal">
      <formula>0</formula>
    </cfRule>
  </conditionalFormatting>
  <conditionalFormatting sqref="C98">
    <cfRule type="cellIs" dxfId="1918" priority="15694" stopIfTrue="1" operator="equal">
      <formula>"(空白)"</formula>
    </cfRule>
    <cfRule type="cellIs" dxfId="1917" priority="15695" stopIfTrue="1" operator="equal">
      <formula>"/"</formula>
    </cfRule>
    <cfRule type="cellIs" dxfId="1916" priority="15696" stopIfTrue="1" operator="equal">
      <formula>0</formula>
    </cfRule>
  </conditionalFormatting>
  <conditionalFormatting sqref="C101">
    <cfRule type="cellIs" dxfId="1915" priority="15691" stopIfTrue="1" operator="equal">
      <formula>"(空白)"</formula>
    </cfRule>
    <cfRule type="cellIs" dxfId="1914" priority="15692" stopIfTrue="1" operator="equal">
      <formula>"/"</formula>
    </cfRule>
    <cfRule type="cellIs" dxfId="1913" priority="15693" stopIfTrue="1" operator="equal">
      <formula>0</formula>
    </cfRule>
  </conditionalFormatting>
  <conditionalFormatting sqref="C103">
    <cfRule type="cellIs" dxfId="1912" priority="15688" stopIfTrue="1" operator="equal">
      <formula>"(空白)"</formula>
    </cfRule>
    <cfRule type="cellIs" dxfId="1911" priority="15689" stopIfTrue="1" operator="equal">
      <formula>"/"</formula>
    </cfRule>
    <cfRule type="cellIs" dxfId="1910" priority="15690" stopIfTrue="1" operator="equal">
      <formula>0</formula>
    </cfRule>
  </conditionalFormatting>
  <conditionalFormatting sqref="C105">
    <cfRule type="cellIs" dxfId="1909" priority="15685" stopIfTrue="1" operator="equal">
      <formula>"(空白)"</formula>
    </cfRule>
    <cfRule type="cellIs" dxfId="1908" priority="15686" stopIfTrue="1" operator="equal">
      <formula>"/"</formula>
    </cfRule>
    <cfRule type="cellIs" dxfId="1907" priority="15687" stopIfTrue="1" operator="equal">
      <formula>0</formula>
    </cfRule>
  </conditionalFormatting>
  <conditionalFormatting sqref="C99">
    <cfRule type="cellIs" dxfId="1906" priority="15676" stopIfTrue="1" operator="equal">
      <formula>"(空白)"</formula>
    </cfRule>
    <cfRule type="cellIs" dxfId="1905" priority="15677" stopIfTrue="1" operator="equal">
      <formula>"/"</formula>
    </cfRule>
    <cfRule type="cellIs" dxfId="1904" priority="15678" stopIfTrue="1" operator="equal">
      <formula>0</formula>
    </cfRule>
  </conditionalFormatting>
  <conditionalFormatting sqref="C102">
    <cfRule type="cellIs" dxfId="1903" priority="15673" stopIfTrue="1" operator="equal">
      <formula>"(空白)"</formula>
    </cfRule>
    <cfRule type="cellIs" dxfId="1902" priority="15674" stopIfTrue="1" operator="equal">
      <formula>"/"</formula>
    </cfRule>
    <cfRule type="cellIs" dxfId="1901" priority="15675" stopIfTrue="1" operator="equal">
      <formula>0</formula>
    </cfRule>
  </conditionalFormatting>
  <conditionalFormatting sqref="C104">
    <cfRule type="cellIs" dxfId="1900" priority="15670" stopIfTrue="1" operator="equal">
      <formula>"(空白)"</formula>
    </cfRule>
    <cfRule type="cellIs" dxfId="1899" priority="15671" stopIfTrue="1" operator="equal">
      <formula>"/"</formula>
    </cfRule>
    <cfRule type="cellIs" dxfId="1898" priority="15672" stopIfTrue="1" operator="equal">
      <formula>0</formula>
    </cfRule>
  </conditionalFormatting>
  <conditionalFormatting sqref="F320:F321">
    <cfRule type="cellIs" dxfId="1897" priority="15649" stopIfTrue="1" operator="equal">
      <formula>"(空白)"</formula>
    </cfRule>
    <cfRule type="cellIs" dxfId="1896" priority="15650" stopIfTrue="1" operator="equal">
      <formula>"/"</formula>
    </cfRule>
    <cfRule type="cellIs" dxfId="1895" priority="15651" stopIfTrue="1" operator="equal">
      <formula>0</formula>
    </cfRule>
  </conditionalFormatting>
  <conditionalFormatting sqref="D633:D635">
    <cfRule type="cellIs" dxfId="1894" priority="15643" stopIfTrue="1" operator="equal">
      <formula>"(空白)"</formula>
    </cfRule>
    <cfRule type="cellIs" dxfId="1893" priority="15644" stopIfTrue="1" operator="equal">
      <formula>"/"</formula>
    </cfRule>
    <cfRule type="cellIs" dxfId="1892" priority="15645" stopIfTrue="1" operator="equal">
      <formula>0</formula>
    </cfRule>
  </conditionalFormatting>
  <conditionalFormatting sqref="D653:D661">
    <cfRule type="cellIs" dxfId="1891" priority="15640" stopIfTrue="1" operator="equal">
      <formula>"(空白)"</formula>
    </cfRule>
    <cfRule type="cellIs" dxfId="1890" priority="15641" stopIfTrue="1" operator="equal">
      <formula>"/"</formula>
    </cfRule>
    <cfRule type="cellIs" dxfId="1889" priority="15642" stopIfTrue="1" operator="equal">
      <formula>0</formula>
    </cfRule>
  </conditionalFormatting>
  <conditionalFormatting sqref="C365 C367:C380">
    <cfRule type="cellIs" dxfId="1888" priority="15637" stopIfTrue="1" operator="equal">
      <formula>"(空白)"</formula>
    </cfRule>
    <cfRule type="cellIs" dxfId="1887" priority="15638" stopIfTrue="1" operator="equal">
      <formula>"/"</formula>
    </cfRule>
    <cfRule type="cellIs" dxfId="1886" priority="15639" stopIfTrue="1" operator="equal">
      <formula>0</formula>
    </cfRule>
  </conditionalFormatting>
  <conditionalFormatting sqref="C401:C426">
    <cfRule type="cellIs" dxfId="1885" priority="15631" stopIfTrue="1" operator="equal">
      <formula>"(空白)"</formula>
    </cfRule>
    <cfRule type="cellIs" dxfId="1884" priority="15632" stopIfTrue="1" operator="equal">
      <formula>"/"</formula>
    </cfRule>
    <cfRule type="cellIs" dxfId="1883" priority="15633" stopIfTrue="1" operator="equal">
      <formula>0</formula>
    </cfRule>
  </conditionalFormatting>
  <conditionalFormatting sqref="C582:C583">
    <cfRule type="cellIs" dxfId="1882" priority="15616" stopIfTrue="1" operator="equal">
      <formula>"(空白)"</formula>
    </cfRule>
    <cfRule type="cellIs" dxfId="1881" priority="15617" stopIfTrue="1" operator="equal">
      <formula>"/"</formula>
    </cfRule>
    <cfRule type="cellIs" dxfId="1880" priority="15618" stopIfTrue="1" operator="equal">
      <formula>0</formula>
    </cfRule>
  </conditionalFormatting>
  <conditionalFormatting sqref="G585:H585">
    <cfRule type="cellIs" dxfId="1879" priority="15598" stopIfTrue="1" operator="equal">
      <formula>"(空白)"</formula>
    </cfRule>
    <cfRule type="cellIs" dxfId="1878" priority="15599" stopIfTrue="1" operator="equal">
      <formula>"/"</formula>
    </cfRule>
    <cfRule type="cellIs" dxfId="1877" priority="15600" stopIfTrue="1" operator="equal">
      <formula>0</formula>
    </cfRule>
  </conditionalFormatting>
  <conditionalFormatting sqref="B78:B83">
    <cfRule type="cellIs" dxfId="1876" priority="15586" stopIfTrue="1" operator="equal">
      <formula>"(空白)"</formula>
    </cfRule>
    <cfRule type="cellIs" dxfId="1875" priority="15587" stopIfTrue="1" operator="equal">
      <formula>"/"</formula>
    </cfRule>
    <cfRule type="cellIs" dxfId="1874" priority="15588" stopIfTrue="1" operator="equal">
      <formula>0</formula>
    </cfRule>
  </conditionalFormatting>
  <conditionalFormatting sqref="C585">
    <cfRule type="cellIs" dxfId="1873" priority="15595" stopIfTrue="1" operator="equal">
      <formula>"(空白)"</formula>
    </cfRule>
    <cfRule type="cellIs" dxfId="1872" priority="15596" stopIfTrue="1" operator="equal">
      <formula>"/"</formula>
    </cfRule>
    <cfRule type="cellIs" dxfId="1871" priority="15597" stopIfTrue="1" operator="equal">
      <formula>0</formula>
    </cfRule>
  </conditionalFormatting>
  <conditionalFormatting sqref="C584">
    <cfRule type="cellIs" dxfId="1870" priority="15592" stopIfTrue="1" operator="equal">
      <formula>"(空白)"</formula>
    </cfRule>
    <cfRule type="cellIs" dxfId="1869" priority="15593" stopIfTrue="1" operator="equal">
      <formula>"/"</formula>
    </cfRule>
    <cfRule type="cellIs" dxfId="1868" priority="15594" stopIfTrue="1" operator="equal">
      <formula>0</formula>
    </cfRule>
  </conditionalFormatting>
  <conditionalFormatting sqref="A146:A147">
    <cfRule type="cellIs" dxfId="1867" priority="15538" stopIfTrue="1" operator="equal">
      <formula>"(空白)"</formula>
    </cfRule>
    <cfRule type="cellIs" dxfId="1866" priority="15539" stopIfTrue="1" operator="equal">
      <formula>"/"</formula>
    </cfRule>
    <cfRule type="cellIs" dxfId="1865" priority="15540" stopIfTrue="1" operator="equal">
      <formula>0</formula>
    </cfRule>
  </conditionalFormatting>
  <conditionalFormatting sqref="A240:H240">
    <cfRule type="cellIs" dxfId="1864" priority="15580" stopIfTrue="1" operator="equal">
      <formula>"(空白)"</formula>
    </cfRule>
    <cfRule type="cellIs" dxfId="1863" priority="15581" stopIfTrue="1" operator="equal">
      <formula>"/"</formula>
    </cfRule>
    <cfRule type="cellIs" dxfId="1862" priority="15582" stopIfTrue="1" operator="equal">
      <formula>0</formula>
    </cfRule>
  </conditionalFormatting>
  <conditionalFormatting sqref="B80:B81">
    <cfRule type="cellIs" dxfId="1861" priority="15574" stopIfTrue="1" operator="equal">
      <formula>"(空白)"</formula>
    </cfRule>
    <cfRule type="cellIs" dxfId="1860" priority="15575" stopIfTrue="1" operator="equal">
      <formula>"/"</formula>
    </cfRule>
    <cfRule type="cellIs" dxfId="1859" priority="15576" stopIfTrue="1" operator="equal">
      <formula>0</formula>
    </cfRule>
  </conditionalFormatting>
  <conditionalFormatting sqref="C636">
    <cfRule type="cellIs" dxfId="1858" priority="15559" stopIfTrue="1" operator="equal">
      <formula>"(空白)"</formula>
    </cfRule>
    <cfRule type="cellIs" dxfId="1857" priority="15560" stopIfTrue="1" operator="equal">
      <formula>"/"</formula>
    </cfRule>
    <cfRule type="cellIs" dxfId="1856" priority="15561" stopIfTrue="1" operator="equal">
      <formula>0</formula>
    </cfRule>
  </conditionalFormatting>
  <conditionalFormatting sqref="D636">
    <cfRule type="cellIs" dxfId="1855" priority="15556" stopIfTrue="1" operator="equal">
      <formula>"(空白)"</formula>
    </cfRule>
    <cfRule type="cellIs" dxfId="1854" priority="15557" stopIfTrue="1" operator="equal">
      <formula>"/"</formula>
    </cfRule>
    <cfRule type="cellIs" dxfId="1853" priority="15558" stopIfTrue="1" operator="equal">
      <formula>0</formula>
    </cfRule>
  </conditionalFormatting>
  <conditionalFormatting sqref="A93">
    <cfRule type="cellIs" dxfId="1852" priority="15553" stopIfTrue="1" operator="equal">
      <formula>"(空白)"</formula>
    </cfRule>
    <cfRule type="cellIs" dxfId="1851" priority="15554" stopIfTrue="1" operator="equal">
      <formula>"/"</formula>
    </cfRule>
    <cfRule type="cellIs" dxfId="1850" priority="15555" stopIfTrue="1" operator="equal">
      <formula>0</formula>
    </cfRule>
  </conditionalFormatting>
  <conditionalFormatting sqref="A35">
    <cfRule type="cellIs" dxfId="1849" priority="15547" stopIfTrue="1" operator="equal">
      <formula>"(空白)"</formula>
    </cfRule>
    <cfRule type="cellIs" dxfId="1848" priority="15548" stopIfTrue="1" operator="equal">
      <formula>"/"</formula>
    </cfRule>
    <cfRule type="cellIs" dxfId="1847" priority="15549" stopIfTrue="1" operator="equal">
      <formula>0</formula>
    </cfRule>
  </conditionalFormatting>
  <conditionalFormatting sqref="A36:H36">
    <cfRule type="cellIs" dxfId="1846" priority="15550" stopIfTrue="1" operator="equal">
      <formula>"(空白)"</formula>
    </cfRule>
    <cfRule type="cellIs" dxfId="1845" priority="15551" stopIfTrue="1" operator="equal">
      <formula>"/"</formula>
    </cfRule>
    <cfRule type="cellIs" dxfId="1844" priority="15552" stopIfTrue="1" operator="equal">
      <formula>0</formula>
    </cfRule>
  </conditionalFormatting>
  <conditionalFormatting sqref="A21:H22">
    <cfRule type="cellIs" dxfId="1843" priority="15541" stopIfTrue="1" operator="equal">
      <formula>"(空白)"</formula>
    </cfRule>
    <cfRule type="cellIs" dxfId="1842" priority="15542" stopIfTrue="1" operator="equal">
      <formula>"/"</formula>
    </cfRule>
    <cfRule type="cellIs" dxfId="1841" priority="15543" stopIfTrue="1" operator="equal">
      <formula>0</formula>
    </cfRule>
  </conditionalFormatting>
  <conditionalFormatting sqref="H147">
    <cfRule type="cellIs" dxfId="1840" priority="15532" stopIfTrue="1" operator="equal">
      <formula>"(空白)"</formula>
    </cfRule>
    <cfRule type="cellIs" dxfId="1839" priority="15533" stopIfTrue="1" operator="equal">
      <formula>"/"</formula>
    </cfRule>
    <cfRule type="cellIs" dxfId="1838" priority="15534" stopIfTrue="1" operator="equal">
      <formula>0</formula>
    </cfRule>
  </conditionalFormatting>
  <conditionalFormatting sqref="H131:H132">
    <cfRule type="cellIs" dxfId="1837" priority="15529" stopIfTrue="1" operator="equal">
      <formula>"(空白)"</formula>
    </cfRule>
    <cfRule type="cellIs" dxfId="1836" priority="15530" stopIfTrue="1" operator="equal">
      <formula>"/"</formula>
    </cfRule>
    <cfRule type="cellIs" dxfId="1835" priority="15531" stopIfTrue="1" operator="equal">
      <formula>0</formula>
    </cfRule>
  </conditionalFormatting>
  <conditionalFormatting sqref="A131">
    <cfRule type="cellIs" dxfId="1834" priority="15526" stopIfTrue="1" operator="equal">
      <formula>"(空白)"</formula>
    </cfRule>
    <cfRule type="cellIs" dxfId="1833" priority="15527" stopIfTrue="1" operator="equal">
      <formula>"/"</formula>
    </cfRule>
    <cfRule type="cellIs" dxfId="1832" priority="15528" stopIfTrue="1" operator="equal">
      <formula>0</formula>
    </cfRule>
  </conditionalFormatting>
  <conditionalFormatting sqref="F515:F519">
    <cfRule type="cellIs" dxfId="1831" priority="15487" stopIfTrue="1" operator="equal">
      <formula>"(空白)"</formula>
    </cfRule>
    <cfRule type="cellIs" dxfId="1830" priority="15488" stopIfTrue="1" operator="equal">
      <formula>"/"</formula>
    </cfRule>
    <cfRule type="cellIs" dxfId="1829" priority="15489" stopIfTrue="1" operator="equal">
      <formula>0</formula>
    </cfRule>
  </conditionalFormatting>
  <conditionalFormatting sqref="F109">
    <cfRule type="cellIs" dxfId="1828" priority="15478" stopIfTrue="1" operator="equal">
      <formula>"(空白)"</formula>
    </cfRule>
    <cfRule type="cellIs" dxfId="1827" priority="15479" stopIfTrue="1" operator="equal">
      <formula>"/"</formula>
    </cfRule>
    <cfRule type="cellIs" dxfId="1826" priority="15480" stopIfTrue="1" operator="equal">
      <formula>0</formula>
    </cfRule>
  </conditionalFormatting>
  <conditionalFormatting sqref="B273:B275">
    <cfRule type="cellIs" dxfId="1825" priority="15475" stopIfTrue="1" operator="equal">
      <formula>"(空白)"</formula>
    </cfRule>
    <cfRule type="cellIs" dxfId="1824" priority="15476" stopIfTrue="1" operator="equal">
      <formula>"/"</formula>
    </cfRule>
    <cfRule type="cellIs" dxfId="1823" priority="15477" stopIfTrue="1" operator="equal">
      <formula>0</formula>
    </cfRule>
  </conditionalFormatting>
  <conditionalFormatting sqref="F596:F597 F602:F603">
    <cfRule type="cellIs" dxfId="1822" priority="15427" stopIfTrue="1" operator="equal">
      <formula>"(空白)"</formula>
    </cfRule>
    <cfRule type="cellIs" dxfId="1821" priority="15428" stopIfTrue="1" operator="equal">
      <formula>"/"</formula>
    </cfRule>
    <cfRule type="cellIs" dxfId="1820" priority="15429" stopIfTrue="1" operator="equal">
      <formula>0</formula>
    </cfRule>
  </conditionalFormatting>
  <conditionalFormatting sqref="H252 F252 A252:B252">
    <cfRule type="cellIs" dxfId="1819" priority="15358" stopIfTrue="1" operator="equal">
      <formula>"(空白)"</formula>
    </cfRule>
    <cfRule type="cellIs" dxfId="1818" priority="15359" stopIfTrue="1" operator="equal">
      <formula>"/"</formula>
    </cfRule>
    <cfRule type="cellIs" dxfId="1817" priority="15360" stopIfTrue="1" operator="equal">
      <formula>0</formula>
    </cfRule>
  </conditionalFormatting>
  <conditionalFormatting sqref="A249:H250">
    <cfRule type="cellIs" dxfId="1816" priority="15355" stopIfTrue="1" operator="equal">
      <formula>"(空白)"</formula>
    </cfRule>
    <cfRule type="cellIs" dxfId="1815" priority="15356" stopIfTrue="1" operator="equal">
      <formula>"/"</formula>
    </cfRule>
    <cfRule type="cellIs" dxfId="1814" priority="15357" stopIfTrue="1" operator="equal">
      <formula>0</formula>
    </cfRule>
  </conditionalFormatting>
  <conditionalFormatting sqref="A282">
    <cfRule type="cellIs" dxfId="1813" priority="15253" stopIfTrue="1" operator="equal">
      <formula>"(空白)"</formula>
    </cfRule>
    <cfRule type="cellIs" dxfId="1812" priority="15254" stopIfTrue="1" operator="equal">
      <formula>"/"</formula>
    </cfRule>
    <cfRule type="cellIs" dxfId="1811" priority="15255" stopIfTrue="1" operator="equal">
      <formula>0</formula>
    </cfRule>
  </conditionalFormatting>
  <conditionalFormatting sqref="A340:H340">
    <cfRule type="cellIs" dxfId="1810" priority="15349" stopIfTrue="1" operator="equal">
      <formula>"(空白)"</formula>
    </cfRule>
    <cfRule type="cellIs" dxfId="1809" priority="15350" stopIfTrue="1" operator="equal">
      <formula>"/"</formula>
    </cfRule>
    <cfRule type="cellIs" dxfId="1808" priority="15351" stopIfTrue="1" operator="equal">
      <formula>0</formula>
    </cfRule>
  </conditionalFormatting>
  <conditionalFormatting sqref="B466">
    <cfRule type="cellIs" dxfId="1807" priority="15343" stopIfTrue="1" operator="equal">
      <formula>"(空白)"</formula>
    </cfRule>
    <cfRule type="cellIs" dxfId="1806" priority="15344" stopIfTrue="1" operator="equal">
      <formula>"/"</formula>
    </cfRule>
    <cfRule type="cellIs" dxfId="1805" priority="15345" stopIfTrue="1" operator="equal">
      <formula>0</formula>
    </cfRule>
  </conditionalFormatting>
  <conditionalFormatting sqref="B82:B83">
    <cfRule type="cellIs" dxfId="1804" priority="15007" stopIfTrue="1" operator="equal">
      <formula>"(空白)"</formula>
    </cfRule>
    <cfRule type="cellIs" dxfId="1803" priority="15008" stopIfTrue="1" operator="equal">
      <formula>"/"</formula>
    </cfRule>
    <cfRule type="cellIs" dxfId="1802" priority="15009" stopIfTrue="1" operator="equal">
      <formula>0</formula>
    </cfRule>
  </conditionalFormatting>
  <conditionalFormatting sqref="G523">
    <cfRule type="cellIs" dxfId="1801" priority="14956" stopIfTrue="1" operator="equal">
      <formula>"(空白)"</formula>
    </cfRule>
    <cfRule type="cellIs" dxfId="1800" priority="14957" stopIfTrue="1" operator="equal">
      <formula>"/"</formula>
    </cfRule>
    <cfRule type="cellIs" dxfId="1799" priority="14958" stopIfTrue="1" operator="equal">
      <formula>0</formula>
    </cfRule>
  </conditionalFormatting>
  <conditionalFormatting sqref="B82:B83">
    <cfRule type="cellIs" dxfId="1798" priority="15004" stopIfTrue="1" operator="equal">
      <formula>"(空白)"</formula>
    </cfRule>
    <cfRule type="cellIs" dxfId="1797" priority="15005" stopIfTrue="1" operator="equal">
      <formula>"/"</formula>
    </cfRule>
    <cfRule type="cellIs" dxfId="1796" priority="15006" stopIfTrue="1" operator="equal">
      <formula>0</formula>
    </cfRule>
  </conditionalFormatting>
  <conditionalFormatting sqref="B333">
    <cfRule type="cellIs" dxfId="1795" priority="15310" stopIfTrue="1" operator="equal">
      <formula>"(空白)"</formula>
    </cfRule>
    <cfRule type="cellIs" dxfId="1794" priority="15311" stopIfTrue="1" operator="equal">
      <formula>"/"</formula>
    </cfRule>
    <cfRule type="cellIs" dxfId="1793" priority="15312" stopIfTrue="1" operator="equal">
      <formula>0</formula>
    </cfRule>
  </conditionalFormatting>
  <conditionalFormatting sqref="A248:H248">
    <cfRule type="cellIs" dxfId="1792" priority="14902" stopIfTrue="1" operator="equal">
      <formula>"(空白)"</formula>
    </cfRule>
    <cfRule type="cellIs" dxfId="1791" priority="14903" stopIfTrue="1" operator="equal">
      <formula>"/"</formula>
    </cfRule>
    <cfRule type="cellIs" dxfId="1790" priority="14904" stopIfTrue="1" operator="equal">
      <formula>0</formula>
    </cfRule>
  </conditionalFormatting>
  <conditionalFormatting sqref="A190:H190">
    <cfRule type="cellIs" dxfId="1789" priority="15223" stopIfTrue="1" operator="equal">
      <formula>"(空白)"</formula>
    </cfRule>
    <cfRule type="cellIs" dxfId="1788" priority="15224" stopIfTrue="1" operator="equal">
      <formula>"/"</formula>
    </cfRule>
    <cfRule type="cellIs" dxfId="1787" priority="15225" stopIfTrue="1" operator="equal">
      <formula>0</formula>
    </cfRule>
  </conditionalFormatting>
  <conditionalFormatting sqref="B290">
    <cfRule type="cellIs" dxfId="1786" priority="15199" stopIfTrue="1" operator="equal">
      <formula>"(空白)"</formula>
    </cfRule>
    <cfRule type="cellIs" dxfId="1785" priority="15200" stopIfTrue="1" operator="equal">
      <formula>"/"</formula>
    </cfRule>
    <cfRule type="cellIs" dxfId="1784" priority="15201" stopIfTrue="1" operator="equal">
      <formula>0</formula>
    </cfRule>
  </conditionalFormatting>
  <conditionalFormatting sqref="A144:E144 H144">
    <cfRule type="cellIs" dxfId="1783" priority="15175" stopIfTrue="1" operator="equal">
      <formula>"(空白)"</formula>
    </cfRule>
    <cfRule type="cellIs" dxfId="1782" priority="15176" stopIfTrue="1" operator="equal">
      <formula>"/"</formula>
    </cfRule>
    <cfRule type="cellIs" dxfId="1781" priority="15177" stopIfTrue="1" operator="equal">
      <formula>0</formula>
    </cfRule>
  </conditionalFormatting>
  <conditionalFormatting sqref="A145:B145 H145">
    <cfRule type="cellIs" dxfId="1780" priority="15172" stopIfTrue="1" operator="equal">
      <formula>"(空白)"</formula>
    </cfRule>
    <cfRule type="cellIs" dxfId="1779" priority="15173" stopIfTrue="1" operator="equal">
      <formula>"/"</formula>
    </cfRule>
    <cfRule type="cellIs" dxfId="1778" priority="15174" stopIfTrue="1" operator="equal">
      <formula>0</formula>
    </cfRule>
  </conditionalFormatting>
  <conditionalFormatting sqref="F321">
    <cfRule type="cellIs" dxfId="1777" priority="15136" stopIfTrue="1" operator="equal">
      <formula>"(空白)"</formula>
    </cfRule>
    <cfRule type="cellIs" dxfId="1776" priority="15137" stopIfTrue="1" operator="equal">
      <formula>"/"</formula>
    </cfRule>
    <cfRule type="cellIs" dxfId="1775" priority="15138" stopIfTrue="1" operator="equal">
      <formula>0</formula>
    </cfRule>
  </conditionalFormatting>
  <conditionalFormatting sqref="B82:B83">
    <cfRule type="cellIs" dxfId="1774" priority="15139" stopIfTrue="1" operator="equal">
      <formula>"(空白)"</formula>
    </cfRule>
    <cfRule type="cellIs" dxfId="1773" priority="15140" stopIfTrue="1" operator="equal">
      <formula>"/"</formula>
    </cfRule>
    <cfRule type="cellIs" dxfId="1772" priority="15141" stopIfTrue="1" operator="equal">
      <formula>0</formula>
    </cfRule>
  </conditionalFormatting>
  <conditionalFormatting sqref="F94">
    <cfRule type="cellIs" dxfId="1771" priority="15133" stopIfTrue="1" operator="equal">
      <formula>"(空白)"</formula>
    </cfRule>
    <cfRule type="cellIs" dxfId="1770" priority="15134" stopIfTrue="1" operator="equal">
      <formula>"/"</formula>
    </cfRule>
    <cfRule type="cellIs" dxfId="1769" priority="15135" stopIfTrue="1" operator="equal">
      <formula>0</formula>
    </cfRule>
  </conditionalFormatting>
  <conditionalFormatting sqref="C94">
    <cfRule type="cellIs" dxfId="1768" priority="15127" stopIfTrue="1" operator="equal">
      <formula>"(空白)"</formula>
    </cfRule>
    <cfRule type="cellIs" dxfId="1767" priority="15128" stopIfTrue="1" operator="equal">
      <formula>"/"</formula>
    </cfRule>
    <cfRule type="cellIs" dxfId="1766" priority="15129" stopIfTrue="1" operator="equal">
      <formula>0</formula>
    </cfRule>
  </conditionalFormatting>
  <conditionalFormatting sqref="E636">
    <cfRule type="cellIs" dxfId="1765" priority="15124" stopIfTrue="1" operator="equal">
      <formula>"(空白)"</formula>
    </cfRule>
    <cfRule type="cellIs" dxfId="1764" priority="15125" stopIfTrue="1" operator="equal">
      <formula>"/"</formula>
    </cfRule>
    <cfRule type="cellIs" dxfId="1763" priority="15126" stopIfTrue="1" operator="equal">
      <formula>0</formula>
    </cfRule>
  </conditionalFormatting>
  <conditionalFormatting sqref="E635:E636">
    <cfRule type="cellIs" dxfId="1762" priority="15121" stopIfTrue="1" operator="equal">
      <formula>"(空白)"</formula>
    </cfRule>
    <cfRule type="cellIs" dxfId="1761" priority="15122" stopIfTrue="1" operator="equal">
      <formula>"/"</formula>
    </cfRule>
    <cfRule type="cellIs" dxfId="1760" priority="15123" stopIfTrue="1" operator="equal">
      <formula>0</formula>
    </cfRule>
  </conditionalFormatting>
  <conditionalFormatting sqref="F254 A254 H254">
    <cfRule type="cellIs" dxfId="1759" priority="14866" stopIfTrue="1" operator="equal">
      <formula>"(空白)"</formula>
    </cfRule>
    <cfRule type="cellIs" dxfId="1758" priority="14867" stopIfTrue="1" operator="equal">
      <formula>"/"</formula>
    </cfRule>
    <cfRule type="cellIs" dxfId="1757" priority="14868" stopIfTrue="1" operator="equal">
      <formula>0</formula>
    </cfRule>
  </conditionalFormatting>
  <conditionalFormatting sqref="B254">
    <cfRule type="cellIs" dxfId="1756" priority="14860" stopIfTrue="1" operator="equal">
      <formula>"(空白)"</formula>
    </cfRule>
    <cfRule type="cellIs" dxfId="1755" priority="14861" stopIfTrue="1" operator="equal">
      <formula>"/"</formula>
    </cfRule>
    <cfRule type="cellIs" dxfId="1754" priority="14862" stopIfTrue="1" operator="equal">
      <formula>0</formula>
    </cfRule>
  </conditionalFormatting>
  <conditionalFormatting sqref="G254">
    <cfRule type="cellIs" dxfId="1753" priority="14857" stopIfTrue="1" operator="equal">
      <formula>"(空白)"</formula>
    </cfRule>
    <cfRule type="cellIs" dxfId="1752" priority="14858" stopIfTrue="1" operator="equal">
      <formula>"/"</formula>
    </cfRule>
    <cfRule type="cellIs" dxfId="1751" priority="14859" stopIfTrue="1" operator="equal">
      <formula>0</formula>
    </cfRule>
  </conditionalFormatting>
  <conditionalFormatting sqref="B332">
    <cfRule type="cellIs" dxfId="1750" priority="14440" stopIfTrue="1" operator="equal">
      <formula>"(空白)"</formula>
    </cfRule>
    <cfRule type="cellIs" dxfId="1749" priority="14441" stopIfTrue="1" operator="equal">
      <formula>"/"</formula>
    </cfRule>
    <cfRule type="cellIs" dxfId="1748" priority="14442" stopIfTrue="1" operator="equal">
      <formula>0</formula>
    </cfRule>
  </conditionalFormatting>
  <conditionalFormatting sqref="A136">
    <cfRule type="cellIs" dxfId="1747" priority="14161" stopIfTrue="1" operator="equal">
      <formula>"(空白)"</formula>
    </cfRule>
    <cfRule type="cellIs" dxfId="1746" priority="14162" stopIfTrue="1" operator="equal">
      <formula>"/"</formula>
    </cfRule>
    <cfRule type="cellIs" dxfId="1745" priority="14163" stopIfTrue="1" operator="equal">
      <formula>0</formula>
    </cfRule>
  </conditionalFormatting>
  <conditionalFormatting sqref="G526">
    <cfRule type="cellIs" dxfId="1744" priority="13930" stopIfTrue="1" operator="equal">
      <formula>"(空白)"</formula>
    </cfRule>
    <cfRule type="cellIs" dxfId="1743" priority="13931" stopIfTrue="1" operator="equal">
      <formula>"/"</formula>
    </cfRule>
    <cfRule type="cellIs" dxfId="1742" priority="13932" stopIfTrue="1" operator="equal">
      <formula>0</formula>
    </cfRule>
  </conditionalFormatting>
  <conditionalFormatting sqref="A526">
    <cfRule type="cellIs" dxfId="1741" priority="13927" stopIfTrue="1" operator="equal">
      <formula>"(空白)"</formula>
    </cfRule>
    <cfRule type="cellIs" dxfId="1740" priority="13928" stopIfTrue="1" operator="equal">
      <formula>"/"</formula>
    </cfRule>
    <cfRule type="cellIs" dxfId="1739" priority="13929" stopIfTrue="1" operator="equal">
      <formula>0</formula>
    </cfRule>
  </conditionalFormatting>
  <conditionalFormatting sqref="E669">
    <cfRule type="cellIs" dxfId="1738" priority="13705" stopIfTrue="1" operator="equal">
      <formula>"(空白)"</formula>
    </cfRule>
    <cfRule type="cellIs" dxfId="1737" priority="13706" stopIfTrue="1" operator="equal">
      <formula>"/"</formula>
    </cfRule>
    <cfRule type="cellIs" dxfId="1736" priority="13707" stopIfTrue="1" operator="equal">
      <formula>0</formula>
    </cfRule>
  </conditionalFormatting>
  <conditionalFormatting sqref="E669">
    <cfRule type="cellIs" dxfId="1735" priority="13702" stopIfTrue="1" operator="equal">
      <formula>"(空白)"</formula>
    </cfRule>
    <cfRule type="cellIs" dxfId="1734" priority="13703" stopIfTrue="1" operator="equal">
      <formula>"/"</formula>
    </cfRule>
    <cfRule type="cellIs" dxfId="1733" priority="13704" stopIfTrue="1" operator="equal">
      <formula>0</formula>
    </cfRule>
  </conditionalFormatting>
  <conditionalFormatting sqref="F658:F659">
    <cfRule type="cellIs" dxfId="1732" priority="13693" stopIfTrue="1" operator="equal">
      <formula>"(空白)"</formula>
    </cfRule>
    <cfRule type="cellIs" dxfId="1731" priority="13694" stopIfTrue="1" operator="equal">
      <formula>"/"</formula>
    </cfRule>
    <cfRule type="cellIs" dxfId="1730" priority="13695" stopIfTrue="1" operator="equal">
      <formula>0</formula>
    </cfRule>
  </conditionalFormatting>
  <conditionalFormatting sqref="F658:F659">
    <cfRule type="cellIs" dxfId="1729" priority="13690" stopIfTrue="1" operator="equal">
      <formula>"(空白)"</formula>
    </cfRule>
    <cfRule type="cellIs" dxfId="1728" priority="13691" stopIfTrue="1" operator="equal">
      <formula>"/"</formula>
    </cfRule>
    <cfRule type="cellIs" dxfId="1727" priority="13692" stopIfTrue="1" operator="equal">
      <formula>0</formula>
    </cfRule>
  </conditionalFormatting>
  <conditionalFormatting sqref="E580:H580 E581:F581">
    <cfRule type="cellIs" dxfId="1726" priority="13387" stopIfTrue="1" operator="equal">
      <formula>"(空白)"</formula>
    </cfRule>
    <cfRule type="cellIs" dxfId="1725" priority="13388" stopIfTrue="1" operator="equal">
      <formula>"/"</formula>
    </cfRule>
    <cfRule type="cellIs" dxfId="1724" priority="13389" stopIfTrue="1" operator="equal">
      <formula>0</formula>
    </cfRule>
  </conditionalFormatting>
  <conditionalFormatting sqref="H581">
    <cfRule type="cellIs" dxfId="1723" priority="13384" stopIfTrue="1" operator="equal">
      <formula>"(空白)"</formula>
    </cfRule>
    <cfRule type="cellIs" dxfId="1722" priority="13385" stopIfTrue="1" operator="equal">
      <formula>"/"</formula>
    </cfRule>
    <cfRule type="cellIs" dxfId="1721" priority="13386" stopIfTrue="1" operator="equal">
      <formula>0</formula>
    </cfRule>
  </conditionalFormatting>
  <conditionalFormatting sqref="F722:H723 C722 A722:A723">
    <cfRule type="cellIs" dxfId="1720" priority="13288" stopIfTrue="1" operator="equal">
      <formula>"(空白)"</formula>
    </cfRule>
    <cfRule type="cellIs" dxfId="1719" priority="13289" stopIfTrue="1" operator="equal">
      <formula>"/"</formula>
    </cfRule>
    <cfRule type="cellIs" dxfId="1718" priority="13290" stopIfTrue="1" operator="equal">
      <formula>0</formula>
    </cfRule>
  </conditionalFormatting>
  <conditionalFormatting sqref="C724 A724:A725">
    <cfRule type="cellIs" dxfId="1717" priority="13228" stopIfTrue="1" operator="equal">
      <formula>"(空白)"</formula>
    </cfRule>
    <cfRule type="cellIs" dxfId="1716" priority="13229" stopIfTrue="1" operator="equal">
      <formula>"/"</formula>
    </cfRule>
    <cfRule type="cellIs" dxfId="1715" priority="13230" stopIfTrue="1" operator="equal">
      <formula>0</formula>
    </cfRule>
  </conditionalFormatting>
  <conditionalFormatting sqref="B288">
    <cfRule type="cellIs" dxfId="1714" priority="13033" stopIfTrue="1" operator="equal">
      <formula>"(空白)"</formula>
    </cfRule>
    <cfRule type="cellIs" dxfId="1713" priority="13034" stopIfTrue="1" operator="equal">
      <formula>"/"</formula>
    </cfRule>
    <cfRule type="cellIs" dxfId="1712" priority="13035" stopIfTrue="1" operator="equal">
      <formula>0</formula>
    </cfRule>
  </conditionalFormatting>
  <conditionalFormatting sqref="G195:H195">
    <cfRule type="cellIs" dxfId="1711" priority="12868" stopIfTrue="1" operator="equal">
      <formula>"(空白)"</formula>
    </cfRule>
    <cfRule type="cellIs" dxfId="1710" priority="12869" stopIfTrue="1" operator="equal">
      <formula>"/"</formula>
    </cfRule>
    <cfRule type="cellIs" dxfId="1709" priority="12870" stopIfTrue="1" operator="equal">
      <formula>0</formula>
    </cfRule>
  </conditionalFormatting>
  <conditionalFormatting sqref="A29:B29 G29:H29">
    <cfRule type="cellIs" dxfId="1708" priority="12865" stopIfTrue="1" operator="equal">
      <formula>"(空白)"</formula>
    </cfRule>
    <cfRule type="cellIs" dxfId="1707" priority="12866" stopIfTrue="1" operator="equal">
      <formula>"/"</formula>
    </cfRule>
    <cfRule type="cellIs" dxfId="1706" priority="12867" stopIfTrue="1" operator="equal">
      <formula>0</formula>
    </cfRule>
  </conditionalFormatting>
  <conditionalFormatting sqref="G31:H31 A31:B31">
    <cfRule type="cellIs" dxfId="1705" priority="12862" stopIfTrue="1" operator="equal">
      <formula>"(空白)"</formula>
    </cfRule>
    <cfRule type="cellIs" dxfId="1704" priority="12863" stopIfTrue="1" operator="equal">
      <formula>"/"</formula>
    </cfRule>
    <cfRule type="cellIs" dxfId="1703" priority="12864" stopIfTrue="1" operator="equal">
      <formula>0</formula>
    </cfRule>
  </conditionalFormatting>
  <conditionalFormatting sqref="A465:B465">
    <cfRule type="cellIs" dxfId="1702" priority="12742" stopIfTrue="1" operator="equal">
      <formula>"(空白)"</formula>
    </cfRule>
    <cfRule type="cellIs" dxfId="1701" priority="12743" stopIfTrue="1" operator="equal">
      <formula>"/"</formula>
    </cfRule>
    <cfRule type="cellIs" dxfId="1700" priority="12744" stopIfTrue="1" operator="equal">
      <formula>0</formula>
    </cfRule>
  </conditionalFormatting>
  <conditionalFormatting sqref="C465:G465">
    <cfRule type="cellIs" dxfId="1699" priority="12739" stopIfTrue="1" operator="equal">
      <formula>"(空白)"</formula>
    </cfRule>
    <cfRule type="cellIs" dxfId="1698" priority="12740" stopIfTrue="1" operator="equal">
      <formula>"/"</formula>
    </cfRule>
    <cfRule type="cellIs" dxfId="1697" priority="12741" stopIfTrue="1" operator="equal">
      <formula>0</formula>
    </cfRule>
  </conditionalFormatting>
  <conditionalFormatting sqref="G509:G510">
    <cfRule type="cellIs" dxfId="1696" priority="12433" stopIfTrue="1" operator="equal">
      <formula>"(空白)"</formula>
    </cfRule>
    <cfRule type="cellIs" dxfId="1695" priority="12434" stopIfTrue="1" operator="equal">
      <formula>"/"</formula>
    </cfRule>
    <cfRule type="cellIs" dxfId="1694" priority="12435" stopIfTrue="1" operator="equal">
      <formula>0</formula>
    </cfRule>
  </conditionalFormatting>
  <conditionalFormatting sqref="A49:B49 F49:H49 F49:F53">
    <cfRule type="cellIs" dxfId="1693" priority="12427" stopIfTrue="1" operator="equal">
      <formula>"(空白)"</formula>
    </cfRule>
    <cfRule type="cellIs" dxfId="1692" priority="12428" stopIfTrue="1" operator="equal">
      <formula>"/"</formula>
    </cfRule>
    <cfRule type="cellIs" dxfId="1691" priority="12429" stopIfTrue="1" operator="equal">
      <formula>0</formula>
    </cfRule>
  </conditionalFormatting>
  <conditionalFormatting sqref="A56:B56 G56:H56">
    <cfRule type="cellIs" dxfId="1690" priority="12406" stopIfTrue="1" operator="equal">
      <formula>"(空白)"</formula>
    </cfRule>
    <cfRule type="cellIs" dxfId="1689" priority="12407" stopIfTrue="1" operator="equal">
      <formula>"/"</formula>
    </cfRule>
    <cfRule type="cellIs" dxfId="1688" priority="12408" stopIfTrue="1" operator="equal">
      <formula>0</formula>
    </cfRule>
  </conditionalFormatting>
  <conditionalFormatting sqref="A50:B50 F50:H50">
    <cfRule type="cellIs" dxfId="1687" priority="12424" stopIfTrue="1" operator="equal">
      <formula>"(空白)"</formula>
    </cfRule>
    <cfRule type="cellIs" dxfId="1686" priority="12425" stopIfTrue="1" operator="equal">
      <formula>"/"</formula>
    </cfRule>
    <cfRule type="cellIs" dxfId="1685" priority="12426" stopIfTrue="1" operator="equal">
      <formula>0</formula>
    </cfRule>
  </conditionalFormatting>
  <conditionalFormatting sqref="C509:C510 A509:A510 H509:H510 F509:F510">
    <cfRule type="cellIs" dxfId="1684" priority="12439" stopIfTrue="1" operator="equal">
      <formula>"(空白)"</formula>
    </cfRule>
    <cfRule type="cellIs" dxfId="1683" priority="12440" stopIfTrue="1" operator="equal">
      <formula>"/"</formula>
    </cfRule>
    <cfRule type="cellIs" dxfId="1682" priority="12441" stopIfTrue="1" operator="equal">
      <formula>0</formula>
    </cfRule>
  </conditionalFormatting>
  <conditionalFormatting sqref="B59 G59:H59">
    <cfRule type="cellIs" dxfId="1681" priority="12412" stopIfTrue="1" operator="equal">
      <formula>"(空白)"</formula>
    </cfRule>
    <cfRule type="cellIs" dxfId="1680" priority="12413" stopIfTrue="1" operator="equal">
      <formula>"/"</formula>
    </cfRule>
    <cfRule type="cellIs" dxfId="1679" priority="12414" stopIfTrue="1" operator="equal">
      <formula>0</formula>
    </cfRule>
  </conditionalFormatting>
  <conditionalFormatting sqref="A55:B55 G55:H55">
    <cfRule type="cellIs" dxfId="1678" priority="12409" stopIfTrue="1" operator="equal">
      <formula>"(空白)"</formula>
    </cfRule>
    <cfRule type="cellIs" dxfId="1677" priority="12410" stopIfTrue="1" operator="equal">
      <formula>"/"</formula>
    </cfRule>
    <cfRule type="cellIs" dxfId="1676" priority="12411" stopIfTrue="1" operator="equal">
      <formula>0</formula>
    </cfRule>
  </conditionalFormatting>
  <conditionalFormatting sqref="B57:B58 G57:H58">
    <cfRule type="cellIs" dxfId="1675" priority="12415" stopIfTrue="1" operator="equal">
      <formula>"(空白)"</formula>
    </cfRule>
    <cfRule type="cellIs" dxfId="1674" priority="12416" stopIfTrue="1" operator="equal">
      <formula>"/"</formula>
    </cfRule>
    <cfRule type="cellIs" dxfId="1673" priority="12417" stopIfTrue="1" operator="equal">
      <formula>0</formula>
    </cfRule>
  </conditionalFormatting>
  <conditionalFormatting sqref="A57:A58">
    <cfRule type="cellIs" dxfId="1672" priority="12403" stopIfTrue="1" operator="equal">
      <formula>"(空白)"</formula>
    </cfRule>
    <cfRule type="cellIs" dxfId="1671" priority="12404" stopIfTrue="1" operator="equal">
      <formula>"/"</formula>
    </cfRule>
    <cfRule type="cellIs" dxfId="1670" priority="12405" stopIfTrue="1" operator="equal">
      <formula>0</formula>
    </cfRule>
  </conditionalFormatting>
  <conditionalFormatting sqref="A59">
    <cfRule type="cellIs" dxfId="1669" priority="12400" stopIfTrue="1" operator="equal">
      <formula>"(空白)"</formula>
    </cfRule>
    <cfRule type="cellIs" dxfId="1668" priority="12401" stopIfTrue="1" operator="equal">
      <formula>"/"</formula>
    </cfRule>
    <cfRule type="cellIs" dxfId="1667" priority="12402" stopIfTrue="1" operator="equal">
      <formula>0</formula>
    </cfRule>
  </conditionalFormatting>
  <conditionalFormatting sqref="H522">
    <cfRule type="cellIs" dxfId="1666" priority="12259" stopIfTrue="1" operator="equal">
      <formula>"(空白)"</formula>
    </cfRule>
    <cfRule type="cellIs" dxfId="1665" priority="12260" stopIfTrue="1" operator="equal">
      <formula>"/"</formula>
    </cfRule>
    <cfRule type="cellIs" dxfId="1664" priority="12261" stopIfTrue="1" operator="equal">
      <formula>0</formula>
    </cfRule>
  </conditionalFormatting>
  <conditionalFormatting sqref="C522">
    <cfRule type="cellIs" dxfId="1663" priority="12265" stopIfTrue="1" operator="equal">
      <formula>"(空白)"</formula>
    </cfRule>
    <cfRule type="cellIs" dxfId="1662" priority="12266" stopIfTrue="1" operator="equal">
      <formula>"/"</formula>
    </cfRule>
    <cfRule type="cellIs" dxfId="1661" priority="12267" stopIfTrue="1" operator="equal">
      <formula>0</formula>
    </cfRule>
  </conditionalFormatting>
  <conditionalFormatting sqref="E522">
    <cfRule type="cellIs" dxfId="1660" priority="12238" stopIfTrue="1" operator="equal">
      <formula>"(空白)"</formula>
    </cfRule>
    <cfRule type="cellIs" dxfId="1659" priority="12239" stopIfTrue="1" operator="equal">
      <formula>"/"</formula>
    </cfRule>
    <cfRule type="cellIs" dxfId="1658" priority="12240" stopIfTrue="1" operator="equal">
      <formula>0</formula>
    </cfRule>
  </conditionalFormatting>
  <conditionalFormatting sqref="G522">
    <cfRule type="cellIs" dxfId="1657" priority="12253" stopIfTrue="1" operator="equal">
      <formula>"(空白)"</formula>
    </cfRule>
    <cfRule type="cellIs" dxfId="1656" priority="12254" stopIfTrue="1" operator="equal">
      <formula>"/"</formula>
    </cfRule>
    <cfRule type="cellIs" dxfId="1655" priority="12255" stopIfTrue="1" operator="equal">
      <formula>0</formula>
    </cfRule>
  </conditionalFormatting>
  <conditionalFormatting sqref="A522">
    <cfRule type="cellIs" dxfId="1654" priority="12244" stopIfTrue="1" operator="equal">
      <formula>"(空白)"</formula>
    </cfRule>
    <cfRule type="cellIs" dxfId="1653" priority="12245" stopIfTrue="1" operator="equal">
      <formula>"/"</formula>
    </cfRule>
    <cfRule type="cellIs" dxfId="1652" priority="12246" stopIfTrue="1" operator="equal">
      <formula>0</formula>
    </cfRule>
  </conditionalFormatting>
  <conditionalFormatting sqref="F522">
    <cfRule type="cellIs" dxfId="1651" priority="12235" stopIfTrue="1" operator="equal">
      <formula>"(空白)"</formula>
    </cfRule>
    <cfRule type="cellIs" dxfId="1650" priority="12236" stopIfTrue="1" operator="equal">
      <formula>"/"</formula>
    </cfRule>
    <cfRule type="cellIs" dxfId="1649" priority="12237" stopIfTrue="1" operator="equal">
      <formula>0</formula>
    </cfRule>
  </conditionalFormatting>
  <conditionalFormatting sqref="B82:B83">
    <cfRule type="cellIs" dxfId="1648" priority="12232" stopIfTrue="1" operator="equal">
      <formula>"(空白)"</formula>
    </cfRule>
    <cfRule type="cellIs" dxfId="1647" priority="12233" stopIfTrue="1" operator="equal">
      <formula>"/"</formula>
    </cfRule>
    <cfRule type="cellIs" dxfId="1646" priority="12234" stopIfTrue="1" operator="equal">
      <formula>0</formula>
    </cfRule>
  </conditionalFormatting>
  <conditionalFormatting sqref="A643 E643:F643 H643">
    <cfRule type="cellIs" dxfId="1645" priority="12124" stopIfTrue="1" operator="equal">
      <formula>"(空白)"</formula>
    </cfRule>
    <cfRule type="cellIs" dxfId="1644" priority="12125" stopIfTrue="1" operator="equal">
      <formula>"/"</formula>
    </cfRule>
    <cfRule type="cellIs" dxfId="1643" priority="12126" stopIfTrue="1" operator="equal">
      <formula>0</formula>
    </cfRule>
  </conditionalFormatting>
  <conditionalFormatting sqref="G643">
    <cfRule type="cellIs" dxfId="1642" priority="12118" stopIfTrue="1" operator="equal">
      <formula>"(空白)"</formula>
    </cfRule>
    <cfRule type="cellIs" dxfId="1641" priority="12119" stopIfTrue="1" operator="equal">
      <formula>"/"</formula>
    </cfRule>
    <cfRule type="cellIs" dxfId="1640" priority="12120" stopIfTrue="1" operator="equal">
      <formula>0</formula>
    </cfRule>
  </conditionalFormatting>
  <conditionalFormatting sqref="B82:B83">
    <cfRule type="cellIs" dxfId="1639" priority="11875" stopIfTrue="1" operator="equal">
      <formula>"(空白)"</formula>
    </cfRule>
    <cfRule type="cellIs" dxfId="1638" priority="11876" stopIfTrue="1" operator="equal">
      <formula>"/"</formula>
    </cfRule>
    <cfRule type="cellIs" dxfId="1637" priority="11877" stopIfTrue="1" operator="equal">
      <formula>0</formula>
    </cfRule>
  </conditionalFormatting>
  <conditionalFormatting sqref="B82:B83">
    <cfRule type="cellIs" dxfId="1636" priority="11872" stopIfTrue="1" operator="equal">
      <formula>"(空白)"</formula>
    </cfRule>
    <cfRule type="cellIs" dxfId="1635" priority="11873" stopIfTrue="1" operator="equal">
      <formula>"/"</formula>
    </cfRule>
    <cfRule type="cellIs" dxfId="1634" priority="11874" stopIfTrue="1" operator="equal">
      <formula>0</formula>
    </cfRule>
  </conditionalFormatting>
  <conditionalFormatting sqref="H175">
    <cfRule type="cellIs" dxfId="1633" priority="11161" stopIfTrue="1" operator="equal">
      <formula>"(空白)"</formula>
    </cfRule>
    <cfRule type="cellIs" dxfId="1632" priority="11162" stopIfTrue="1" operator="equal">
      <formula>"/"</formula>
    </cfRule>
    <cfRule type="cellIs" dxfId="1631" priority="11163" stopIfTrue="1" operator="equal">
      <formula>0</formula>
    </cfRule>
  </conditionalFormatting>
  <conditionalFormatting sqref="B291">
    <cfRule type="cellIs" dxfId="1630" priority="11224" stopIfTrue="1" operator="equal">
      <formula>"(空白)"</formula>
    </cfRule>
    <cfRule type="cellIs" dxfId="1629" priority="11225" stopIfTrue="1" operator="equal">
      <formula>"/"</formula>
    </cfRule>
    <cfRule type="cellIs" dxfId="1628" priority="11226" stopIfTrue="1" operator="equal">
      <formula>0</formula>
    </cfRule>
  </conditionalFormatting>
  <conditionalFormatting sqref="B82:B83">
    <cfRule type="cellIs" dxfId="1627" priority="11692" stopIfTrue="1" operator="equal">
      <formula>"(空白)"</formula>
    </cfRule>
    <cfRule type="cellIs" dxfId="1626" priority="11693" stopIfTrue="1" operator="equal">
      <formula>"/"</formula>
    </cfRule>
    <cfRule type="cellIs" dxfId="1625" priority="11694" stopIfTrue="1" operator="equal">
      <formula>0</formula>
    </cfRule>
  </conditionalFormatting>
  <conditionalFormatting sqref="H170">
    <cfRule type="cellIs" dxfId="1624" priority="11653" stopIfTrue="1" operator="equal">
      <formula>"(空白)"</formula>
    </cfRule>
    <cfRule type="cellIs" dxfId="1623" priority="11654" stopIfTrue="1" operator="equal">
      <formula>"/"</formula>
    </cfRule>
    <cfRule type="cellIs" dxfId="1622" priority="11655" stopIfTrue="1" operator="equal">
      <formula>0</formula>
    </cfRule>
  </conditionalFormatting>
  <conditionalFormatting sqref="H177">
    <cfRule type="cellIs" dxfId="1621" priority="11638" stopIfTrue="1" operator="equal">
      <formula>"(空白)"</formula>
    </cfRule>
    <cfRule type="cellIs" dxfId="1620" priority="11639" stopIfTrue="1" operator="equal">
      <formula>"/"</formula>
    </cfRule>
    <cfRule type="cellIs" dxfId="1619" priority="11640" stopIfTrue="1" operator="equal">
      <formula>0</formula>
    </cfRule>
  </conditionalFormatting>
  <conditionalFormatting sqref="H173">
    <cfRule type="cellIs" dxfId="1618" priority="11647" stopIfTrue="1" operator="equal">
      <formula>"(空白)"</formula>
    </cfRule>
    <cfRule type="cellIs" dxfId="1617" priority="11648" stopIfTrue="1" operator="equal">
      <formula>"/"</formula>
    </cfRule>
    <cfRule type="cellIs" dxfId="1616" priority="11649" stopIfTrue="1" operator="equal">
      <formula>0</formula>
    </cfRule>
  </conditionalFormatting>
  <conditionalFormatting sqref="H179">
    <cfRule type="cellIs" dxfId="1615" priority="11629" stopIfTrue="1" operator="equal">
      <formula>"(空白)"</formula>
    </cfRule>
    <cfRule type="cellIs" dxfId="1614" priority="11630" stopIfTrue="1" operator="equal">
      <formula>"/"</formula>
    </cfRule>
    <cfRule type="cellIs" dxfId="1613" priority="11631" stopIfTrue="1" operator="equal">
      <formula>0</formula>
    </cfRule>
  </conditionalFormatting>
  <conditionalFormatting sqref="H181">
    <cfRule type="cellIs" dxfId="1612" priority="11590" stopIfTrue="1" operator="equal">
      <formula>"(空白)"</formula>
    </cfRule>
    <cfRule type="cellIs" dxfId="1611" priority="11591" stopIfTrue="1" operator="equal">
      <formula>"/"</formula>
    </cfRule>
    <cfRule type="cellIs" dxfId="1610" priority="11592" stopIfTrue="1" operator="equal">
      <formula>0</formula>
    </cfRule>
  </conditionalFormatting>
  <conditionalFormatting sqref="A234 C234:E234 G234:H234">
    <cfRule type="cellIs" dxfId="1609" priority="10990" stopIfTrue="1" operator="equal">
      <formula>"(空白)"</formula>
    </cfRule>
    <cfRule type="cellIs" dxfId="1608" priority="10991" stopIfTrue="1" operator="equal">
      <formula>"/"</formula>
    </cfRule>
    <cfRule type="cellIs" dxfId="1607" priority="10992" stopIfTrue="1" operator="equal">
      <formula>0</formula>
    </cfRule>
  </conditionalFormatting>
  <conditionalFormatting sqref="B234">
    <cfRule type="cellIs" dxfId="1606" priority="10987" stopIfTrue="1" operator="equal">
      <formula>"(空白)"</formula>
    </cfRule>
    <cfRule type="cellIs" dxfId="1605" priority="10988" stopIfTrue="1" operator="equal">
      <formula>"/"</formula>
    </cfRule>
    <cfRule type="cellIs" dxfId="1604" priority="10989" stopIfTrue="1" operator="equal">
      <formula>0</formula>
    </cfRule>
  </conditionalFormatting>
  <conditionalFormatting sqref="A224:H224">
    <cfRule type="cellIs" dxfId="1603" priority="10849" stopIfTrue="1" operator="equal">
      <formula>"(空白)"</formula>
    </cfRule>
    <cfRule type="cellIs" dxfId="1602" priority="10850" stopIfTrue="1" operator="equal">
      <formula>"/"</formula>
    </cfRule>
    <cfRule type="cellIs" dxfId="1601" priority="10851" stopIfTrue="1" operator="equal">
      <formula>0</formula>
    </cfRule>
  </conditionalFormatting>
  <conditionalFormatting sqref="A34:H34">
    <cfRule type="cellIs" dxfId="1600" priority="10879" stopIfTrue="1" operator="equal">
      <formula>"(空白)"</formula>
    </cfRule>
    <cfRule type="cellIs" dxfId="1599" priority="10880" stopIfTrue="1" operator="equal">
      <formula>"/"</formula>
    </cfRule>
    <cfRule type="cellIs" dxfId="1598" priority="10881" stopIfTrue="1" operator="equal">
      <formula>0</formula>
    </cfRule>
  </conditionalFormatting>
  <conditionalFormatting sqref="A45:H45 M45:XFD45">
    <cfRule type="cellIs" dxfId="1597" priority="10870" stopIfTrue="1" operator="equal">
      <formula>"(空白)"</formula>
    </cfRule>
    <cfRule type="cellIs" dxfId="1596" priority="10871" stopIfTrue="1" operator="equal">
      <formula>"/"</formula>
    </cfRule>
    <cfRule type="cellIs" dxfId="1595" priority="10872" stopIfTrue="1" operator="equal">
      <formula>0</formula>
    </cfRule>
  </conditionalFormatting>
  <conditionalFormatting sqref="A68:H68 M68:XFD68">
    <cfRule type="cellIs" dxfId="1594" priority="10867" stopIfTrue="1" operator="equal">
      <formula>"(空白)"</formula>
    </cfRule>
    <cfRule type="cellIs" dxfId="1593" priority="10868" stopIfTrue="1" operator="equal">
      <formula>"/"</formula>
    </cfRule>
    <cfRule type="cellIs" dxfId="1592" priority="10869" stopIfTrue="1" operator="equal">
      <formula>0</formula>
    </cfRule>
  </conditionalFormatting>
  <conditionalFormatting sqref="A215:H216">
    <cfRule type="cellIs" dxfId="1591" priority="10855" stopIfTrue="1" operator="equal">
      <formula>"(空白)"</formula>
    </cfRule>
    <cfRule type="cellIs" dxfId="1590" priority="10856" stopIfTrue="1" operator="equal">
      <formula>"/"</formula>
    </cfRule>
    <cfRule type="cellIs" dxfId="1589" priority="10857" stopIfTrue="1" operator="equal">
      <formula>0</formula>
    </cfRule>
  </conditionalFormatting>
  <conditionalFormatting sqref="A134:H135">
    <cfRule type="cellIs" dxfId="1588" priority="10828" stopIfTrue="1" operator="equal">
      <formula>"(空白)"</formula>
    </cfRule>
    <cfRule type="cellIs" dxfId="1587" priority="10829" stopIfTrue="1" operator="equal">
      <formula>"/"</formula>
    </cfRule>
    <cfRule type="cellIs" dxfId="1586" priority="10830" stopIfTrue="1" operator="equal">
      <formula>0</formula>
    </cfRule>
  </conditionalFormatting>
  <conditionalFormatting sqref="A149:H149">
    <cfRule type="cellIs" dxfId="1585" priority="10825" stopIfTrue="1" operator="equal">
      <formula>"(空白)"</formula>
    </cfRule>
    <cfRule type="cellIs" dxfId="1584" priority="10826" stopIfTrue="1" operator="equal">
      <formula>"/"</formula>
    </cfRule>
    <cfRule type="cellIs" dxfId="1583" priority="10827" stopIfTrue="1" operator="equal">
      <formula>0</formula>
    </cfRule>
  </conditionalFormatting>
  <conditionalFormatting sqref="A162:H162">
    <cfRule type="cellIs" dxfId="1582" priority="10822" stopIfTrue="1" operator="equal">
      <formula>"(空白)"</formula>
    </cfRule>
    <cfRule type="cellIs" dxfId="1581" priority="10823" stopIfTrue="1" operator="equal">
      <formula>"/"</formula>
    </cfRule>
    <cfRule type="cellIs" dxfId="1580" priority="10824" stopIfTrue="1" operator="equal">
      <formula>0</formula>
    </cfRule>
  </conditionalFormatting>
  <conditionalFormatting sqref="A189:H189">
    <cfRule type="cellIs" dxfId="1579" priority="10819" stopIfTrue="1" operator="equal">
      <formula>"(空白)"</formula>
    </cfRule>
    <cfRule type="cellIs" dxfId="1578" priority="10820" stopIfTrue="1" operator="equal">
      <formula>"/"</formula>
    </cfRule>
    <cfRule type="cellIs" dxfId="1577" priority="10821" stopIfTrue="1" operator="equal">
      <formula>0</formula>
    </cfRule>
  </conditionalFormatting>
  <conditionalFormatting sqref="A339">
    <cfRule type="cellIs" dxfId="1576" priority="10798" stopIfTrue="1" operator="equal">
      <formula>"(空白)"</formula>
    </cfRule>
    <cfRule type="cellIs" dxfId="1575" priority="10799" stopIfTrue="1" operator="equal">
      <formula>"/"</formula>
    </cfRule>
    <cfRule type="cellIs" dxfId="1574" priority="10800" stopIfTrue="1" operator="equal">
      <formula>0</formula>
    </cfRule>
  </conditionalFormatting>
  <conditionalFormatting sqref="A247:H247">
    <cfRule type="cellIs" dxfId="1573" priority="10813" stopIfTrue="1" operator="equal">
      <formula>"(空白)"</formula>
    </cfRule>
    <cfRule type="cellIs" dxfId="1572" priority="10814" stopIfTrue="1" operator="equal">
      <formula>"/"</formula>
    </cfRule>
    <cfRule type="cellIs" dxfId="1571" priority="10815" stopIfTrue="1" operator="equal">
      <formula>0</formula>
    </cfRule>
  </conditionalFormatting>
  <conditionalFormatting sqref="A257:H257">
    <cfRule type="cellIs" dxfId="1570" priority="10807" stopIfTrue="1" operator="equal">
      <formula>"(空白)"</formula>
    </cfRule>
    <cfRule type="cellIs" dxfId="1569" priority="10808" stopIfTrue="1" operator="equal">
      <formula>"/"</formula>
    </cfRule>
    <cfRule type="cellIs" dxfId="1568" priority="10809" stopIfTrue="1" operator="equal">
      <formula>0</formula>
    </cfRule>
  </conditionalFormatting>
  <conditionalFormatting sqref="A267:H267">
    <cfRule type="cellIs" dxfId="1567" priority="10801" stopIfTrue="1" operator="equal">
      <formula>"(空白)"</formula>
    </cfRule>
    <cfRule type="cellIs" dxfId="1566" priority="10802" stopIfTrue="1" operator="equal">
      <formula>"/"</formula>
    </cfRule>
    <cfRule type="cellIs" dxfId="1565" priority="10803" stopIfTrue="1" operator="equal">
      <formula>0</formula>
    </cfRule>
  </conditionalFormatting>
  <conditionalFormatting sqref="A382">
    <cfRule type="cellIs" dxfId="1564" priority="10792" stopIfTrue="1" operator="equal">
      <formula>"(空白)"</formula>
    </cfRule>
    <cfRule type="cellIs" dxfId="1563" priority="10793" stopIfTrue="1" operator="equal">
      <formula>"/"</formula>
    </cfRule>
    <cfRule type="cellIs" dxfId="1562" priority="10794" stopIfTrue="1" operator="equal">
      <formula>0</formula>
    </cfRule>
  </conditionalFormatting>
  <conditionalFormatting sqref="A444:A445">
    <cfRule type="cellIs" dxfId="1561" priority="10786" stopIfTrue="1" operator="equal">
      <formula>"(空白)"</formula>
    </cfRule>
    <cfRule type="cellIs" dxfId="1560" priority="10787" stopIfTrue="1" operator="equal">
      <formula>"/"</formula>
    </cfRule>
    <cfRule type="cellIs" dxfId="1559" priority="10788" stopIfTrue="1" operator="equal">
      <formula>0</formula>
    </cfRule>
  </conditionalFormatting>
  <conditionalFormatting sqref="E509:E510">
    <cfRule type="cellIs" dxfId="1558" priority="10711" stopIfTrue="1" operator="equal">
      <formula>"(空白)"</formula>
    </cfRule>
    <cfRule type="cellIs" dxfId="1557" priority="10712" stopIfTrue="1" operator="equal">
      <formula>"/"</formula>
    </cfRule>
    <cfRule type="cellIs" dxfId="1556" priority="10713" stopIfTrue="1" operator="equal">
      <formula>0</formula>
    </cfRule>
  </conditionalFormatting>
  <conditionalFormatting sqref="A358:H358">
    <cfRule type="cellIs" dxfId="1555" priority="10624" stopIfTrue="1" operator="equal">
      <formula>"(空白)"</formula>
    </cfRule>
    <cfRule type="cellIs" dxfId="1554" priority="10625" stopIfTrue="1" operator="equal">
      <formula>"/"</formula>
    </cfRule>
    <cfRule type="cellIs" dxfId="1553" priority="10626" stopIfTrue="1" operator="equal">
      <formula>0</formula>
    </cfRule>
  </conditionalFormatting>
  <conditionalFormatting sqref="A127:H127">
    <cfRule type="cellIs" dxfId="1552" priority="10522" stopIfTrue="1" operator="equal">
      <formula>"(空白)"</formula>
    </cfRule>
    <cfRule type="cellIs" dxfId="1551" priority="10523" stopIfTrue="1" operator="equal">
      <formula>"/"</formula>
    </cfRule>
    <cfRule type="cellIs" dxfId="1550" priority="10524" stopIfTrue="1" operator="equal">
      <formula>0</formula>
    </cfRule>
  </conditionalFormatting>
  <conditionalFormatting sqref="F306:H307">
    <cfRule type="cellIs" dxfId="1549" priority="10507" stopIfTrue="1" operator="equal">
      <formula>"(空白)"</formula>
    </cfRule>
    <cfRule type="cellIs" dxfId="1548" priority="10508" stopIfTrue="1" operator="equal">
      <formula>"/"</formula>
    </cfRule>
    <cfRule type="cellIs" dxfId="1547" priority="10509" stopIfTrue="1" operator="equal">
      <formula>0</formula>
    </cfRule>
  </conditionalFormatting>
  <conditionalFormatting sqref="A396">
    <cfRule type="cellIs" dxfId="1546" priority="10492" stopIfTrue="1" operator="equal">
      <formula>"(空白)"</formula>
    </cfRule>
    <cfRule type="cellIs" dxfId="1545" priority="10493" stopIfTrue="1" operator="equal">
      <formula>"/"</formula>
    </cfRule>
    <cfRule type="cellIs" dxfId="1544" priority="10494" stopIfTrue="1" operator="equal">
      <formula>0</formula>
    </cfRule>
  </conditionalFormatting>
  <conditionalFormatting sqref="A645:A646">
    <cfRule type="cellIs" dxfId="1543" priority="9697" stopIfTrue="1" operator="equal">
      <formula>"(空白)"</formula>
    </cfRule>
    <cfRule type="cellIs" dxfId="1542" priority="9698" stopIfTrue="1" operator="equal">
      <formula>"/"</formula>
    </cfRule>
    <cfRule type="cellIs" dxfId="1541" priority="9699" stopIfTrue="1" operator="equal">
      <formula>0</formula>
    </cfRule>
  </conditionalFormatting>
  <conditionalFormatting sqref="A663">
    <cfRule type="cellIs" dxfId="1540" priority="9694" stopIfTrue="1" operator="equal">
      <formula>"(空白)"</formula>
    </cfRule>
    <cfRule type="cellIs" dxfId="1539" priority="9695" stopIfTrue="1" operator="equal">
      <formula>"/"</formula>
    </cfRule>
    <cfRule type="cellIs" dxfId="1538" priority="9696" stopIfTrue="1" operator="equal">
      <formula>0</formula>
    </cfRule>
  </conditionalFormatting>
  <conditionalFormatting sqref="B146:B147">
    <cfRule type="cellIs" dxfId="1537" priority="10288" stopIfTrue="1" operator="equal">
      <formula>"(空白)"</formula>
    </cfRule>
    <cfRule type="cellIs" dxfId="1536" priority="10289" stopIfTrue="1" operator="equal">
      <formula>"/"</formula>
    </cfRule>
    <cfRule type="cellIs" dxfId="1535" priority="10290" stopIfTrue="1" operator="equal">
      <formula>0</formula>
    </cfRule>
  </conditionalFormatting>
  <conditionalFormatting sqref="H183:H187">
    <cfRule type="cellIs" dxfId="1534" priority="10258" stopIfTrue="1" operator="equal">
      <formula>"(空白)"</formula>
    </cfRule>
    <cfRule type="cellIs" dxfId="1533" priority="10259" stopIfTrue="1" operator="equal">
      <formula>"/"</formula>
    </cfRule>
    <cfRule type="cellIs" dxfId="1532" priority="10260" stopIfTrue="1" operator="equal">
      <formula>0</formula>
    </cfRule>
  </conditionalFormatting>
  <conditionalFormatting sqref="B336">
    <cfRule type="cellIs" dxfId="1531" priority="10219" stopIfTrue="1" operator="equal">
      <formula>"(空白)"</formula>
    </cfRule>
    <cfRule type="cellIs" dxfId="1530" priority="10220" stopIfTrue="1" operator="equal">
      <formula>"/"</formula>
    </cfRule>
    <cfRule type="cellIs" dxfId="1529" priority="10221" stopIfTrue="1" operator="equal">
      <formula>0</formula>
    </cfRule>
  </conditionalFormatting>
  <conditionalFormatting sqref="A238:H238">
    <cfRule type="cellIs" dxfId="1528" priority="9739" stopIfTrue="1" operator="equal">
      <formula>"(空白)"</formula>
    </cfRule>
    <cfRule type="cellIs" dxfId="1527" priority="9740" stopIfTrue="1" operator="equal">
      <formula>"/"</formula>
    </cfRule>
    <cfRule type="cellIs" dxfId="1526" priority="9741" stopIfTrue="1" operator="equal">
      <formula>0</formula>
    </cfRule>
  </conditionalFormatting>
  <conditionalFormatting sqref="A237:H237">
    <cfRule type="cellIs" dxfId="1525" priority="9736" stopIfTrue="1" operator="equal">
      <formula>"(空白)"</formula>
    </cfRule>
    <cfRule type="cellIs" dxfId="1524" priority="9737" stopIfTrue="1" operator="equal">
      <formula>"/"</formula>
    </cfRule>
    <cfRule type="cellIs" dxfId="1523" priority="9738" stopIfTrue="1" operator="equal">
      <formula>0</formula>
    </cfRule>
  </conditionalFormatting>
  <conditionalFormatting sqref="F234">
    <cfRule type="cellIs" dxfId="1522" priority="9601" stopIfTrue="1" operator="equal">
      <formula>"(空白)"</formula>
    </cfRule>
    <cfRule type="cellIs" dxfId="1521" priority="9602" stopIfTrue="1" operator="equal">
      <formula>"/"</formula>
    </cfRule>
    <cfRule type="cellIs" dxfId="1520" priority="9603" stopIfTrue="1" operator="equal">
      <formula>0</formula>
    </cfRule>
  </conditionalFormatting>
  <conditionalFormatting sqref="A471 H471 C471">
    <cfRule type="cellIs" dxfId="1519" priority="9538" stopIfTrue="1" operator="equal">
      <formula>"(空白)"</formula>
    </cfRule>
    <cfRule type="cellIs" dxfId="1518" priority="9539" stopIfTrue="1" operator="equal">
      <formula>"/"</formula>
    </cfRule>
    <cfRule type="cellIs" dxfId="1517" priority="9540" stopIfTrue="1" operator="equal">
      <formula>0</formula>
    </cfRule>
  </conditionalFormatting>
  <conditionalFormatting sqref="G471">
    <cfRule type="cellIs" dxfId="1516" priority="9535" stopIfTrue="1" operator="equal">
      <formula>"(空白)"</formula>
    </cfRule>
    <cfRule type="cellIs" dxfId="1515" priority="9536" stopIfTrue="1" operator="equal">
      <formula>"/"</formula>
    </cfRule>
    <cfRule type="cellIs" dxfId="1514" priority="9537" stopIfTrue="1" operator="equal">
      <formula>0</formula>
    </cfRule>
  </conditionalFormatting>
  <conditionalFormatting sqref="A464">
    <cfRule type="cellIs" dxfId="1513" priority="9430" stopIfTrue="1" operator="equal">
      <formula>"(空白)"</formula>
    </cfRule>
    <cfRule type="cellIs" dxfId="1512" priority="9431" stopIfTrue="1" operator="equal">
      <formula>"/"</formula>
    </cfRule>
    <cfRule type="cellIs" dxfId="1511" priority="9432" stopIfTrue="1" operator="equal">
      <formula>0</formula>
    </cfRule>
  </conditionalFormatting>
  <conditionalFormatting sqref="G61">
    <cfRule type="cellIs" dxfId="1510" priority="8611" stopIfTrue="1" operator="equal">
      <formula>"(空白)"</formula>
    </cfRule>
    <cfRule type="cellIs" dxfId="1509" priority="8612" stopIfTrue="1" operator="equal">
      <formula>"/"</formula>
    </cfRule>
    <cfRule type="cellIs" dxfId="1508" priority="8613" stopIfTrue="1" operator="equal">
      <formula>0</formula>
    </cfRule>
  </conditionalFormatting>
  <conditionalFormatting sqref="F29">
    <cfRule type="cellIs" dxfId="1507" priority="9016" stopIfTrue="1" operator="equal">
      <formula>"(空白)"</formula>
    </cfRule>
    <cfRule type="cellIs" dxfId="1506" priority="9017" stopIfTrue="1" operator="equal">
      <formula>"/"</formula>
    </cfRule>
    <cfRule type="cellIs" dxfId="1505" priority="9018" stopIfTrue="1" operator="equal">
      <formula>0</formula>
    </cfRule>
  </conditionalFormatting>
  <conditionalFormatting sqref="H309">
    <cfRule type="cellIs" dxfId="1504" priority="8716" stopIfTrue="1" operator="equal">
      <formula>"(空白)"</formula>
    </cfRule>
    <cfRule type="cellIs" dxfId="1503" priority="8717" stopIfTrue="1" operator="equal">
      <formula>"/"</formula>
    </cfRule>
    <cfRule type="cellIs" dxfId="1502" priority="8718" stopIfTrue="1" operator="equal">
      <formula>0</formula>
    </cfRule>
  </conditionalFormatting>
  <conditionalFormatting sqref="B462">
    <cfRule type="cellIs" dxfId="1501" priority="8101" stopIfTrue="1" operator="equal">
      <formula>"(空白)"</formula>
    </cfRule>
    <cfRule type="cellIs" dxfId="1500" priority="8102" stopIfTrue="1" operator="equal">
      <formula>"/"</formula>
    </cfRule>
    <cfRule type="cellIs" dxfId="1499" priority="8103" stopIfTrue="1" operator="equal">
      <formula>0</formula>
    </cfRule>
  </conditionalFormatting>
  <conditionalFormatting sqref="B470">
    <cfRule type="cellIs" dxfId="1498" priority="8011" stopIfTrue="1" operator="equal">
      <formula>"(空白)"</formula>
    </cfRule>
    <cfRule type="cellIs" dxfId="1497" priority="8012" stopIfTrue="1" operator="equal">
      <formula>"/"</formula>
    </cfRule>
    <cfRule type="cellIs" dxfId="1496" priority="8013" stopIfTrue="1" operator="equal">
      <formula>0</formula>
    </cfRule>
  </conditionalFormatting>
  <conditionalFormatting sqref="F31">
    <cfRule type="cellIs" dxfId="1495" priority="8431" stopIfTrue="1" operator="equal">
      <formula>"(空白)"</formula>
    </cfRule>
    <cfRule type="cellIs" dxfId="1494" priority="8432" stopIfTrue="1" operator="equal">
      <formula>"/"</formula>
    </cfRule>
    <cfRule type="cellIs" dxfId="1493" priority="8433" stopIfTrue="1" operator="equal">
      <formula>0</formula>
    </cfRule>
  </conditionalFormatting>
  <conditionalFormatting sqref="A168:A169 A184:A187 A171:A172 A174 A178 A180 A182 A176">
    <cfRule type="cellIs" dxfId="1492" priority="8455" stopIfTrue="1" operator="equal">
      <formula>"(空白)"</formula>
    </cfRule>
    <cfRule type="cellIs" dxfId="1491" priority="8456" stopIfTrue="1" operator="equal">
      <formula>"/"</formula>
    </cfRule>
    <cfRule type="cellIs" dxfId="1490" priority="8457" stopIfTrue="1" operator="equal">
      <formula>0</formula>
    </cfRule>
  </conditionalFormatting>
  <conditionalFormatting sqref="A170">
    <cfRule type="cellIs" dxfId="1489" priority="8452" stopIfTrue="1" operator="equal">
      <formula>"(空白)"</formula>
    </cfRule>
    <cfRule type="cellIs" dxfId="1488" priority="8453" stopIfTrue="1" operator="equal">
      <formula>"/"</formula>
    </cfRule>
    <cfRule type="cellIs" dxfId="1487" priority="8454" stopIfTrue="1" operator="equal">
      <formula>0</formula>
    </cfRule>
  </conditionalFormatting>
  <conditionalFormatting sqref="A177">
    <cfRule type="cellIs" dxfId="1486" priority="8446" stopIfTrue="1" operator="equal">
      <formula>"(空白)"</formula>
    </cfRule>
    <cfRule type="cellIs" dxfId="1485" priority="8447" stopIfTrue="1" operator="equal">
      <formula>"/"</formula>
    </cfRule>
    <cfRule type="cellIs" dxfId="1484" priority="8448" stopIfTrue="1" operator="equal">
      <formula>0</formula>
    </cfRule>
  </conditionalFormatting>
  <conditionalFormatting sqref="A173">
    <cfRule type="cellIs" dxfId="1483" priority="8449" stopIfTrue="1" operator="equal">
      <formula>"(空白)"</formula>
    </cfRule>
    <cfRule type="cellIs" dxfId="1482" priority="8450" stopIfTrue="1" operator="equal">
      <formula>"/"</formula>
    </cfRule>
    <cfRule type="cellIs" dxfId="1481" priority="8451" stopIfTrue="1" operator="equal">
      <formula>0</formula>
    </cfRule>
  </conditionalFormatting>
  <conditionalFormatting sqref="A179">
    <cfRule type="cellIs" dxfId="1480" priority="8443" stopIfTrue="1" operator="equal">
      <formula>"(空白)"</formula>
    </cfRule>
    <cfRule type="cellIs" dxfId="1479" priority="8444" stopIfTrue="1" operator="equal">
      <formula>"/"</formula>
    </cfRule>
    <cfRule type="cellIs" dxfId="1478" priority="8445" stopIfTrue="1" operator="equal">
      <formula>0</formula>
    </cfRule>
  </conditionalFormatting>
  <conditionalFormatting sqref="A181">
    <cfRule type="cellIs" dxfId="1477" priority="8440" stopIfTrue="1" operator="equal">
      <formula>"(空白)"</formula>
    </cfRule>
    <cfRule type="cellIs" dxfId="1476" priority="8441" stopIfTrue="1" operator="equal">
      <formula>"/"</formula>
    </cfRule>
    <cfRule type="cellIs" dxfId="1475" priority="8442" stopIfTrue="1" operator="equal">
      <formula>0</formula>
    </cfRule>
  </conditionalFormatting>
  <conditionalFormatting sqref="A175">
    <cfRule type="cellIs" dxfId="1474" priority="8437" stopIfTrue="1" operator="equal">
      <formula>"(空白)"</formula>
    </cfRule>
    <cfRule type="cellIs" dxfId="1473" priority="8438" stopIfTrue="1" operator="equal">
      <formula>"/"</formula>
    </cfRule>
    <cfRule type="cellIs" dxfId="1472" priority="8439" stopIfTrue="1" operator="equal">
      <formula>0</formula>
    </cfRule>
  </conditionalFormatting>
  <conditionalFormatting sqref="F16">
    <cfRule type="cellIs" dxfId="1471" priority="8434" stopIfTrue="1" operator="equal">
      <formula>"(空白)"</formula>
    </cfRule>
    <cfRule type="cellIs" dxfId="1470" priority="8435" stopIfTrue="1" operator="equal">
      <formula>"/"</formula>
    </cfRule>
    <cfRule type="cellIs" dxfId="1469" priority="8436" stopIfTrue="1" operator="equal">
      <formula>0</formula>
    </cfRule>
  </conditionalFormatting>
  <conditionalFormatting sqref="F62:F65">
    <cfRule type="cellIs" dxfId="1468" priority="8425" stopIfTrue="1" operator="equal">
      <formula>"(空白)"</formula>
    </cfRule>
    <cfRule type="cellIs" dxfId="1467" priority="8426" stopIfTrue="1" operator="equal">
      <formula>"/"</formula>
    </cfRule>
    <cfRule type="cellIs" dxfId="1466" priority="8427" stopIfTrue="1" operator="equal">
      <formula>0</formula>
    </cfRule>
  </conditionalFormatting>
  <conditionalFormatting sqref="B669">
    <cfRule type="cellIs" dxfId="1465" priority="7858" stopIfTrue="1" operator="equal">
      <formula>"(空白)"</formula>
    </cfRule>
    <cfRule type="cellIs" dxfId="1464" priority="7859" stopIfTrue="1" operator="equal">
      <formula>"/"</formula>
    </cfRule>
    <cfRule type="cellIs" dxfId="1463" priority="7860" stopIfTrue="1" operator="equal">
      <formula>0</formula>
    </cfRule>
  </conditionalFormatting>
  <conditionalFormatting sqref="B82:B83">
    <cfRule type="cellIs" dxfId="1462" priority="8386" stopIfTrue="1" operator="equal">
      <formula>"(空白)"</formula>
    </cfRule>
    <cfRule type="cellIs" dxfId="1461" priority="8387" stopIfTrue="1" operator="equal">
      <formula>"/"</formula>
    </cfRule>
    <cfRule type="cellIs" dxfId="1460" priority="8388" stopIfTrue="1" operator="equal">
      <formula>0</formula>
    </cfRule>
  </conditionalFormatting>
  <conditionalFormatting sqref="E470">
    <cfRule type="cellIs" dxfId="1459" priority="8368" stopIfTrue="1" operator="equal">
      <formula>"(空白)"</formula>
    </cfRule>
    <cfRule type="cellIs" dxfId="1458" priority="8369" stopIfTrue="1" operator="equal">
      <formula>"/"</formula>
    </cfRule>
    <cfRule type="cellIs" dxfId="1457" priority="8370" stopIfTrue="1" operator="equal">
      <formula>0</formula>
    </cfRule>
  </conditionalFormatting>
  <conditionalFormatting sqref="B82:B83">
    <cfRule type="cellIs" dxfId="1456" priority="8293" stopIfTrue="1" operator="equal">
      <formula>"(空白)"</formula>
    </cfRule>
    <cfRule type="cellIs" dxfId="1455" priority="8294" stopIfTrue="1" operator="equal">
      <formula>"/"</formula>
    </cfRule>
    <cfRule type="cellIs" dxfId="1454" priority="8295" stopIfTrue="1" operator="equal">
      <formula>0</formula>
    </cfRule>
  </conditionalFormatting>
  <conditionalFormatting sqref="H167">
    <cfRule type="cellIs" dxfId="1453" priority="8242" stopIfTrue="1" operator="equal">
      <formula>"(空白)"</formula>
    </cfRule>
    <cfRule type="cellIs" dxfId="1452" priority="8243" stopIfTrue="1" operator="equal">
      <formula>"/"</formula>
    </cfRule>
    <cfRule type="cellIs" dxfId="1451" priority="8244" stopIfTrue="1" operator="equal">
      <formula>0</formula>
    </cfRule>
  </conditionalFormatting>
  <conditionalFormatting sqref="F110:F112">
    <cfRule type="cellIs" dxfId="1450" priority="8278" stopIfTrue="1" operator="equal">
      <formula>"(空白)"</formula>
    </cfRule>
    <cfRule type="cellIs" dxfId="1449" priority="8279" stopIfTrue="1" operator="equal">
      <formula>"/"</formula>
    </cfRule>
    <cfRule type="cellIs" dxfId="1448" priority="8280" stopIfTrue="1" operator="equal">
      <formula>0</formula>
    </cfRule>
  </conditionalFormatting>
  <conditionalFormatting sqref="A167">
    <cfRule type="cellIs" dxfId="1447" priority="8236" stopIfTrue="1" operator="equal">
      <formula>"(空白)"</formula>
    </cfRule>
    <cfRule type="cellIs" dxfId="1446" priority="8237" stopIfTrue="1" operator="equal">
      <formula>"/"</formula>
    </cfRule>
    <cfRule type="cellIs" dxfId="1445" priority="8238" stopIfTrue="1" operator="equal">
      <formula>0</formula>
    </cfRule>
  </conditionalFormatting>
  <conditionalFormatting sqref="B345:B347">
    <cfRule type="cellIs" dxfId="1444" priority="8176" stopIfTrue="1" operator="equal">
      <formula>"(空白)"</formula>
    </cfRule>
    <cfRule type="cellIs" dxfId="1443" priority="8177" stopIfTrue="1" operator="equal">
      <formula>"/"</formula>
    </cfRule>
    <cfRule type="cellIs" dxfId="1442" priority="8178" stopIfTrue="1" operator="equal">
      <formula>0</formula>
    </cfRule>
  </conditionalFormatting>
  <conditionalFormatting sqref="B373:B376">
    <cfRule type="cellIs" dxfId="1441" priority="8158" stopIfTrue="1" operator="equal">
      <formula>"(空白)"</formula>
    </cfRule>
    <cfRule type="cellIs" dxfId="1440" priority="8159" stopIfTrue="1" operator="equal">
      <formula>"/"</formula>
    </cfRule>
    <cfRule type="cellIs" dxfId="1439" priority="8160" stopIfTrue="1" operator="equal">
      <formula>0</formula>
    </cfRule>
  </conditionalFormatting>
  <conditionalFormatting sqref="B377:B380">
    <cfRule type="cellIs" dxfId="1438" priority="8155" stopIfTrue="1" operator="equal">
      <formula>"(空白)"</formula>
    </cfRule>
    <cfRule type="cellIs" dxfId="1437" priority="8156" stopIfTrue="1" operator="equal">
      <formula>"/"</formula>
    </cfRule>
    <cfRule type="cellIs" dxfId="1436" priority="8157" stopIfTrue="1" operator="equal">
      <formula>0</formula>
    </cfRule>
  </conditionalFormatting>
  <conditionalFormatting sqref="B369:B372">
    <cfRule type="cellIs" dxfId="1435" priority="8161" stopIfTrue="1" operator="equal">
      <formula>"(空白)"</formula>
    </cfRule>
    <cfRule type="cellIs" dxfId="1434" priority="8162" stopIfTrue="1" operator="equal">
      <formula>"/"</formula>
    </cfRule>
    <cfRule type="cellIs" dxfId="1433" priority="8163" stopIfTrue="1" operator="equal">
      <formula>0</formula>
    </cfRule>
  </conditionalFormatting>
  <conditionalFormatting sqref="B459">
    <cfRule type="cellIs" dxfId="1432" priority="8110" stopIfTrue="1" operator="equal">
      <formula>"(空白)"</formula>
    </cfRule>
    <cfRule type="cellIs" dxfId="1431" priority="8111" stopIfTrue="1" operator="equal">
      <formula>"/"</formula>
    </cfRule>
    <cfRule type="cellIs" dxfId="1430" priority="8112" stopIfTrue="1" operator="equal">
      <formula>0</formula>
    </cfRule>
  </conditionalFormatting>
  <conditionalFormatting sqref="B476:B477">
    <cfRule type="cellIs" dxfId="1429" priority="8095" stopIfTrue="1" operator="equal">
      <formula>"(空白)"</formula>
    </cfRule>
    <cfRule type="cellIs" dxfId="1428" priority="8096" stopIfTrue="1" operator="equal">
      <formula>"/"</formula>
    </cfRule>
    <cfRule type="cellIs" dxfId="1427" priority="8097" stopIfTrue="1" operator="equal">
      <formula>0</formula>
    </cfRule>
  </conditionalFormatting>
  <conditionalFormatting sqref="B458">
    <cfRule type="cellIs" dxfId="1426" priority="8113" stopIfTrue="1" operator="equal">
      <formula>"(空白)"</formula>
    </cfRule>
    <cfRule type="cellIs" dxfId="1425" priority="8114" stopIfTrue="1" operator="equal">
      <formula>"/"</formula>
    </cfRule>
    <cfRule type="cellIs" dxfId="1424" priority="8115" stopIfTrue="1" operator="equal">
      <formula>0</formula>
    </cfRule>
  </conditionalFormatting>
  <conditionalFormatting sqref="B484:B486 B488">
    <cfRule type="cellIs" dxfId="1423" priority="8068" stopIfTrue="1" operator="equal">
      <formula>"(空白)"</formula>
    </cfRule>
    <cfRule type="cellIs" dxfId="1422" priority="8069" stopIfTrue="1" operator="equal">
      <formula>"/"</formula>
    </cfRule>
    <cfRule type="cellIs" dxfId="1421" priority="8070" stopIfTrue="1" operator="equal">
      <formula>0</formula>
    </cfRule>
  </conditionalFormatting>
  <conditionalFormatting sqref="B495:B496">
    <cfRule type="cellIs" dxfId="1420" priority="8092" stopIfTrue="1" operator="equal">
      <formula>"(空白)"</formula>
    </cfRule>
    <cfRule type="cellIs" dxfId="1419" priority="8093" stopIfTrue="1" operator="equal">
      <formula>"/"</formula>
    </cfRule>
    <cfRule type="cellIs" dxfId="1418" priority="8094" stopIfTrue="1" operator="equal">
      <formula>0</formula>
    </cfRule>
  </conditionalFormatting>
  <conditionalFormatting sqref="B457">
    <cfRule type="cellIs" dxfId="1417" priority="8116" stopIfTrue="1" operator="equal">
      <formula>"(空白)"</formula>
    </cfRule>
    <cfRule type="cellIs" dxfId="1416" priority="8117" stopIfTrue="1" operator="equal">
      <formula>"/"</formula>
    </cfRule>
    <cfRule type="cellIs" dxfId="1415" priority="8118" stopIfTrue="1" operator="equal">
      <formula>0</formula>
    </cfRule>
  </conditionalFormatting>
  <conditionalFormatting sqref="B479">
    <cfRule type="cellIs" dxfId="1414" priority="8059" stopIfTrue="1" operator="equal">
      <formula>"(空白)"</formula>
    </cfRule>
    <cfRule type="cellIs" dxfId="1413" priority="8060" stopIfTrue="1" operator="equal">
      <formula>"/"</formula>
    </cfRule>
    <cfRule type="cellIs" dxfId="1412" priority="8061" stopIfTrue="1" operator="equal">
      <formula>0</formula>
    </cfRule>
  </conditionalFormatting>
  <conditionalFormatting sqref="B489:B490">
    <cfRule type="cellIs" dxfId="1411" priority="8041" stopIfTrue="1" operator="equal">
      <formula>"(空白)"</formula>
    </cfRule>
    <cfRule type="cellIs" dxfId="1410" priority="8042" stopIfTrue="1" operator="equal">
      <formula>"/"</formula>
    </cfRule>
    <cfRule type="cellIs" dxfId="1409" priority="8043" stopIfTrue="1" operator="equal">
      <formula>0</formula>
    </cfRule>
  </conditionalFormatting>
  <conditionalFormatting sqref="B581">
    <cfRule type="cellIs" dxfId="1408" priority="7921" stopIfTrue="1" operator="equal">
      <formula>"(空白)"</formula>
    </cfRule>
    <cfRule type="cellIs" dxfId="1407" priority="7922" stopIfTrue="1" operator="equal">
      <formula>"/"</formula>
    </cfRule>
    <cfRule type="cellIs" dxfId="1406" priority="7923" stopIfTrue="1" operator="equal">
      <formula>0</formula>
    </cfRule>
  </conditionalFormatting>
  <conditionalFormatting sqref="B582:B583">
    <cfRule type="cellIs" dxfId="1405" priority="7918" stopIfTrue="1" operator="equal">
      <formula>"(空白)"</formula>
    </cfRule>
    <cfRule type="cellIs" dxfId="1404" priority="7919" stopIfTrue="1" operator="equal">
      <formula>"/"</formula>
    </cfRule>
    <cfRule type="cellIs" dxfId="1403" priority="7920" stopIfTrue="1" operator="equal">
      <formula>0</formula>
    </cfRule>
  </conditionalFormatting>
  <conditionalFormatting sqref="B579">
    <cfRule type="cellIs" dxfId="1402" priority="7924" stopIfTrue="1" operator="equal">
      <formula>"(空白)"</formula>
    </cfRule>
    <cfRule type="cellIs" dxfId="1401" priority="7925" stopIfTrue="1" operator="equal">
      <formula>"/"</formula>
    </cfRule>
    <cfRule type="cellIs" dxfId="1400" priority="7926" stopIfTrue="1" operator="equal">
      <formula>0</formula>
    </cfRule>
  </conditionalFormatting>
  <conditionalFormatting sqref="B584">
    <cfRule type="cellIs" dxfId="1399" priority="7930" stopIfTrue="1" operator="equal">
      <formula>"(空白)"</formula>
    </cfRule>
    <cfRule type="cellIs" dxfId="1398" priority="7931" stopIfTrue="1" operator="equal">
      <formula>"/"</formula>
    </cfRule>
    <cfRule type="cellIs" dxfId="1397" priority="7932" stopIfTrue="1" operator="equal">
      <formula>0</formula>
    </cfRule>
  </conditionalFormatting>
  <conditionalFormatting sqref="B574">
    <cfRule type="cellIs" dxfId="1396" priority="7942" stopIfTrue="1" operator="equal">
      <formula>"(空白)"</formula>
    </cfRule>
    <cfRule type="cellIs" dxfId="1395" priority="7943" stopIfTrue="1" operator="equal">
      <formula>"/"</formula>
    </cfRule>
    <cfRule type="cellIs" dxfId="1394" priority="7944" stopIfTrue="1" operator="equal">
      <formula>0</formula>
    </cfRule>
  </conditionalFormatting>
  <conditionalFormatting sqref="B572">
    <cfRule type="cellIs" dxfId="1393" priority="7948" stopIfTrue="1" operator="equal">
      <formula>"(空白)"</formula>
    </cfRule>
    <cfRule type="cellIs" dxfId="1392" priority="7949" stopIfTrue="1" operator="equal">
      <formula>"/"</formula>
    </cfRule>
    <cfRule type="cellIs" dxfId="1391" priority="7950" stopIfTrue="1" operator="equal">
      <formula>0</formula>
    </cfRule>
  </conditionalFormatting>
  <conditionalFormatting sqref="B571">
    <cfRule type="cellIs" dxfId="1390" priority="7951" stopIfTrue="1" operator="equal">
      <formula>"(空白)"</formula>
    </cfRule>
    <cfRule type="cellIs" dxfId="1389" priority="7952" stopIfTrue="1" operator="equal">
      <formula>"/"</formula>
    </cfRule>
    <cfRule type="cellIs" dxfId="1388" priority="7953" stopIfTrue="1" operator="equal">
      <formula>0</formula>
    </cfRule>
  </conditionalFormatting>
  <conditionalFormatting sqref="B573">
    <cfRule type="cellIs" dxfId="1387" priority="7945" stopIfTrue="1" operator="equal">
      <formula>"(空白)"</formula>
    </cfRule>
    <cfRule type="cellIs" dxfId="1386" priority="7946" stopIfTrue="1" operator="equal">
      <formula>"/"</formula>
    </cfRule>
    <cfRule type="cellIs" dxfId="1385" priority="7947" stopIfTrue="1" operator="equal">
      <formula>0</formula>
    </cfRule>
  </conditionalFormatting>
  <conditionalFormatting sqref="B576:B577">
    <cfRule type="cellIs" dxfId="1384" priority="7939" stopIfTrue="1" operator="equal">
      <formula>"(空白)"</formula>
    </cfRule>
    <cfRule type="cellIs" dxfId="1383" priority="7940" stopIfTrue="1" operator="equal">
      <formula>"/"</formula>
    </cfRule>
    <cfRule type="cellIs" dxfId="1382" priority="7941" stopIfTrue="1" operator="equal">
      <formula>0</formula>
    </cfRule>
  </conditionalFormatting>
  <conditionalFormatting sqref="B585">
    <cfRule type="cellIs" dxfId="1381" priority="7933" stopIfTrue="1" operator="equal">
      <formula>"(空白)"</formula>
    </cfRule>
    <cfRule type="cellIs" dxfId="1380" priority="7934" stopIfTrue="1" operator="equal">
      <formula>"/"</formula>
    </cfRule>
    <cfRule type="cellIs" dxfId="1379" priority="7935" stopIfTrue="1" operator="equal">
      <formula>0</formula>
    </cfRule>
  </conditionalFormatting>
  <conditionalFormatting sqref="B578">
    <cfRule type="cellIs" dxfId="1378" priority="7927" stopIfTrue="1" operator="equal">
      <formula>"(空白)"</formula>
    </cfRule>
    <cfRule type="cellIs" dxfId="1377" priority="7928" stopIfTrue="1" operator="equal">
      <formula>"/"</formula>
    </cfRule>
    <cfRule type="cellIs" dxfId="1376" priority="7929" stopIfTrue="1" operator="equal">
      <formula>0</formula>
    </cfRule>
  </conditionalFormatting>
  <conditionalFormatting sqref="B634:B641">
    <cfRule type="cellIs" dxfId="1375" priority="7867" stopIfTrue="1" operator="equal">
      <formula>"(空白)"</formula>
    </cfRule>
    <cfRule type="cellIs" dxfId="1374" priority="7868" stopIfTrue="1" operator="equal">
      <formula>"/"</formula>
    </cfRule>
    <cfRule type="cellIs" dxfId="1373" priority="7869" stopIfTrue="1" operator="equal">
      <formula>0</formula>
    </cfRule>
  </conditionalFormatting>
  <conditionalFormatting sqref="B610:B611">
    <cfRule type="cellIs" dxfId="1372" priority="7900" stopIfTrue="1" operator="equal">
      <formula>"(空白)"</formula>
    </cfRule>
    <cfRule type="cellIs" dxfId="1371" priority="7901" stopIfTrue="1" operator="equal">
      <formula>"/"</formula>
    </cfRule>
    <cfRule type="cellIs" dxfId="1370" priority="7902" stopIfTrue="1" operator="equal">
      <formula>0</formula>
    </cfRule>
  </conditionalFormatting>
  <conditionalFormatting sqref="B622">
    <cfRule type="cellIs" dxfId="1369" priority="7891" stopIfTrue="1" operator="equal">
      <formula>"(空白)"</formula>
    </cfRule>
    <cfRule type="cellIs" dxfId="1368" priority="7892" stopIfTrue="1" operator="equal">
      <formula>"/"</formula>
    </cfRule>
    <cfRule type="cellIs" dxfId="1367" priority="7893" stopIfTrue="1" operator="equal">
      <formula>0</formula>
    </cfRule>
  </conditionalFormatting>
  <conditionalFormatting sqref="B624:B625">
    <cfRule type="cellIs" dxfId="1366" priority="7873" stopIfTrue="1" operator="equal">
      <formula>"(空白)"</formula>
    </cfRule>
    <cfRule type="cellIs" dxfId="1365" priority="7874" stopIfTrue="1" operator="equal">
      <formula>"/"</formula>
    </cfRule>
    <cfRule type="cellIs" dxfId="1364" priority="7875" stopIfTrue="1" operator="equal">
      <formula>0</formula>
    </cfRule>
  </conditionalFormatting>
  <conditionalFormatting sqref="B670">
    <cfRule type="cellIs" dxfId="1363" priority="7855" stopIfTrue="1" operator="equal">
      <formula>"(空白)"</formula>
    </cfRule>
    <cfRule type="cellIs" dxfId="1362" priority="7856" stopIfTrue="1" operator="equal">
      <formula>"/"</formula>
    </cfRule>
    <cfRule type="cellIs" dxfId="1361" priority="7857" stopIfTrue="1" operator="equal">
      <formula>0</formula>
    </cfRule>
  </conditionalFormatting>
  <conditionalFormatting sqref="B343">
    <cfRule type="cellIs" dxfId="1360" priority="7492" stopIfTrue="1" operator="equal">
      <formula>"(空白)"</formula>
    </cfRule>
    <cfRule type="cellIs" dxfId="1359" priority="7493" stopIfTrue="1" operator="equal">
      <formula>"/"</formula>
    </cfRule>
    <cfRule type="cellIs" dxfId="1358" priority="7494" stopIfTrue="1" operator="equal">
      <formula>0</formula>
    </cfRule>
  </conditionalFormatting>
  <conditionalFormatting sqref="A530">
    <cfRule type="cellIs" dxfId="1357" priority="7462" stopIfTrue="1" operator="equal">
      <formula>"(空白)"</formula>
    </cfRule>
    <cfRule type="cellIs" dxfId="1356" priority="7463" stopIfTrue="1" operator="equal">
      <formula>"/"</formula>
    </cfRule>
    <cfRule type="cellIs" dxfId="1355" priority="7464" stopIfTrue="1" operator="equal">
      <formula>0</formula>
    </cfRule>
  </conditionalFormatting>
  <conditionalFormatting sqref="A557">
    <cfRule type="cellIs" dxfId="1354" priority="7396" stopIfTrue="1" operator="equal">
      <formula>"(空白)"</formula>
    </cfRule>
    <cfRule type="cellIs" dxfId="1353" priority="7397" stopIfTrue="1" operator="equal">
      <formula>"/"</formula>
    </cfRule>
    <cfRule type="cellIs" dxfId="1352" priority="7398" stopIfTrue="1" operator="equal">
      <formula>0</formula>
    </cfRule>
  </conditionalFormatting>
  <conditionalFormatting sqref="B344">
    <cfRule type="cellIs" dxfId="1351" priority="7495" stopIfTrue="1" operator="equal">
      <formula>"(空白)"</formula>
    </cfRule>
    <cfRule type="cellIs" dxfId="1350" priority="7496" stopIfTrue="1" operator="equal">
      <formula>"/"</formula>
    </cfRule>
    <cfRule type="cellIs" dxfId="1349" priority="7497" stopIfTrue="1" operator="equal">
      <formula>0</formula>
    </cfRule>
  </conditionalFormatting>
  <conditionalFormatting sqref="A568">
    <cfRule type="cellIs" dxfId="1348" priority="7390" stopIfTrue="1" operator="equal">
      <formula>"(空白)"</formula>
    </cfRule>
    <cfRule type="cellIs" dxfId="1347" priority="7391" stopIfTrue="1" operator="equal">
      <formula>"/"</formula>
    </cfRule>
    <cfRule type="cellIs" dxfId="1346" priority="7392" stopIfTrue="1" operator="equal">
      <formula>0</formula>
    </cfRule>
  </conditionalFormatting>
  <conditionalFormatting sqref="A631">
    <cfRule type="cellIs" dxfId="1345" priority="7348" stopIfTrue="1" operator="equal">
      <formula>"(空白)"</formula>
    </cfRule>
    <cfRule type="cellIs" dxfId="1344" priority="7349" stopIfTrue="1" operator="equal">
      <formula>"/"</formula>
    </cfRule>
    <cfRule type="cellIs" dxfId="1343" priority="7350" stopIfTrue="1" operator="equal">
      <formula>0</formula>
    </cfRule>
  </conditionalFormatting>
  <conditionalFormatting sqref="A592">
    <cfRule type="cellIs" dxfId="1342" priority="7381" stopIfTrue="1" operator="equal">
      <formula>"(空白)"</formula>
    </cfRule>
    <cfRule type="cellIs" dxfId="1341" priority="7382" stopIfTrue="1" operator="equal">
      <formula>"/"</formula>
    </cfRule>
    <cfRule type="cellIs" dxfId="1340" priority="7383" stopIfTrue="1" operator="equal">
      <formula>0</formula>
    </cfRule>
  </conditionalFormatting>
  <conditionalFormatting sqref="A446:A448">
    <cfRule type="cellIs" dxfId="1339" priority="6925" stopIfTrue="1" operator="equal">
      <formula>"(空白)"</formula>
    </cfRule>
    <cfRule type="cellIs" dxfId="1338" priority="6926" stopIfTrue="1" operator="equal">
      <formula>"/"</formula>
    </cfRule>
    <cfRule type="cellIs" dxfId="1337" priority="6927" stopIfTrue="1" operator="equal">
      <formula>0</formula>
    </cfRule>
  </conditionalFormatting>
  <conditionalFormatting sqref="H465">
    <cfRule type="cellIs" dxfId="1336" priority="6922" stopIfTrue="1" operator="equal">
      <formula>"(空白)"</formula>
    </cfRule>
    <cfRule type="cellIs" dxfId="1335" priority="6923" stopIfTrue="1" operator="equal">
      <formula>"/"</formula>
    </cfRule>
    <cfRule type="cellIs" dxfId="1334" priority="6924" stopIfTrue="1" operator="equal">
      <formula>0</formula>
    </cfRule>
  </conditionalFormatting>
  <conditionalFormatting sqref="B110">
    <cfRule type="cellIs" dxfId="1333" priority="6919" stopIfTrue="1" operator="equal">
      <formula>"(空白)"</formula>
    </cfRule>
    <cfRule type="cellIs" dxfId="1332" priority="6920" stopIfTrue="1" operator="equal">
      <formula>"/"</formula>
    </cfRule>
    <cfRule type="cellIs" dxfId="1331" priority="6921" stopIfTrue="1" operator="equal">
      <formula>0</formula>
    </cfRule>
  </conditionalFormatting>
  <conditionalFormatting sqref="C427:C430">
    <cfRule type="cellIs" dxfId="1330" priority="6529" stopIfTrue="1" operator="equal">
      <formula>"(空白)"</formula>
    </cfRule>
    <cfRule type="cellIs" dxfId="1329" priority="6530" stopIfTrue="1" operator="equal">
      <formula>"/"</formula>
    </cfRule>
    <cfRule type="cellIs" dxfId="1328" priority="6531" stopIfTrue="1" operator="equal">
      <formula>0</formula>
    </cfRule>
  </conditionalFormatting>
  <conditionalFormatting sqref="C431:C434">
    <cfRule type="cellIs" dxfId="1327" priority="6520" stopIfTrue="1" operator="equal">
      <formula>"(空白)"</formula>
    </cfRule>
    <cfRule type="cellIs" dxfId="1326" priority="6521" stopIfTrue="1" operator="equal">
      <formula>"/"</formula>
    </cfRule>
    <cfRule type="cellIs" dxfId="1325" priority="6522" stopIfTrue="1" operator="equal">
      <formula>0</formula>
    </cfRule>
  </conditionalFormatting>
  <conditionalFormatting sqref="G431:G434">
    <cfRule type="cellIs" dxfId="1324" priority="6511" stopIfTrue="1" operator="equal">
      <formula>"(空白)"</formula>
    </cfRule>
    <cfRule type="cellIs" dxfId="1323" priority="6512" stopIfTrue="1" operator="equal">
      <formula>"/"</formula>
    </cfRule>
    <cfRule type="cellIs" dxfId="1322" priority="6513" stopIfTrue="1" operator="equal">
      <formula>0</formula>
    </cfRule>
  </conditionalFormatting>
  <conditionalFormatting sqref="C472">
    <cfRule type="cellIs" dxfId="1321" priority="6499" stopIfTrue="1" operator="equal">
      <formula>"(空白)"</formula>
    </cfRule>
    <cfRule type="cellIs" dxfId="1320" priority="6500" stopIfTrue="1" operator="equal">
      <formula>"/"</formula>
    </cfRule>
    <cfRule type="cellIs" dxfId="1319" priority="6501" stopIfTrue="1" operator="equal">
      <formula>0</formula>
    </cfRule>
  </conditionalFormatting>
  <conditionalFormatting sqref="B623">
    <cfRule type="cellIs" dxfId="1318" priority="6427" stopIfTrue="1" operator="equal">
      <formula>"(空白)"</formula>
    </cfRule>
    <cfRule type="cellIs" dxfId="1317" priority="6428" stopIfTrue="1" operator="equal">
      <formula>"/"</formula>
    </cfRule>
    <cfRule type="cellIs" dxfId="1316" priority="6429" stopIfTrue="1" operator="equal">
      <formula>0</formula>
    </cfRule>
  </conditionalFormatting>
  <conditionalFormatting sqref="B614:B615">
    <cfRule type="cellIs" dxfId="1315" priority="6331" stopIfTrue="1" operator="equal">
      <formula>"(空白)"</formula>
    </cfRule>
    <cfRule type="cellIs" dxfId="1314" priority="6332" stopIfTrue="1" operator="equal">
      <formula>"/"</formula>
    </cfRule>
    <cfRule type="cellIs" dxfId="1313" priority="6333" stopIfTrue="1" operator="equal">
      <formula>0</formula>
    </cfRule>
  </conditionalFormatting>
  <conditionalFormatting sqref="B547:B548">
    <cfRule type="cellIs" dxfId="1312" priority="6268" stopIfTrue="1" operator="equal">
      <formula>"(空白)"</formula>
    </cfRule>
    <cfRule type="cellIs" dxfId="1311" priority="6269" stopIfTrue="1" operator="equal">
      <formula>"/"</formula>
    </cfRule>
    <cfRule type="cellIs" dxfId="1310" priority="6270" stopIfTrue="1" operator="equal">
      <formula>0</formula>
    </cfRule>
  </conditionalFormatting>
  <conditionalFormatting sqref="B474:B475">
    <cfRule type="cellIs" dxfId="1309" priority="6226" stopIfTrue="1" operator="equal">
      <formula>"(空白)"</formula>
    </cfRule>
    <cfRule type="cellIs" dxfId="1308" priority="6227" stopIfTrue="1" operator="equal">
      <formula>"/"</formula>
    </cfRule>
    <cfRule type="cellIs" dxfId="1307" priority="6228" stopIfTrue="1" operator="equal">
      <formula>0</formula>
    </cfRule>
  </conditionalFormatting>
  <conditionalFormatting sqref="F280">
    <cfRule type="cellIs" dxfId="1306" priority="6142" stopIfTrue="1" operator="equal">
      <formula>"(空白)"</formula>
    </cfRule>
    <cfRule type="cellIs" dxfId="1305" priority="6143" stopIfTrue="1" operator="equal">
      <formula>"/"</formula>
    </cfRule>
    <cfRule type="cellIs" dxfId="1304" priority="6144" stopIfTrue="1" operator="equal">
      <formula>0</formula>
    </cfRule>
  </conditionalFormatting>
  <conditionalFormatting sqref="F278">
    <cfRule type="cellIs" dxfId="1303" priority="6139" stopIfTrue="1" operator="equal">
      <formula>"(空白)"</formula>
    </cfRule>
    <cfRule type="cellIs" dxfId="1302" priority="6140" stopIfTrue="1" operator="equal">
      <formula>"/"</formula>
    </cfRule>
    <cfRule type="cellIs" dxfId="1301" priority="6141" stopIfTrue="1" operator="equal">
      <formula>0</formula>
    </cfRule>
  </conditionalFormatting>
  <conditionalFormatting sqref="F279">
    <cfRule type="cellIs" dxfId="1300" priority="6136" stopIfTrue="1" operator="equal">
      <formula>"(空白)"</formula>
    </cfRule>
    <cfRule type="cellIs" dxfId="1299" priority="6137" stopIfTrue="1" operator="equal">
      <formula>"/"</formula>
    </cfRule>
    <cfRule type="cellIs" dxfId="1298" priority="6138" stopIfTrue="1" operator="equal">
      <formula>0</formula>
    </cfRule>
  </conditionalFormatting>
  <conditionalFormatting sqref="F298:F300">
    <cfRule type="cellIs" dxfId="1297" priority="6121" stopIfTrue="1" operator="equal">
      <formula>"(空白)"</formula>
    </cfRule>
    <cfRule type="cellIs" dxfId="1296" priority="6122" stopIfTrue="1" operator="equal">
      <formula>"/"</formula>
    </cfRule>
    <cfRule type="cellIs" dxfId="1295" priority="6123" stopIfTrue="1" operator="equal">
      <formula>0</formula>
    </cfRule>
  </conditionalFormatting>
  <conditionalFormatting sqref="F283">
    <cfRule type="cellIs" dxfId="1294" priority="6124" stopIfTrue="1" operator="equal">
      <formula>"(空白)"</formula>
    </cfRule>
    <cfRule type="cellIs" dxfId="1293" priority="6125" stopIfTrue="1" operator="equal">
      <formula>"/"</formula>
    </cfRule>
    <cfRule type="cellIs" dxfId="1292" priority="6126" stopIfTrue="1" operator="equal">
      <formula>0</formula>
    </cfRule>
  </conditionalFormatting>
  <conditionalFormatting sqref="C298:E300">
    <cfRule type="cellIs" dxfId="1291" priority="6118" stopIfTrue="1" operator="equal">
      <formula>"(空白)"</formula>
    </cfRule>
    <cfRule type="cellIs" dxfId="1290" priority="6119" stopIfTrue="1" operator="equal">
      <formula>"/"</formula>
    </cfRule>
    <cfRule type="cellIs" dxfId="1289" priority="6120" stopIfTrue="1" operator="equal">
      <formula>0</formula>
    </cfRule>
  </conditionalFormatting>
  <conditionalFormatting sqref="B153">
    <cfRule type="cellIs" dxfId="1288" priority="5977" stopIfTrue="1" operator="equal">
      <formula>"(空白)"</formula>
    </cfRule>
    <cfRule type="cellIs" dxfId="1287" priority="5978" stopIfTrue="1" operator="equal">
      <formula>"/"</formula>
    </cfRule>
    <cfRule type="cellIs" dxfId="1286" priority="5979" stopIfTrue="1" operator="equal">
      <formula>0</formula>
    </cfRule>
  </conditionalFormatting>
  <conditionalFormatting sqref="F526">
    <cfRule type="cellIs" dxfId="1285" priority="6037" stopIfTrue="1" operator="equal">
      <formula>"(空白)"</formula>
    </cfRule>
    <cfRule type="cellIs" dxfId="1284" priority="6038" stopIfTrue="1" operator="equal">
      <formula>"/"</formula>
    </cfRule>
    <cfRule type="cellIs" dxfId="1283" priority="6039" stopIfTrue="1" operator="equal">
      <formula>0</formula>
    </cfRule>
  </conditionalFormatting>
  <conditionalFormatting sqref="F526">
    <cfRule type="cellIs" dxfId="1282" priority="6034" stopIfTrue="1" operator="equal">
      <formula>"(空白)"</formula>
    </cfRule>
    <cfRule type="cellIs" dxfId="1281" priority="6035" stopIfTrue="1" operator="equal">
      <formula>"/"</formula>
    </cfRule>
    <cfRule type="cellIs" dxfId="1280" priority="6036" stopIfTrue="1" operator="equal">
      <formula>0</formula>
    </cfRule>
  </conditionalFormatting>
  <conditionalFormatting sqref="E583:E585">
    <cfRule type="cellIs" dxfId="1279" priority="6022" stopIfTrue="1" operator="equal">
      <formula>"(空白)"</formula>
    </cfRule>
    <cfRule type="cellIs" dxfId="1278" priority="6023" stopIfTrue="1" operator="equal">
      <formula>"/"</formula>
    </cfRule>
    <cfRule type="cellIs" dxfId="1277" priority="6024" stopIfTrue="1" operator="equal">
      <formula>0</formula>
    </cfRule>
  </conditionalFormatting>
  <conditionalFormatting sqref="A211:B211 G211:H211">
    <cfRule type="cellIs" dxfId="1276" priority="6013" stopIfTrue="1" operator="equal">
      <formula>"(空白)"</formula>
    </cfRule>
    <cfRule type="cellIs" dxfId="1275" priority="6014" stopIfTrue="1" operator="equal">
      <formula>"/"</formula>
    </cfRule>
    <cfRule type="cellIs" dxfId="1274" priority="6015" stopIfTrue="1" operator="equal">
      <formula>0</formula>
    </cfRule>
  </conditionalFormatting>
  <conditionalFormatting sqref="B131:B132">
    <cfRule type="cellIs" dxfId="1273" priority="6007" stopIfTrue="1" operator="equal">
      <formula>"(空白)"</formula>
    </cfRule>
    <cfRule type="cellIs" dxfId="1272" priority="6008" stopIfTrue="1" operator="equal">
      <formula>"/"</formula>
    </cfRule>
    <cfRule type="cellIs" dxfId="1271" priority="6009" stopIfTrue="1" operator="equal">
      <formula>0</formula>
    </cfRule>
  </conditionalFormatting>
  <conditionalFormatting sqref="B123:B125">
    <cfRule type="cellIs" dxfId="1270" priority="6004" stopIfTrue="1" operator="equal">
      <formula>"(空白)"</formula>
    </cfRule>
    <cfRule type="cellIs" dxfId="1269" priority="6005" stopIfTrue="1" operator="equal">
      <formula>"/"</formula>
    </cfRule>
    <cfRule type="cellIs" dxfId="1268" priority="6006" stopIfTrue="1" operator="equal">
      <formula>0</formula>
    </cfRule>
  </conditionalFormatting>
  <conditionalFormatting sqref="B154">
    <cfRule type="cellIs" dxfId="1267" priority="5974" stopIfTrue="1" operator="equal">
      <formula>"(空白)"</formula>
    </cfRule>
    <cfRule type="cellIs" dxfId="1266" priority="5975" stopIfTrue="1" operator="equal">
      <formula>"/"</formula>
    </cfRule>
    <cfRule type="cellIs" dxfId="1265" priority="5976" stopIfTrue="1" operator="equal">
      <formula>0</formula>
    </cfRule>
  </conditionalFormatting>
  <conditionalFormatting sqref="B177">
    <cfRule type="cellIs" dxfId="1264" priority="5854" stopIfTrue="1" operator="equal">
      <formula>"(空白)"</formula>
    </cfRule>
    <cfRule type="cellIs" dxfId="1263" priority="5855" stopIfTrue="1" operator="equal">
      <formula>"/"</formula>
    </cfRule>
    <cfRule type="cellIs" dxfId="1262" priority="5856" stopIfTrue="1" operator="equal">
      <formula>0</formula>
    </cfRule>
  </conditionalFormatting>
  <conditionalFormatting sqref="B169">
    <cfRule type="cellIs" dxfId="1261" priority="5890" stopIfTrue="1" operator="equal">
      <formula>"(空白)"</formula>
    </cfRule>
    <cfRule type="cellIs" dxfId="1260" priority="5891" stopIfTrue="1" operator="equal">
      <formula>"/"</formula>
    </cfRule>
    <cfRule type="cellIs" dxfId="1259" priority="5892" stopIfTrue="1" operator="equal">
      <formula>0</formula>
    </cfRule>
  </conditionalFormatting>
  <conditionalFormatting sqref="B167">
    <cfRule type="cellIs" dxfId="1258" priority="5896" stopIfTrue="1" operator="equal">
      <formula>"(空白)"</formula>
    </cfRule>
    <cfRule type="cellIs" dxfId="1257" priority="5897" stopIfTrue="1" operator="equal">
      <formula>"/"</formula>
    </cfRule>
    <cfRule type="cellIs" dxfId="1256" priority="5898" stopIfTrue="1" operator="equal">
      <formula>0</formula>
    </cfRule>
  </conditionalFormatting>
  <conditionalFormatting sqref="B168">
    <cfRule type="cellIs" dxfId="1255" priority="5893" stopIfTrue="1" operator="equal">
      <formula>"(空白)"</formula>
    </cfRule>
    <cfRule type="cellIs" dxfId="1254" priority="5894" stopIfTrue="1" operator="equal">
      <formula>"/"</formula>
    </cfRule>
    <cfRule type="cellIs" dxfId="1253" priority="5895" stopIfTrue="1" operator="equal">
      <formula>0</formula>
    </cfRule>
  </conditionalFormatting>
  <conditionalFormatting sqref="B171">
    <cfRule type="cellIs" dxfId="1252" priority="5884" stopIfTrue="1" operator="equal">
      <formula>"(空白)"</formula>
    </cfRule>
    <cfRule type="cellIs" dxfId="1251" priority="5885" stopIfTrue="1" operator="equal">
      <formula>"/"</formula>
    </cfRule>
    <cfRule type="cellIs" dxfId="1250" priority="5886" stopIfTrue="1" operator="equal">
      <formula>0</formula>
    </cfRule>
  </conditionalFormatting>
  <conditionalFormatting sqref="B174">
    <cfRule type="cellIs" dxfId="1249" priority="5881" stopIfTrue="1" operator="equal">
      <formula>"(空白)"</formula>
    </cfRule>
    <cfRule type="cellIs" dxfId="1248" priority="5882" stopIfTrue="1" operator="equal">
      <formula>"/"</formula>
    </cfRule>
    <cfRule type="cellIs" dxfId="1247" priority="5883" stopIfTrue="1" operator="equal">
      <formula>0</formula>
    </cfRule>
  </conditionalFormatting>
  <conditionalFormatting sqref="B175">
    <cfRule type="cellIs" dxfId="1246" priority="5878" stopIfTrue="1" operator="equal">
      <formula>"(空白)"</formula>
    </cfRule>
    <cfRule type="cellIs" dxfId="1245" priority="5879" stopIfTrue="1" operator="equal">
      <formula>"/"</formula>
    </cfRule>
    <cfRule type="cellIs" dxfId="1244" priority="5880" stopIfTrue="1" operator="equal">
      <formula>0</formula>
    </cfRule>
  </conditionalFormatting>
  <conditionalFormatting sqref="B182">
    <cfRule type="cellIs" dxfId="1243" priority="5875" stopIfTrue="1" operator="equal">
      <formula>"(空白)"</formula>
    </cfRule>
    <cfRule type="cellIs" dxfId="1242" priority="5876" stopIfTrue="1" operator="equal">
      <formula>"/"</formula>
    </cfRule>
    <cfRule type="cellIs" dxfId="1241" priority="5877" stopIfTrue="1" operator="equal">
      <formula>0</formula>
    </cfRule>
  </conditionalFormatting>
  <conditionalFormatting sqref="B183">
    <cfRule type="cellIs" dxfId="1240" priority="5872" stopIfTrue="1" operator="equal">
      <formula>"(空白)"</formula>
    </cfRule>
    <cfRule type="cellIs" dxfId="1239" priority="5873" stopIfTrue="1" operator="equal">
      <formula>"/"</formula>
    </cfRule>
    <cfRule type="cellIs" dxfId="1238" priority="5874" stopIfTrue="1" operator="equal">
      <formula>0</formula>
    </cfRule>
  </conditionalFormatting>
  <conditionalFormatting sqref="B184">
    <cfRule type="cellIs" dxfId="1237" priority="5869" stopIfTrue="1" operator="equal">
      <formula>"(空白)"</formula>
    </cfRule>
    <cfRule type="cellIs" dxfId="1236" priority="5870" stopIfTrue="1" operator="equal">
      <formula>"/"</formula>
    </cfRule>
    <cfRule type="cellIs" dxfId="1235" priority="5871" stopIfTrue="1" operator="equal">
      <formula>0</formula>
    </cfRule>
  </conditionalFormatting>
  <conditionalFormatting sqref="B185">
    <cfRule type="cellIs" dxfId="1234" priority="5866" stopIfTrue="1" operator="equal">
      <formula>"(空白)"</formula>
    </cfRule>
    <cfRule type="cellIs" dxfId="1233" priority="5867" stopIfTrue="1" operator="equal">
      <formula>"/"</formula>
    </cfRule>
    <cfRule type="cellIs" dxfId="1232" priority="5868" stopIfTrue="1" operator="equal">
      <formula>0</formula>
    </cfRule>
  </conditionalFormatting>
  <conditionalFormatting sqref="B186">
    <cfRule type="cellIs" dxfId="1231" priority="5863" stopIfTrue="1" operator="equal">
      <formula>"(空白)"</formula>
    </cfRule>
    <cfRule type="cellIs" dxfId="1230" priority="5864" stopIfTrue="1" operator="equal">
      <formula>"/"</formula>
    </cfRule>
    <cfRule type="cellIs" dxfId="1229" priority="5865" stopIfTrue="1" operator="equal">
      <formula>0</formula>
    </cfRule>
  </conditionalFormatting>
  <conditionalFormatting sqref="B187">
    <cfRule type="cellIs" dxfId="1228" priority="5860" stopIfTrue="1" operator="equal">
      <formula>"(空白)"</formula>
    </cfRule>
    <cfRule type="cellIs" dxfId="1227" priority="5861" stopIfTrue="1" operator="equal">
      <formula>"/"</formula>
    </cfRule>
    <cfRule type="cellIs" dxfId="1226" priority="5862" stopIfTrue="1" operator="equal">
      <formula>0</formula>
    </cfRule>
  </conditionalFormatting>
  <conditionalFormatting sqref="B178:B179">
    <cfRule type="cellIs" dxfId="1225" priority="5851" stopIfTrue="1" operator="equal">
      <formula>"(空白)"</formula>
    </cfRule>
    <cfRule type="cellIs" dxfId="1224" priority="5852" stopIfTrue="1" operator="equal">
      <formula>"/"</formula>
    </cfRule>
    <cfRule type="cellIs" dxfId="1223" priority="5853" stopIfTrue="1" operator="equal">
      <formula>0</formula>
    </cfRule>
  </conditionalFormatting>
  <conditionalFormatting sqref="B180:B181">
    <cfRule type="cellIs" dxfId="1222" priority="5848" stopIfTrue="1" operator="equal">
      <formula>"(空白)"</formula>
    </cfRule>
    <cfRule type="cellIs" dxfId="1221" priority="5849" stopIfTrue="1" operator="equal">
      <formula>"/"</formula>
    </cfRule>
    <cfRule type="cellIs" dxfId="1220" priority="5850" stopIfTrue="1" operator="equal">
      <formula>0</formula>
    </cfRule>
  </conditionalFormatting>
  <conditionalFormatting sqref="B317:B318 F317:H318">
    <cfRule type="cellIs" dxfId="1219" priority="5839" stopIfTrue="1" operator="equal">
      <formula>"(空白)"</formula>
    </cfRule>
    <cfRule type="cellIs" dxfId="1218" priority="5840" stopIfTrue="1" operator="equal">
      <formula>"/"</formula>
    </cfRule>
    <cfRule type="cellIs" dxfId="1217" priority="5841" stopIfTrue="1" operator="equal">
      <formula>0</formula>
    </cfRule>
  </conditionalFormatting>
  <conditionalFormatting sqref="A317:A318">
    <cfRule type="cellIs" dxfId="1216" priority="5836" stopIfTrue="1" operator="equal">
      <formula>"(空白)"</formula>
    </cfRule>
    <cfRule type="cellIs" dxfId="1215" priority="5837" stopIfTrue="1" operator="equal">
      <formula>"/"</formula>
    </cfRule>
    <cfRule type="cellIs" dxfId="1214" priority="5838" stopIfTrue="1" operator="equal">
      <formula>0</formula>
    </cfRule>
  </conditionalFormatting>
  <conditionalFormatting sqref="B357">
    <cfRule type="cellIs" dxfId="1213" priority="5821" stopIfTrue="1" operator="equal">
      <formula>"(空白)"</formula>
    </cfRule>
    <cfRule type="cellIs" dxfId="1212" priority="5822" stopIfTrue="1" operator="equal">
      <formula>"/"</formula>
    </cfRule>
    <cfRule type="cellIs" dxfId="1211" priority="5823" stopIfTrue="1" operator="equal">
      <formula>0</formula>
    </cfRule>
  </conditionalFormatting>
  <conditionalFormatting sqref="E357:H357">
    <cfRule type="cellIs" dxfId="1210" priority="5827" stopIfTrue="1" operator="equal">
      <formula>"(空白)"</formula>
    </cfRule>
    <cfRule type="cellIs" dxfId="1209" priority="5828" stopIfTrue="1" operator="equal">
      <formula>"/"</formula>
    </cfRule>
    <cfRule type="cellIs" dxfId="1208" priority="5829" stopIfTrue="1" operator="equal">
      <formula>0</formula>
    </cfRule>
  </conditionalFormatting>
  <conditionalFormatting sqref="C357">
    <cfRule type="cellIs" dxfId="1207" priority="5824" stopIfTrue="1" operator="equal">
      <formula>"(空白)"</formula>
    </cfRule>
    <cfRule type="cellIs" dxfId="1206" priority="5825" stopIfTrue="1" operator="equal">
      <formula>"/"</formula>
    </cfRule>
    <cfRule type="cellIs" dxfId="1205" priority="5826" stopIfTrue="1" operator="equal">
      <formula>0</formula>
    </cfRule>
  </conditionalFormatting>
  <conditionalFormatting sqref="A44">
    <cfRule type="cellIs" dxfId="1204" priority="5776" stopIfTrue="1" operator="equal">
      <formula>"(空白)"</formula>
    </cfRule>
    <cfRule type="cellIs" dxfId="1203" priority="5777" stopIfTrue="1" operator="equal">
      <formula>"/"</formula>
    </cfRule>
    <cfRule type="cellIs" dxfId="1202" priority="5778" stopIfTrue="1" operator="equal">
      <formula>0</formula>
    </cfRule>
  </conditionalFormatting>
  <conditionalFormatting sqref="A33">
    <cfRule type="cellIs" dxfId="1201" priority="5779" stopIfTrue="1" operator="equal">
      <formula>"(空白)"</formula>
    </cfRule>
    <cfRule type="cellIs" dxfId="1200" priority="5780" stopIfTrue="1" operator="equal">
      <formula>"/"</formula>
    </cfRule>
    <cfRule type="cellIs" dxfId="1199" priority="5781" stopIfTrue="1" operator="equal">
      <formula>0</formula>
    </cfRule>
  </conditionalFormatting>
  <conditionalFormatting sqref="A214">
    <cfRule type="cellIs" dxfId="1198" priority="5770" stopIfTrue="1" operator="equal">
      <formula>"(空白)"</formula>
    </cfRule>
    <cfRule type="cellIs" dxfId="1197" priority="5771" stopIfTrue="1" operator="equal">
      <formula>"/"</formula>
    </cfRule>
    <cfRule type="cellIs" dxfId="1196" priority="5772" stopIfTrue="1" operator="equal">
      <formula>0</formula>
    </cfRule>
  </conditionalFormatting>
  <conditionalFormatting sqref="A67">
    <cfRule type="cellIs" dxfId="1195" priority="5773" stopIfTrue="1" operator="equal">
      <formula>"(空白)"</formula>
    </cfRule>
    <cfRule type="cellIs" dxfId="1194" priority="5774" stopIfTrue="1" operator="equal">
      <formula>"/"</formula>
    </cfRule>
    <cfRule type="cellIs" dxfId="1193" priority="5775" stopIfTrue="1" operator="equal">
      <formula>0</formula>
    </cfRule>
  </conditionalFormatting>
  <conditionalFormatting sqref="A223">
    <cfRule type="cellIs" dxfId="1192" priority="5767" stopIfTrue="1" operator="equal">
      <formula>"(空白)"</formula>
    </cfRule>
    <cfRule type="cellIs" dxfId="1191" priority="5768" stopIfTrue="1" operator="equal">
      <formula>"/"</formula>
    </cfRule>
    <cfRule type="cellIs" dxfId="1190" priority="5769" stopIfTrue="1" operator="equal">
      <formula>0</formula>
    </cfRule>
  </conditionalFormatting>
  <conditionalFormatting sqref="A236">
    <cfRule type="cellIs" dxfId="1189" priority="5764" stopIfTrue="1" operator="equal">
      <formula>"(空白)"</formula>
    </cfRule>
    <cfRule type="cellIs" dxfId="1188" priority="5765" stopIfTrue="1" operator="equal">
      <formula>"/"</formula>
    </cfRule>
    <cfRule type="cellIs" dxfId="1187" priority="5766" stopIfTrue="1" operator="equal">
      <formula>0</formula>
    </cfRule>
  </conditionalFormatting>
  <conditionalFormatting sqref="A246">
    <cfRule type="cellIs" dxfId="1186" priority="5761" stopIfTrue="1" operator="equal">
      <formula>"(空白)"</formula>
    </cfRule>
    <cfRule type="cellIs" dxfId="1185" priority="5762" stopIfTrue="1" operator="equal">
      <formula>"/"</formula>
    </cfRule>
    <cfRule type="cellIs" dxfId="1184" priority="5763" stopIfTrue="1" operator="equal">
      <formula>0</formula>
    </cfRule>
  </conditionalFormatting>
  <conditionalFormatting sqref="A256">
    <cfRule type="cellIs" dxfId="1183" priority="5758" stopIfTrue="1" operator="equal">
      <formula>"(空白)"</formula>
    </cfRule>
    <cfRule type="cellIs" dxfId="1182" priority="5759" stopIfTrue="1" operator="equal">
      <formula>"/"</formula>
    </cfRule>
    <cfRule type="cellIs" dxfId="1181" priority="5760" stopIfTrue="1" operator="equal">
      <formula>0</formula>
    </cfRule>
  </conditionalFormatting>
  <conditionalFormatting sqref="A266">
    <cfRule type="cellIs" dxfId="1180" priority="5755" stopIfTrue="1" operator="equal">
      <formula>"(空白)"</formula>
    </cfRule>
    <cfRule type="cellIs" dxfId="1179" priority="5756" stopIfTrue="1" operator="equal">
      <formula>"/"</formula>
    </cfRule>
    <cfRule type="cellIs" dxfId="1178" priority="5757" stopIfTrue="1" operator="equal">
      <formula>0</formula>
    </cfRule>
  </conditionalFormatting>
  <conditionalFormatting sqref="E416 E418">
    <cfRule type="cellIs" dxfId="1177" priority="5734" stopIfTrue="1" operator="equal">
      <formula>"(空白)"</formula>
    </cfRule>
    <cfRule type="cellIs" dxfId="1176" priority="5735" stopIfTrue="1" operator="equal">
      <formula>"/"</formula>
    </cfRule>
    <cfRule type="cellIs" dxfId="1175" priority="5736" stopIfTrue="1" operator="equal">
      <formula>0</formula>
    </cfRule>
  </conditionalFormatting>
  <conditionalFormatting sqref="A86">
    <cfRule type="cellIs" dxfId="1174" priority="5629" stopIfTrue="1" operator="equal">
      <formula>"(空白)"</formula>
    </cfRule>
    <cfRule type="cellIs" dxfId="1173" priority="5630" stopIfTrue="1" operator="equal">
      <formula>"/"</formula>
    </cfRule>
    <cfRule type="cellIs" dxfId="1172" priority="5631" stopIfTrue="1" operator="equal">
      <formula>0</formula>
    </cfRule>
  </conditionalFormatting>
  <conditionalFormatting sqref="A96:H96 A95">
    <cfRule type="cellIs" dxfId="1171" priority="5626" stopIfTrue="1" operator="equal">
      <formula>"(空白)"</formula>
    </cfRule>
    <cfRule type="cellIs" dxfId="1170" priority="5627" stopIfTrue="1" operator="equal">
      <formula>"/"</formula>
    </cfRule>
    <cfRule type="cellIs" dxfId="1169" priority="5628" stopIfTrue="1" operator="equal">
      <formula>0</formula>
    </cfRule>
  </conditionalFormatting>
  <conditionalFormatting sqref="A292">
    <cfRule type="cellIs" dxfId="1168" priority="5614" stopIfTrue="1" operator="equal">
      <formula>"(空白)"</formula>
    </cfRule>
    <cfRule type="cellIs" dxfId="1167" priority="5615" stopIfTrue="1" operator="equal">
      <formula>"/"</formula>
    </cfRule>
    <cfRule type="cellIs" dxfId="1166" priority="5616" stopIfTrue="1" operator="equal">
      <formula>0</formula>
    </cfRule>
  </conditionalFormatting>
  <conditionalFormatting sqref="B587">
    <cfRule type="cellIs" dxfId="1165" priority="5398" stopIfTrue="1" operator="equal">
      <formula>"(空白)"</formula>
    </cfRule>
    <cfRule type="cellIs" dxfId="1164" priority="5399" stopIfTrue="1" operator="equal">
      <formula>"/"</formula>
    </cfRule>
    <cfRule type="cellIs" dxfId="1163" priority="5400" stopIfTrue="1" operator="equal">
      <formula>0</formula>
    </cfRule>
  </conditionalFormatting>
  <conditionalFormatting sqref="B586">
    <cfRule type="cellIs" dxfId="1162" priority="5401" stopIfTrue="1" operator="equal">
      <formula>"(空白)"</formula>
    </cfRule>
    <cfRule type="cellIs" dxfId="1161" priority="5402" stopIfTrue="1" operator="equal">
      <formula>"/"</formula>
    </cfRule>
    <cfRule type="cellIs" dxfId="1160" priority="5403" stopIfTrue="1" operator="equal">
      <formula>0</formula>
    </cfRule>
  </conditionalFormatting>
  <conditionalFormatting sqref="G62">
    <cfRule type="cellIs" dxfId="1159" priority="5368" stopIfTrue="1" operator="equal">
      <formula>"(空白)"</formula>
    </cfRule>
    <cfRule type="cellIs" dxfId="1158" priority="5369" stopIfTrue="1" operator="equal">
      <formula>"/"</formula>
    </cfRule>
    <cfRule type="cellIs" dxfId="1157" priority="5370" stopIfTrue="1" operator="equal">
      <formula>0</formula>
    </cfRule>
  </conditionalFormatting>
  <conditionalFormatting sqref="B580">
    <cfRule type="cellIs" dxfId="1156" priority="5404" stopIfTrue="1" operator="equal">
      <formula>"(空白)"</formula>
    </cfRule>
    <cfRule type="cellIs" dxfId="1155" priority="5405" stopIfTrue="1" operator="equal">
      <formula>"/"</formula>
    </cfRule>
    <cfRule type="cellIs" dxfId="1154" priority="5406" stopIfTrue="1" operator="equal">
      <formula>0</formula>
    </cfRule>
  </conditionalFormatting>
  <conditionalFormatting sqref="C389">
    <cfRule type="cellIs" dxfId="1153" priority="5332" stopIfTrue="1" operator="equal">
      <formula>"(空白)"</formula>
    </cfRule>
    <cfRule type="cellIs" dxfId="1152" priority="5333" stopIfTrue="1" operator="equal">
      <formula>"/"</formula>
    </cfRule>
    <cfRule type="cellIs" dxfId="1151" priority="5334" stopIfTrue="1" operator="equal">
      <formula>0</formula>
    </cfRule>
  </conditionalFormatting>
  <conditionalFormatting sqref="C601">
    <cfRule type="cellIs" dxfId="1150" priority="5191" stopIfTrue="1" operator="equal">
      <formula>"(空白)"</formula>
    </cfRule>
    <cfRule type="cellIs" dxfId="1149" priority="5192" stopIfTrue="1" operator="equal">
      <formula>"/"</formula>
    </cfRule>
    <cfRule type="cellIs" dxfId="1148" priority="5193" stopIfTrue="1" operator="equal">
      <formula>0</formula>
    </cfRule>
  </conditionalFormatting>
  <conditionalFormatting sqref="A606:A607">
    <cfRule type="cellIs" dxfId="1147" priority="5197" stopIfTrue="1" operator="equal">
      <formula>"(空白)"</formula>
    </cfRule>
    <cfRule type="cellIs" dxfId="1146" priority="5198" stopIfTrue="1" operator="equal">
      <formula>"/"</formula>
    </cfRule>
    <cfRule type="cellIs" dxfId="1145" priority="5199" stopIfTrue="1" operator="equal">
      <formula>0</formula>
    </cfRule>
  </conditionalFormatting>
  <conditionalFormatting sqref="G606:H606 E606">
    <cfRule type="cellIs" dxfId="1144" priority="5173" stopIfTrue="1" operator="equal">
      <formula>"(空白)"</formula>
    </cfRule>
    <cfRule type="cellIs" dxfId="1143" priority="5174" stopIfTrue="1" operator="equal">
      <formula>"/"</formula>
    </cfRule>
    <cfRule type="cellIs" dxfId="1142" priority="5175" stopIfTrue="1" operator="equal">
      <formula>0</formula>
    </cfRule>
  </conditionalFormatting>
  <conditionalFormatting sqref="G600:H600 E600">
    <cfRule type="cellIs" dxfId="1141" priority="5185" stopIfTrue="1" operator="equal">
      <formula>"(空白)"</formula>
    </cfRule>
    <cfRule type="cellIs" dxfId="1140" priority="5186" stopIfTrue="1" operator="equal">
      <formula>"/"</formula>
    </cfRule>
    <cfRule type="cellIs" dxfId="1139" priority="5187" stopIfTrue="1" operator="equal">
      <formula>0</formula>
    </cfRule>
  </conditionalFormatting>
  <conditionalFormatting sqref="G601:H601 E601">
    <cfRule type="cellIs" dxfId="1138" priority="5179" stopIfTrue="1" operator="equal">
      <formula>"(空白)"</formula>
    </cfRule>
    <cfRule type="cellIs" dxfId="1137" priority="5180" stopIfTrue="1" operator="equal">
      <formula>"/"</formula>
    </cfRule>
    <cfRule type="cellIs" dxfId="1136" priority="5181" stopIfTrue="1" operator="equal">
      <formula>0</formula>
    </cfRule>
  </conditionalFormatting>
  <conditionalFormatting sqref="G607:H607 E607">
    <cfRule type="cellIs" dxfId="1135" priority="5167" stopIfTrue="1" operator="equal">
      <formula>"(空白)"</formula>
    </cfRule>
    <cfRule type="cellIs" dxfId="1134" priority="5168" stopIfTrue="1" operator="equal">
      <formula>"/"</formula>
    </cfRule>
    <cfRule type="cellIs" dxfId="1133" priority="5169" stopIfTrue="1" operator="equal">
      <formula>0</formula>
    </cfRule>
  </conditionalFormatting>
  <conditionalFormatting sqref="F606">
    <cfRule type="cellIs" dxfId="1132" priority="5170" stopIfTrue="1" operator="equal">
      <formula>"(空白)"</formula>
    </cfRule>
    <cfRule type="cellIs" dxfId="1131" priority="5171" stopIfTrue="1" operator="equal">
      <formula>"/"</formula>
    </cfRule>
    <cfRule type="cellIs" dxfId="1130" priority="5172" stopIfTrue="1" operator="equal">
      <formula>0</formula>
    </cfRule>
  </conditionalFormatting>
  <conditionalFormatting sqref="B596:B597 B600:B601">
    <cfRule type="cellIs" dxfId="1129" priority="5200" stopIfTrue="1" operator="equal">
      <formula>"(空白)"</formula>
    </cfRule>
    <cfRule type="cellIs" dxfId="1128" priority="5201" stopIfTrue="1" operator="equal">
      <formula>"/"</formula>
    </cfRule>
    <cfRule type="cellIs" dxfId="1127" priority="5202" stopIfTrue="1" operator="equal">
      <formula>0</formula>
    </cfRule>
  </conditionalFormatting>
  <conditionalFormatting sqref="A604:A605">
    <cfRule type="cellIs" dxfId="1126" priority="5146" stopIfTrue="1" operator="equal">
      <formula>"(空白)"</formula>
    </cfRule>
    <cfRule type="cellIs" dxfId="1125" priority="5147" stopIfTrue="1" operator="equal">
      <formula>"/"</formula>
    </cfRule>
    <cfRule type="cellIs" dxfId="1124" priority="5148" stopIfTrue="1" operator="equal">
      <formula>0</formula>
    </cfRule>
  </conditionalFormatting>
  <conditionalFormatting sqref="F607">
    <cfRule type="cellIs" dxfId="1123" priority="5164" stopIfTrue="1" operator="equal">
      <formula>"(空白)"</formula>
    </cfRule>
    <cfRule type="cellIs" dxfId="1122" priority="5165" stopIfTrue="1" operator="equal">
      <formula>"/"</formula>
    </cfRule>
    <cfRule type="cellIs" dxfId="1121" priority="5166" stopIfTrue="1" operator="equal">
      <formula>0</formula>
    </cfRule>
  </conditionalFormatting>
  <conditionalFormatting sqref="C607">
    <cfRule type="cellIs" dxfId="1120" priority="5188" stopIfTrue="1" operator="equal">
      <formula>"(空白)"</formula>
    </cfRule>
    <cfRule type="cellIs" dxfId="1119" priority="5189" stopIfTrue="1" operator="equal">
      <formula>"/"</formula>
    </cfRule>
    <cfRule type="cellIs" dxfId="1118" priority="5190" stopIfTrue="1" operator="equal">
      <formula>0</formula>
    </cfRule>
  </conditionalFormatting>
  <conditionalFormatting sqref="F600">
    <cfRule type="cellIs" dxfId="1117" priority="5182" stopIfTrue="1" operator="equal">
      <formula>"(空白)"</formula>
    </cfRule>
    <cfRule type="cellIs" dxfId="1116" priority="5183" stopIfTrue="1" operator="equal">
      <formula>"/"</formula>
    </cfRule>
    <cfRule type="cellIs" dxfId="1115" priority="5184" stopIfTrue="1" operator="equal">
      <formula>0</formula>
    </cfRule>
  </conditionalFormatting>
  <conditionalFormatting sqref="F598:F599">
    <cfRule type="cellIs" dxfId="1114" priority="5149" stopIfTrue="1" operator="equal">
      <formula>"(空白)"</formula>
    </cfRule>
    <cfRule type="cellIs" dxfId="1113" priority="5150" stopIfTrue="1" operator="equal">
      <formula>"/"</formula>
    </cfRule>
    <cfRule type="cellIs" dxfId="1112" priority="5151" stopIfTrue="1" operator="equal">
      <formula>0</formula>
    </cfRule>
  </conditionalFormatting>
  <conditionalFormatting sqref="F601">
    <cfRule type="cellIs" dxfId="1111" priority="5176" stopIfTrue="1" operator="equal">
      <formula>"(空白)"</formula>
    </cfRule>
    <cfRule type="cellIs" dxfId="1110" priority="5177" stopIfTrue="1" operator="equal">
      <formula>"/"</formula>
    </cfRule>
    <cfRule type="cellIs" dxfId="1109" priority="5178" stopIfTrue="1" operator="equal">
      <formula>0</formula>
    </cfRule>
  </conditionalFormatting>
  <conditionalFormatting sqref="B598:B599">
    <cfRule type="cellIs" dxfId="1108" priority="5158" stopIfTrue="1" operator="equal">
      <formula>"(空白)"</formula>
    </cfRule>
    <cfRule type="cellIs" dxfId="1107" priority="5159" stopIfTrue="1" operator="equal">
      <formula>"/"</formula>
    </cfRule>
    <cfRule type="cellIs" dxfId="1106" priority="5160" stopIfTrue="1" operator="equal">
      <formula>0</formula>
    </cfRule>
  </conditionalFormatting>
  <conditionalFormatting sqref="C599">
    <cfRule type="cellIs" dxfId="1105" priority="5155" stopIfTrue="1" operator="equal">
      <formula>"(空白)"</formula>
    </cfRule>
    <cfRule type="cellIs" dxfId="1104" priority="5156" stopIfTrue="1" operator="equal">
      <formula>"/"</formula>
    </cfRule>
    <cfRule type="cellIs" dxfId="1103" priority="5157" stopIfTrue="1" operator="equal">
      <formula>0</formula>
    </cfRule>
  </conditionalFormatting>
  <conditionalFormatting sqref="G598:H599 E598:E599">
    <cfRule type="cellIs" dxfId="1102" priority="5152" stopIfTrue="1" operator="equal">
      <formula>"(空白)"</formula>
    </cfRule>
    <cfRule type="cellIs" dxfId="1101" priority="5153" stopIfTrue="1" operator="equal">
      <formula>"/"</formula>
    </cfRule>
    <cfRule type="cellIs" dxfId="1100" priority="5154" stopIfTrue="1" operator="equal">
      <formula>0</formula>
    </cfRule>
  </conditionalFormatting>
  <conditionalFormatting sqref="C605">
    <cfRule type="cellIs" dxfId="1099" priority="5137" stopIfTrue="1" operator="equal">
      <formula>"(空白)"</formula>
    </cfRule>
    <cfRule type="cellIs" dxfId="1098" priority="5138" stopIfTrue="1" operator="equal">
      <formula>"/"</formula>
    </cfRule>
    <cfRule type="cellIs" dxfId="1097" priority="5139" stopIfTrue="1" operator="equal">
      <formula>0</formula>
    </cfRule>
  </conditionalFormatting>
  <conditionalFormatting sqref="G604:H605 E604:E605">
    <cfRule type="cellIs" dxfId="1096" priority="5134" stopIfTrue="1" operator="equal">
      <formula>"(空白)"</formula>
    </cfRule>
    <cfRule type="cellIs" dxfId="1095" priority="5135" stopIfTrue="1" operator="equal">
      <formula>"/"</formula>
    </cfRule>
    <cfRule type="cellIs" dxfId="1094" priority="5136" stopIfTrue="1" operator="equal">
      <formula>0</formula>
    </cfRule>
  </conditionalFormatting>
  <conditionalFormatting sqref="F604:F605">
    <cfRule type="cellIs" dxfId="1093" priority="5131" stopIfTrue="1" operator="equal">
      <formula>"(空白)"</formula>
    </cfRule>
    <cfRule type="cellIs" dxfId="1092" priority="5132" stopIfTrue="1" operator="equal">
      <formula>"/"</formula>
    </cfRule>
    <cfRule type="cellIs" dxfId="1091" priority="5133" stopIfTrue="1" operator="equal">
      <formula>0</formula>
    </cfRule>
  </conditionalFormatting>
  <conditionalFormatting sqref="H383:H385">
    <cfRule type="cellIs" dxfId="1090" priority="5092" stopIfTrue="1" operator="equal">
      <formula>"(空白)"</formula>
    </cfRule>
    <cfRule type="cellIs" dxfId="1089" priority="5093" stopIfTrue="1" operator="equal">
      <formula>"/"</formula>
    </cfRule>
    <cfRule type="cellIs" dxfId="1088" priority="5094" stopIfTrue="1" operator="equal">
      <formula>0</formula>
    </cfRule>
  </conditionalFormatting>
  <conditionalFormatting sqref="A395">
    <cfRule type="cellIs" dxfId="1087" priority="5086" stopIfTrue="1" operator="equal">
      <formula>"(空白)"</formula>
    </cfRule>
    <cfRule type="cellIs" dxfId="1086" priority="5087" stopIfTrue="1" operator="equal">
      <formula>"/"</formula>
    </cfRule>
    <cfRule type="cellIs" dxfId="1085" priority="5088" stopIfTrue="1" operator="equal">
      <formula>0</formula>
    </cfRule>
  </conditionalFormatting>
  <conditionalFormatting sqref="A556">
    <cfRule type="cellIs" dxfId="1084" priority="4996" stopIfTrue="1" operator="equal">
      <formula>"(空白)"</formula>
    </cfRule>
    <cfRule type="cellIs" dxfId="1083" priority="4997" stopIfTrue="1" operator="equal">
      <formula>"/"</formula>
    </cfRule>
    <cfRule type="cellIs" dxfId="1082" priority="4998" stopIfTrue="1" operator="equal">
      <formula>0</formula>
    </cfRule>
  </conditionalFormatting>
  <conditionalFormatting sqref="A629">
    <cfRule type="cellIs" dxfId="1081" priority="4972" stopIfTrue="1" operator="equal">
      <formula>"(空白)"</formula>
    </cfRule>
    <cfRule type="cellIs" dxfId="1080" priority="4973" stopIfTrue="1" operator="equal">
      <formula>"/"</formula>
    </cfRule>
    <cfRule type="cellIs" dxfId="1079" priority="4974" stopIfTrue="1" operator="equal">
      <formula>0</formula>
    </cfRule>
  </conditionalFormatting>
  <conditionalFormatting sqref="F81">
    <cfRule type="cellIs" dxfId="1078" priority="4831" stopIfTrue="1" operator="equal">
      <formula>"(空白)"</formula>
    </cfRule>
    <cfRule type="cellIs" dxfId="1077" priority="4832" stopIfTrue="1" operator="equal">
      <formula>"/"</formula>
    </cfRule>
    <cfRule type="cellIs" dxfId="1076" priority="4833" stopIfTrue="1" operator="equal">
      <formula>0</formula>
    </cfRule>
  </conditionalFormatting>
  <conditionalFormatting sqref="F282">
    <cfRule type="cellIs" dxfId="1075" priority="4816" stopIfTrue="1" operator="equal">
      <formula>"(空白)"</formula>
    </cfRule>
    <cfRule type="cellIs" dxfId="1074" priority="4817" stopIfTrue="1" operator="equal">
      <formula>"/"</formula>
    </cfRule>
    <cfRule type="cellIs" dxfId="1073" priority="4818" stopIfTrue="1" operator="equal">
      <formula>0</formula>
    </cfRule>
  </conditionalFormatting>
  <conditionalFormatting sqref="F81">
    <cfRule type="cellIs" dxfId="1072" priority="4828" stopIfTrue="1" operator="equal">
      <formula>"(空白)"</formula>
    </cfRule>
    <cfRule type="cellIs" dxfId="1071" priority="4829" stopIfTrue="1" operator="equal">
      <formula>"/"</formula>
    </cfRule>
    <cfRule type="cellIs" dxfId="1070" priority="4830" stopIfTrue="1" operator="equal">
      <formula>0</formula>
    </cfRule>
  </conditionalFormatting>
  <conditionalFormatting sqref="H282">
    <cfRule type="cellIs" dxfId="1069" priority="4822" stopIfTrue="1" operator="equal">
      <formula>"(空白)"</formula>
    </cfRule>
    <cfRule type="cellIs" dxfId="1068" priority="4823" stopIfTrue="1" operator="equal">
      <formula>"/"</formula>
    </cfRule>
    <cfRule type="cellIs" dxfId="1067" priority="4824" stopIfTrue="1" operator="equal">
      <formula>0</formula>
    </cfRule>
  </conditionalFormatting>
  <conditionalFormatting sqref="G282">
    <cfRule type="cellIs" dxfId="1066" priority="4813" stopIfTrue="1" operator="equal">
      <formula>"(空白)"</formula>
    </cfRule>
    <cfRule type="cellIs" dxfId="1065" priority="4814" stopIfTrue="1" operator="equal">
      <formula>"/"</formula>
    </cfRule>
    <cfRule type="cellIs" dxfId="1064" priority="4815" stopIfTrue="1" operator="equal">
      <formula>0</formula>
    </cfRule>
  </conditionalFormatting>
  <conditionalFormatting sqref="B364:B366">
    <cfRule type="cellIs" dxfId="1063" priority="4768" stopIfTrue="1" operator="equal">
      <formula>"(空白)"</formula>
    </cfRule>
    <cfRule type="cellIs" dxfId="1062" priority="4769" stopIfTrue="1" operator="equal">
      <formula>"/"</formula>
    </cfRule>
    <cfRule type="cellIs" dxfId="1061" priority="4770" stopIfTrue="1" operator="equal">
      <formula>0</formula>
    </cfRule>
  </conditionalFormatting>
  <conditionalFormatting sqref="A113:B113">
    <cfRule type="cellIs" dxfId="1060" priority="4765" stopIfTrue="1" operator="equal">
      <formula>"(空白)"</formula>
    </cfRule>
    <cfRule type="cellIs" dxfId="1059" priority="4766" stopIfTrue="1" operator="equal">
      <formula>"/"</formula>
    </cfRule>
    <cfRule type="cellIs" dxfId="1058" priority="4767" stopIfTrue="1" operator="equal">
      <formula>0</formula>
    </cfRule>
  </conditionalFormatting>
  <conditionalFormatting sqref="H113">
    <cfRule type="cellIs" dxfId="1057" priority="4762" stopIfTrue="1" operator="equal">
      <formula>"(空白)"</formula>
    </cfRule>
    <cfRule type="cellIs" dxfId="1056" priority="4763" stopIfTrue="1" operator="equal">
      <formula>"/"</formula>
    </cfRule>
    <cfRule type="cellIs" dxfId="1055" priority="4764" stopIfTrue="1" operator="equal">
      <formula>0</formula>
    </cfRule>
  </conditionalFormatting>
  <conditionalFormatting sqref="F113">
    <cfRule type="cellIs" dxfId="1054" priority="4759" stopIfTrue="1" operator="equal">
      <formula>"(空白)"</formula>
    </cfRule>
    <cfRule type="cellIs" dxfId="1053" priority="4760" stopIfTrue="1" operator="equal">
      <formula>"/"</formula>
    </cfRule>
    <cfRule type="cellIs" dxfId="1052" priority="4761" stopIfTrue="1" operator="equal">
      <formula>0</formula>
    </cfRule>
  </conditionalFormatting>
  <conditionalFormatting sqref="G113">
    <cfRule type="cellIs" dxfId="1051" priority="4756" stopIfTrue="1" operator="equal">
      <formula>"(空白)"</formula>
    </cfRule>
    <cfRule type="cellIs" dxfId="1050" priority="4757" stopIfTrue="1" operator="equal">
      <formula>"/"</formula>
    </cfRule>
    <cfRule type="cellIs" dxfId="1049" priority="4758" stopIfTrue="1" operator="equal">
      <formula>0</formula>
    </cfRule>
  </conditionalFormatting>
  <conditionalFormatting sqref="A114:B114 G114:H114">
    <cfRule type="cellIs" dxfId="1048" priority="4753" stopIfTrue="1" operator="equal">
      <formula>"(空白)"</formula>
    </cfRule>
    <cfRule type="cellIs" dxfId="1047" priority="4754" stopIfTrue="1" operator="equal">
      <formula>"/"</formula>
    </cfRule>
    <cfRule type="cellIs" dxfId="1046" priority="4755" stopIfTrue="1" operator="equal">
      <formula>0</formula>
    </cfRule>
  </conditionalFormatting>
  <conditionalFormatting sqref="C114">
    <cfRule type="cellIs" dxfId="1045" priority="4750" stopIfTrue="1" operator="equal">
      <formula>"(空白)"</formula>
    </cfRule>
    <cfRule type="cellIs" dxfId="1044" priority="4751" stopIfTrue="1" operator="equal">
      <formula>"/"</formula>
    </cfRule>
    <cfRule type="cellIs" dxfId="1043" priority="4752" stopIfTrue="1" operator="equal">
      <formula>0</formula>
    </cfRule>
  </conditionalFormatting>
  <conditionalFormatting sqref="F114">
    <cfRule type="cellIs" dxfId="1042" priority="4747" stopIfTrue="1" operator="equal">
      <formula>"(空白)"</formula>
    </cfRule>
    <cfRule type="cellIs" dxfId="1041" priority="4748" stopIfTrue="1" operator="equal">
      <formula>"/"</formula>
    </cfRule>
    <cfRule type="cellIs" dxfId="1040" priority="4749" stopIfTrue="1" operator="equal">
      <formula>0</formula>
    </cfRule>
  </conditionalFormatting>
  <conditionalFormatting sqref="H115 A115:B115 A116">
    <cfRule type="cellIs" dxfId="1039" priority="4744" stopIfTrue="1" operator="equal">
      <formula>"(空白)"</formula>
    </cfRule>
    <cfRule type="cellIs" dxfId="1038" priority="4745" stopIfTrue="1" operator="equal">
      <formula>"/"</formula>
    </cfRule>
    <cfRule type="cellIs" dxfId="1037" priority="4746" stopIfTrue="1" operator="equal">
      <formula>0</formula>
    </cfRule>
  </conditionalFormatting>
  <conditionalFormatting sqref="G115">
    <cfRule type="cellIs" dxfId="1036" priority="4735" stopIfTrue="1" operator="equal">
      <formula>"(空白)"</formula>
    </cfRule>
    <cfRule type="cellIs" dxfId="1035" priority="4736" stopIfTrue="1" operator="equal">
      <formula>"/"</formula>
    </cfRule>
    <cfRule type="cellIs" dxfId="1034" priority="4737" stopIfTrue="1" operator="equal">
      <formula>0</formula>
    </cfRule>
  </conditionalFormatting>
  <conditionalFormatting sqref="F115">
    <cfRule type="cellIs" dxfId="1033" priority="4738" stopIfTrue="1" operator="equal">
      <formula>"(空白)"</formula>
    </cfRule>
    <cfRule type="cellIs" dxfId="1032" priority="4739" stopIfTrue="1" operator="equal">
      <formula>"/"</formula>
    </cfRule>
    <cfRule type="cellIs" dxfId="1031" priority="4740" stopIfTrue="1" operator="equal">
      <formula>0</formula>
    </cfRule>
  </conditionalFormatting>
  <conditionalFormatting sqref="B116">
    <cfRule type="cellIs" dxfId="1030" priority="4732" stopIfTrue="1" operator="equal">
      <formula>"(空白)"</formula>
    </cfRule>
    <cfRule type="cellIs" dxfId="1029" priority="4733" stopIfTrue="1" operator="equal">
      <formula>"/"</formula>
    </cfRule>
    <cfRule type="cellIs" dxfId="1028" priority="4734" stopIfTrue="1" operator="equal">
      <formula>0</formula>
    </cfRule>
  </conditionalFormatting>
  <conditionalFormatting sqref="H116">
    <cfRule type="cellIs" dxfId="1027" priority="4729" stopIfTrue="1" operator="equal">
      <formula>"(空白)"</formula>
    </cfRule>
    <cfRule type="cellIs" dxfId="1026" priority="4730" stopIfTrue="1" operator="equal">
      <formula>"/"</formula>
    </cfRule>
    <cfRule type="cellIs" dxfId="1025" priority="4731" stopIfTrue="1" operator="equal">
      <formula>0</formula>
    </cfRule>
  </conditionalFormatting>
  <conditionalFormatting sqref="G116">
    <cfRule type="cellIs" dxfId="1024" priority="4723" stopIfTrue="1" operator="equal">
      <formula>"(空白)"</formula>
    </cfRule>
    <cfRule type="cellIs" dxfId="1023" priority="4724" stopIfTrue="1" operator="equal">
      <formula>"/"</formula>
    </cfRule>
    <cfRule type="cellIs" dxfId="1022" priority="4725" stopIfTrue="1" operator="equal">
      <formula>0</formula>
    </cfRule>
  </conditionalFormatting>
  <conditionalFormatting sqref="F116">
    <cfRule type="cellIs" dxfId="1021" priority="4726" stopIfTrue="1" operator="equal">
      <formula>"(空白)"</formula>
    </cfRule>
    <cfRule type="cellIs" dxfId="1020" priority="4727" stopIfTrue="1" operator="equal">
      <formula>"/"</formula>
    </cfRule>
    <cfRule type="cellIs" dxfId="1019" priority="4728" stopIfTrue="1" operator="equal">
      <formula>0</formula>
    </cfRule>
  </conditionalFormatting>
  <conditionalFormatting sqref="B82:B83">
    <cfRule type="cellIs" dxfId="1018" priority="4573" stopIfTrue="1" operator="equal">
      <formula>"(空白)"</formula>
    </cfRule>
    <cfRule type="cellIs" dxfId="1017" priority="4574" stopIfTrue="1" operator="equal">
      <formula>"/"</formula>
    </cfRule>
    <cfRule type="cellIs" dxfId="1016" priority="4575" stopIfTrue="1" operator="equal">
      <formula>0</formula>
    </cfRule>
  </conditionalFormatting>
  <conditionalFormatting sqref="B90">
    <cfRule type="cellIs" dxfId="1015" priority="4084" stopIfTrue="1" operator="equal">
      <formula>"(空白)"</formula>
    </cfRule>
    <cfRule type="cellIs" dxfId="1014" priority="4085" stopIfTrue="1" operator="equal">
      <formula>"/"</formula>
    </cfRule>
    <cfRule type="cellIs" dxfId="1013" priority="4086" stopIfTrue="1" operator="equal">
      <formula>0</formula>
    </cfRule>
  </conditionalFormatting>
  <conditionalFormatting sqref="B90">
    <cfRule type="cellIs" dxfId="1012" priority="4087" stopIfTrue="1" operator="equal">
      <formula>"(空白)"</formula>
    </cfRule>
    <cfRule type="cellIs" dxfId="1011" priority="4088" stopIfTrue="1" operator="equal">
      <formula>"/"</formula>
    </cfRule>
    <cfRule type="cellIs" dxfId="1010" priority="4089" stopIfTrue="1" operator="equal">
      <formula>0</formula>
    </cfRule>
  </conditionalFormatting>
  <conditionalFormatting sqref="C643:D643">
    <cfRule type="cellIs" dxfId="1009" priority="4090" stopIfTrue="1" operator="equal">
      <formula>"(空白)"</formula>
    </cfRule>
    <cfRule type="cellIs" dxfId="1008" priority="4091" stopIfTrue="1" operator="equal">
      <formula>"/"</formula>
    </cfRule>
    <cfRule type="cellIs" dxfId="1007" priority="4092" stopIfTrue="1" operator="equal">
      <formula>0</formula>
    </cfRule>
  </conditionalFormatting>
  <conditionalFormatting sqref="B90">
    <cfRule type="cellIs" dxfId="1006" priority="4081" stopIfTrue="1" operator="equal">
      <formula>"(空白)"</formula>
    </cfRule>
    <cfRule type="cellIs" dxfId="1005" priority="4082" stopIfTrue="1" operator="equal">
      <formula>"/"</formula>
    </cfRule>
    <cfRule type="cellIs" dxfId="1004" priority="4083" stopIfTrue="1" operator="equal">
      <formula>0</formula>
    </cfRule>
  </conditionalFormatting>
  <conditionalFormatting sqref="B90">
    <cfRule type="cellIs" dxfId="1003" priority="4078" stopIfTrue="1" operator="equal">
      <formula>"(空白)"</formula>
    </cfRule>
    <cfRule type="cellIs" dxfId="1002" priority="4079" stopIfTrue="1" operator="equal">
      <formula>"/"</formula>
    </cfRule>
    <cfRule type="cellIs" dxfId="1001" priority="4080" stopIfTrue="1" operator="equal">
      <formula>0</formula>
    </cfRule>
  </conditionalFormatting>
  <conditionalFormatting sqref="B90">
    <cfRule type="cellIs" dxfId="1000" priority="4075" stopIfTrue="1" operator="equal">
      <formula>"(空白)"</formula>
    </cfRule>
    <cfRule type="cellIs" dxfId="999" priority="4076" stopIfTrue="1" operator="equal">
      <formula>"/"</formula>
    </cfRule>
    <cfRule type="cellIs" dxfId="998" priority="4077" stopIfTrue="1" operator="equal">
      <formula>0</formula>
    </cfRule>
  </conditionalFormatting>
  <conditionalFormatting sqref="B90">
    <cfRule type="cellIs" dxfId="997" priority="4072" stopIfTrue="1" operator="equal">
      <formula>"(空白)"</formula>
    </cfRule>
    <cfRule type="cellIs" dxfId="996" priority="4073" stopIfTrue="1" operator="equal">
      <formula>"/"</formula>
    </cfRule>
    <cfRule type="cellIs" dxfId="995" priority="4074" stopIfTrue="1" operator="equal">
      <formula>0</formula>
    </cfRule>
  </conditionalFormatting>
  <conditionalFormatting sqref="B90">
    <cfRule type="cellIs" dxfId="994" priority="4069" stopIfTrue="1" operator="equal">
      <formula>"(空白)"</formula>
    </cfRule>
    <cfRule type="cellIs" dxfId="993" priority="4070" stopIfTrue="1" operator="equal">
      <formula>"/"</formula>
    </cfRule>
    <cfRule type="cellIs" dxfId="992" priority="4071" stopIfTrue="1" operator="equal">
      <formula>0</formula>
    </cfRule>
  </conditionalFormatting>
  <conditionalFormatting sqref="B90">
    <cfRule type="cellIs" dxfId="991" priority="4066" stopIfTrue="1" operator="equal">
      <formula>"(空白)"</formula>
    </cfRule>
    <cfRule type="cellIs" dxfId="990" priority="4067" stopIfTrue="1" operator="equal">
      <formula>"/"</formula>
    </cfRule>
    <cfRule type="cellIs" dxfId="989" priority="4068" stopIfTrue="1" operator="equal">
      <formula>0</formula>
    </cfRule>
  </conditionalFormatting>
  <conditionalFormatting sqref="B90">
    <cfRule type="cellIs" dxfId="988" priority="4063" stopIfTrue="1" operator="equal">
      <formula>"(空白)"</formula>
    </cfRule>
    <cfRule type="cellIs" dxfId="987" priority="4064" stopIfTrue="1" operator="equal">
      <formula>"/"</formula>
    </cfRule>
    <cfRule type="cellIs" dxfId="986" priority="4065" stopIfTrue="1" operator="equal">
      <formula>0</formula>
    </cfRule>
  </conditionalFormatting>
  <conditionalFormatting sqref="B90">
    <cfRule type="cellIs" dxfId="985" priority="4060" stopIfTrue="1" operator="equal">
      <formula>"(空白)"</formula>
    </cfRule>
    <cfRule type="cellIs" dxfId="984" priority="4061" stopIfTrue="1" operator="equal">
      <formula>"/"</formula>
    </cfRule>
    <cfRule type="cellIs" dxfId="983" priority="4062" stopIfTrue="1" operator="equal">
      <formula>0</formula>
    </cfRule>
  </conditionalFormatting>
  <conditionalFormatting sqref="B90">
    <cfRule type="cellIs" dxfId="982" priority="4057" stopIfTrue="1" operator="equal">
      <formula>"(空白)"</formula>
    </cfRule>
    <cfRule type="cellIs" dxfId="981" priority="4058" stopIfTrue="1" operator="equal">
      <formula>"/"</formula>
    </cfRule>
    <cfRule type="cellIs" dxfId="980" priority="4059" stopIfTrue="1" operator="equal">
      <formula>0</formula>
    </cfRule>
  </conditionalFormatting>
  <conditionalFormatting sqref="B348">
    <cfRule type="cellIs" dxfId="979" priority="3574" stopIfTrue="1" operator="equal">
      <formula>"(空白)"</formula>
    </cfRule>
    <cfRule type="cellIs" dxfId="978" priority="3575" stopIfTrue="1" operator="equal">
      <formula>"/"</formula>
    </cfRule>
    <cfRule type="cellIs" dxfId="977" priority="3576" stopIfTrue="1" operator="equal">
      <formula>0</formula>
    </cfRule>
  </conditionalFormatting>
  <conditionalFormatting sqref="B349">
    <cfRule type="cellIs" dxfId="976" priority="3577" stopIfTrue="1" operator="equal">
      <formula>"(空白)"</formula>
    </cfRule>
    <cfRule type="cellIs" dxfId="975" priority="3578" stopIfTrue="1" operator="equal">
      <formula>"/"</formula>
    </cfRule>
    <cfRule type="cellIs" dxfId="974" priority="3579" stopIfTrue="1" operator="equal">
      <formula>0</formula>
    </cfRule>
  </conditionalFormatting>
  <conditionalFormatting sqref="C391 F391:H391">
    <cfRule type="cellIs" dxfId="973" priority="3547" stopIfTrue="1" operator="equal">
      <formula>"(空白)"</formula>
    </cfRule>
    <cfRule type="cellIs" dxfId="972" priority="3548" stopIfTrue="1" operator="equal">
      <formula>"/"</formula>
    </cfRule>
    <cfRule type="cellIs" dxfId="971" priority="3549" stopIfTrue="1" operator="equal">
      <formula>0</formula>
    </cfRule>
  </conditionalFormatting>
  <conditionalFormatting sqref="F389">
    <cfRule type="cellIs" dxfId="970" priority="3379" stopIfTrue="1" operator="equal">
      <formula>"(空白)"</formula>
    </cfRule>
    <cfRule type="cellIs" dxfId="969" priority="3380" stopIfTrue="1" operator="equal">
      <formula>"/"</formula>
    </cfRule>
    <cfRule type="cellIs" dxfId="968" priority="3381" stopIfTrue="1" operator="equal">
      <formula>0</formula>
    </cfRule>
  </conditionalFormatting>
  <conditionalFormatting sqref="B82:B83">
    <cfRule type="cellIs" dxfId="967" priority="3376" stopIfTrue="1" operator="equal">
      <formula>"(空白)"</formula>
    </cfRule>
    <cfRule type="cellIs" dxfId="966" priority="3377" stopIfTrue="1" operator="equal">
      <formula>"/"</formula>
    </cfRule>
    <cfRule type="cellIs" dxfId="965" priority="3378" stopIfTrue="1" operator="equal">
      <formula>0</formula>
    </cfRule>
  </conditionalFormatting>
  <conditionalFormatting sqref="A357">
    <cfRule type="cellIs" dxfId="964" priority="3178" stopIfTrue="1" operator="equal">
      <formula>"(空白)"</formula>
    </cfRule>
    <cfRule type="cellIs" dxfId="963" priority="3179" stopIfTrue="1" operator="equal">
      <formula>"/"</formula>
    </cfRule>
    <cfRule type="cellIs" dxfId="962" priority="3180" stopIfTrue="1" operator="equal">
      <formula>0</formula>
    </cfRule>
  </conditionalFormatting>
  <conditionalFormatting sqref="B111">
    <cfRule type="cellIs" dxfId="961" priority="3043" stopIfTrue="1" operator="equal">
      <formula>"(空白)"</formula>
    </cfRule>
    <cfRule type="cellIs" dxfId="960" priority="3044" stopIfTrue="1" operator="equal">
      <formula>"/"</formula>
    </cfRule>
    <cfRule type="cellIs" dxfId="959" priority="3045" stopIfTrue="1" operator="equal">
      <formula>0</formula>
    </cfRule>
  </conditionalFormatting>
  <conditionalFormatting sqref="B112">
    <cfRule type="cellIs" dxfId="958" priority="3040" stopIfTrue="1" operator="equal">
      <formula>"(空白)"</formula>
    </cfRule>
    <cfRule type="cellIs" dxfId="957" priority="3041" stopIfTrue="1" operator="equal">
      <formula>"/"</formula>
    </cfRule>
    <cfRule type="cellIs" dxfId="956" priority="3042" stopIfTrue="1" operator="equal">
      <formula>0</formula>
    </cfRule>
  </conditionalFormatting>
  <conditionalFormatting sqref="B286">
    <cfRule type="cellIs" dxfId="955" priority="2953" stopIfTrue="1" operator="equal">
      <formula>"(空白)"</formula>
    </cfRule>
    <cfRule type="cellIs" dxfId="954" priority="2954" stopIfTrue="1" operator="equal">
      <formula>"/"</formula>
    </cfRule>
    <cfRule type="cellIs" dxfId="953" priority="2955" stopIfTrue="1" operator="equal">
      <formula>0</formula>
    </cfRule>
  </conditionalFormatting>
  <conditionalFormatting sqref="B283">
    <cfRule type="cellIs" dxfId="952" priority="2959" stopIfTrue="1" operator="equal">
      <formula>"(空白)"</formula>
    </cfRule>
    <cfRule type="cellIs" dxfId="951" priority="2960" stopIfTrue="1" operator="equal">
      <formula>"/"</formula>
    </cfRule>
    <cfRule type="cellIs" dxfId="950" priority="2961" stopIfTrue="1" operator="equal">
      <formula>0</formula>
    </cfRule>
  </conditionalFormatting>
  <conditionalFormatting sqref="B82:B83">
    <cfRule type="cellIs" dxfId="949" priority="2890" stopIfTrue="1" operator="equal">
      <formula>"(空白)"</formula>
    </cfRule>
    <cfRule type="cellIs" dxfId="948" priority="2891" stopIfTrue="1" operator="equal">
      <formula>"/"</formula>
    </cfRule>
    <cfRule type="cellIs" dxfId="947" priority="2892" stopIfTrue="1" operator="equal">
      <formula>0</formula>
    </cfRule>
  </conditionalFormatting>
  <conditionalFormatting sqref="B643">
    <cfRule type="cellIs" dxfId="946" priority="2827" stopIfTrue="1" operator="equal">
      <formula>"(空白)"</formula>
    </cfRule>
    <cfRule type="cellIs" dxfId="945" priority="2828" stopIfTrue="1" operator="equal">
      <formula>"/"</formula>
    </cfRule>
    <cfRule type="cellIs" dxfId="944" priority="2829" stopIfTrue="1" operator="equal">
      <formula>0</formula>
    </cfRule>
  </conditionalFormatting>
  <conditionalFormatting sqref="B289">
    <cfRule type="cellIs" dxfId="943" priority="2791" stopIfTrue="1" operator="equal">
      <formula>"(空白)"</formula>
    </cfRule>
    <cfRule type="cellIs" dxfId="942" priority="2792" stopIfTrue="1" operator="equal">
      <formula>"/"</formula>
    </cfRule>
    <cfRule type="cellIs" dxfId="941" priority="2793" stopIfTrue="1" operator="equal">
      <formula>0</formula>
    </cfRule>
  </conditionalFormatting>
  <conditionalFormatting sqref="B284">
    <cfRule type="cellIs" dxfId="940" priority="2794" stopIfTrue="1" operator="equal">
      <formula>"(空白)"</formula>
    </cfRule>
    <cfRule type="cellIs" dxfId="939" priority="2795" stopIfTrue="1" operator="equal">
      <formula>"/"</formula>
    </cfRule>
    <cfRule type="cellIs" dxfId="938" priority="2796" stopIfTrue="1" operator="equal">
      <formula>0</formula>
    </cfRule>
  </conditionalFormatting>
  <conditionalFormatting sqref="A385">
    <cfRule type="cellIs" dxfId="937" priority="2788" stopIfTrue="1" operator="equal">
      <formula>"(空白)"</formula>
    </cfRule>
    <cfRule type="cellIs" dxfId="936" priority="2789" stopIfTrue="1" operator="equal">
      <formula>"/"</formula>
    </cfRule>
    <cfRule type="cellIs" dxfId="935" priority="2790" stopIfTrue="1" operator="equal">
      <formula>0</formula>
    </cfRule>
  </conditionalFormatting>
  <conditionalFormatting sqref="A384">
    <cfRule type="cellIs" dxfId="934" priority="2785" stopIfTrue="1" operator="equal">
      <formula>"(空白)"</formula>
    </cfRule>
    <cfRule type="cellIs" dxfId="933" priority="2786" stopIfTrue="1" operator="equal">
      <formula>"/"</formula>
    </cfRule>
    <cfRule type="cellIs" dxfId="932" priority="2787" stopIfTrue="1" operator="equal">
      <formula>0</formula>
    </cfRule>
  </conditionalFormatting>
  <conditionalFormatting sqref="A304:A305">
    <cfRule type="cellIs" dxfId="931" priority="2761" stopIfTrue="1" operator="equal">
      <formula>"(空白)"</formula>
    </cfRule>
    <cfRule type="cellIs" dxfId="930" priority="2762" stopIfTrue="1" operator="equal">
      <formula>"/"</formula>
    </cfRule>
    <cfRule type="cellIs" dxfId="929" priority="2763" stopIfTrue="1" operator="equal">
      <formula>0</formula>
    </cfRule>
  </conditionalFormatting>
  <conditionalFormatting sqref="B305">
    <cfRule type="cellIs" dxfId="928" priority="2758" stopIfTrue="1" operator="equal">
      <formula>"(空白)"</formula>
    </cfRule>
    <cfRule type="cellIs" dxfId="927" priority="2759" stopIfTrue="1" operator="equal">
      <formula>"/"</formula>
    </cfRule>
    <cfRule type="cellIs" dxfId="926" priority="2760" stopIfTrue="1" operator="equal">
      <formula>0</formula>
    </cfRule>
  </conditionalFormatting>
  <conditionalFormatting sqref="F661">
    <cfRule type="cellIs" dxfId="925" priority="2599" stopIfTrue="1" operator="equal">
      <formula>"(空白)"</formula>
    </cfRule>
    <cfRule type="cellIs" dxfId="924" priority="2600" stopIfTrue="1" operator="equal">
      <formula>"/"</formula>
    </cfRule>
    <cfRule type="cellIs" dxfId="923" priority="2601" stopIfTrue="1" operator="equal">
      <formula>0</formula>
    </cfRule>
  </conditionalFormatting>
  <conditionalFormatting sqref="E655:E656">
    <cfRule type="cellIs" dxfId="922" priority="2629" stopIfTrue="1" operator="equal">
      <formula>"(空白)"</formula>
    </cfRule>
    <cfRule type="cellIs" dxfId="921" priority="2630" stopIfTrue="1" operator="equal">
      <formula>"/"</formula>
    </cfRule>
    <cfRule type="cellIs" dxfId="920" priority="2631" stopIfTrue="1" operator="equal">
      <formula>0</formula>
    </cfRule>
  </conditionalFormatting>
  <conditionalFormatting sqref="F660">
    <cfRule type="cellIs" dxfId="919" priority="2614" stopIfTrue="1" operator="equal">
      <formula>"(空白)"</formula>
    </cfRule>
    <cfRule type="cellIs" dxfId="918" priority="2615" stopIfTrue="1" operator="equal">
      <formula>"/"</formula>
    </cfRule>
    <cfRule type="cellIs" dxfId="917" priority="2616" stopIfTrue="1" operator="equal">
      <formula>0</formula>
    </cfRule>
  </conditionalFormatting>
  <conditionalFormatting sqref="F655:F656">
    <cfRule type="cellIs" dxfId="916" priority="2626" stopIfTrue="1" operator="equal">
      <formula>"(空白)"</formula>
    </cfRule>
    <cfRule type="cellIs" dxfId="915" priority="2627" stopIfTrue="1" operator="equal">
      <formula>"/"</formula>
    </cfRule>
    <cfRule type="cellIs" dxfId="914" priority="2628" stopIfTrue="1" operator="equal">
      <formula>0</formula>
    </cfRule>
  </conditionalFormatting>
  <conditionalFormatting sqref="F660">
    <cfRule type="cellIs" dxfId="913" priority="2617" stopIfTrue="1" operator="equal">
      <formula>"(空白)"</formula>
    </cfRule>
    <cfRule type="cellIs" dxfId="912" priority="2618" stopIfTrue="1" operator="equal">
      <formula>"/"</formula>
    </cfRule>
    <cfRule type="cellIs" dxfId="911" priority="2619" stopIfTrue="1" operator="equal">
      <formula>0</formula>
    </cfRule>
  </conditionalFormatting>
  <conditionalFormatting sqref="F661">
    <cfRule type="cellIs" dxfId="910" priority="2596" stopIfTrue="1" operator="equal">
      <formula>"(空白)"</formula>
    </cfRule>
    <cfRule type="cellIs" dxfId="909" priority="2597" stopIfTrue="1" operator="equal">
      <formula>"/"</formula>
    </cfRule>
    <cfRule type="cellIs" dxfId="908" priority="2598" stopIfTrue="1" operator="equal">
      <formula>0</formula>
    </cfRule>
  </conditionalFormatting>
  <conditionalFormatting sqref="A630">
    <cfRule type="cellIs" dxfId="907" priority="2587" stopIfTrue="1" operator="equal">
      <formula>"(空白)"</formula>
    </cfRule>
    <cfRule type="cellIs" dxfId="906" priority="2588" stopIfTrue="1" operator="equal">
      <formula>"/"</formula>
    </cfRule>
    <cfRule type="cellIs" dxfId="905" priority="2589" stopIfTrue="1" operator="equal">
      <formula>0</formula>
    </cfRule>
  </conditionalFormatting>
  <conditionalFormatting sqref="B460">
    <cfRule type="cellIs" dxfId="904" priority="2572" stopIfTrue="1" operator="equal">
      <formula>"(空白)"</formula>
    </cfRule>
    <cfRule type="cellIs" dxfId="903" priority="2573" stopIfTrue="1" operator="equal">
      <formula>"/"</formula>
    </cfRule>
    <cfRule type="cellIs" dxfId="902" priority="2574" stopIfTrue="1" operator="equal">
      <formula>0</formula>
    </cfRule>
  </conditionalFormatting>
  <conditionalFormatting sqref="B483">
    <cfRule type="cellIs" dxfId="901" priority="2536" stopIfTrue="1" operator="equal">
      <formula>"(空白)"</formula>
    </cfRule>
    <cfRule type="cellIs" dxfId="900" priority="2537" stopIfTrue="1" operator="equal">
      <formula>"/"</formula>
    </cfRule>
    <cfRule type="cellIs" dxfId="899" priority="2538" stopIfTrue="1" operator="equal">
      <formula>0</formula>
    </cfRule>
  </conditionalFormatting>
  <conditionalFormatting sqref="B316">
    <cfRule type="cellIs" dxfId="898" priority="2518" stopIfTrue="1" operator="equal">
      <formula>"(空白)"</formula>
    </cfRule>
    <cfRule type="cellIs" dxfId="897" priority="2519" stopIfTrue="1" operator="equal">
      <formula>"/"</formula>
    </cfRule>
    <cfRule type="cellIs" dxfId="896" priority="2520" stopIfTrue="1" operator="equal">
      <formula>0</formula>
    </cfRule>
  </conditionalFormatting>
  <conditionalFormatting sqref="F197">
    <cfRule type="cellIs" dxfId="895" priority="2314" stopIfTrue="1" operator="equal">
      <formula>"(空白)"</formula>
    </cfRule>
    <cfRule type="cellIs" dxfId="894" priority="2315" stopIfTrue="1" operator="equal">
      <formula>"/"</formula>
    </cfRule>
    <cfRule type="cellIs" dxfId="893" priority="2316" stopIfTrue="1" operator="equal">
      <formula>0</formula>
    </cfRule>
  </conditionalFormatting>
  <conditionalFormatting sqref="E670">
    <cfRule type="cellIs" dxfId="892" priority="2251" stopIfTrue="1" operator="equal">
      <formula>"(空白)"</formula>
    </cfRule>
    <cfRule type="cellIs" dxfId="891" priority="2252" stopIfTrue="1" operator="equal">
      <formula>"/"</formula>
    </cfRule>
    <cfRule type="cellIs" dxfId="890" priority="2253" stopIfTrue="1" operator="equal">
      <formula>0</formula>
    </cfRule>
  </conditionalFormatting>
  <conditionalFormatting sqref="E670">
    <cfRule type="cellIs" dxfId="889" priority="2248" stopIfTrue="1" operator="equal">
      <formula>"(空白)"</formula>
    </cfRule>
    <cfRule type="cellIs" dxfId="888" priority="2249" stopIfTrue="1" operator="equal">
      <formula>"/"</formula>
    </cfRule>
    <cfRule type="cellIs" dxfId="887" priority="2250" stopIfTrue="1" operator="equal">
      <formula>0</formula>
    </cfRule>
  </conditionalFormatting>
  <conditionalFormatting sqref="E671">
    <cfRule type="cellIs" dxfId="886" priority="2245" stopIfTrue="1" operator="equal">
      <formula>"(空白)"</formula>
    </cfRule>
    <cfRule type="cellIs" dxfId="885" priority="2246" stopIfTrue="1" operator="equal">
      <formula>"/"</formula>
    </cfRule>
    <cfRule type="cellIs" dxfId="884" priority="2247" stopIfTrue="1" operator="equal">
      <formula>0</formula>
    </cfRule>
  </conditionalFormatting>
  <conditionalFormatting sqref="E671">
    <cfRule type="cellIs" dxfId="883" priority="2242" stopIfTrue="1" operator="equal">
      <formula>"(空白)"</formula>
    </cfRule>
    <cfRule type="cellIs" dxfId="882" priority="2243" stopIfTrue="1" operator="equal">
      <formula>"/"</formula>
    </cfRule>
    <cfRule type="cellIs" dxfId="881" priority="2244" stopIfTrue="1" operator="equal">
      <formula>0</formula>
    </cfRule>
  </conditionalFormatting>
  <conditionalFormatting sqref="B367:B368">
    <cfRule type="cellIs" dxfId="880" priority="2161" stopIfTrue="1" operator="equal">
      <formula>"(空白)"</formula>
    </cfRule>
    <cfRule type="cellIs" dxfId="879" priority="2162" stopIfTrue="1" operator="equal">
      <formula>"/"</formula>
    </cfRule>
    <cfRule type="cellIs" dxfId="878" priority="2163" stopIfTrue="1" operator="equal">
      <formula>0</formula>
    </cfRule>
  </conditionalFormatting>
  <conditionalFormatting sqref="B541:B542">
    <cfRule type="cellIs" dxfId="877" priority="2095" stopIfTrue="1" operator="equal">
      <formula>"(空白)"</formula>
    </cfRule>
    <cfRule type="cellIs" dxfId="876" priority="2096" stopIfTrue="1" operator="equal">
      <formula>"/"</formula>
    </cfRule>
    <cfRule type="cellIs" dxfId="875" priority="2097" stopIfTrue="1" operator="equal">
      <formula>0</formula>
    </cfRule>
  </conditionalFormatting>
  <conditionalFormatting sqref="B543:B544">
    <cfRule type="cellIs" dxfId="874" priority="2092" stopIfTrue="1" operator="equal">
      <formula>"(空白)"</formula>
    </cfRule>
    <cfRule type="cellIs" dxfId="873" priority="2093" stopIfTrue="1" operator="equal">
      <formula>"/"</formula>
    </cfRule>
    <cfRule type="cellIs" dxfId="872" priority="2094" stopIfTrue="1" operator="equal">
      <formula>0</formula>
    </cfRule>
  </conditionalFormatting>
  <conditionalFormatting sqref="B545:B546">
    <cfRule type="cellIs" dxfId="871" priority="2089" stopIfTrue="1" operator="equal">
      <formula>"(空白)"</formula>
    </cfRule>
    <cfRule type="cellIs" dxfId="870" priority="2090" stopIfTrue="1" operator="equal">
      <formula>"/"</formula>
    </cfRule>
    <cfRule type="cellIs" dxfId="869" priority="2091" stopIfTrue="1" operator="equal">
      <formula>0</formula>
    </cfRule>
  </conditionalFormatting>
  <conditionalFormatting sqref="B549:B550">
    <cfRule type="cellIs" dxfId="868" priority="2086" stopIfTrue="1" operator="equal">
      <formula>"(空白)"</formula>
    </cfRule>
    <cfRule type="cellIs" dxfId="867" priority="2087" stopIfTrue="1" operator="equal">
      <formula>"/"</formula>
    </cfRule>
    <cfRule type="cellIs" dxfId="866" priority="2088" stopIfTrue="1" operator="equal">
      <formula>0</formula>
    </cfRule>
  </conditionalFormatting>
  <conditionalFormatting sqref="B551:B552">
    <cfRule type="cellIs" dxfId="865" priority="2083" stopIfTrue="1" operator="equal">
      <formula>"(空白)"</formula>
    </cfRule>
    <cfRule type="cellIs" dxfId="864" priority="2084" stopIfTrue="1" operator="equal">
      <formula>"/"</formula>
    </cfRule>
    <cfRule type="cellIs" dxfId="863" priority="2085" stopIfTrue="1" operator="equal">
      <formula>0</formula>
    </cfRule>
  </conditionalFormatting>
  <conditionalFormatting sqref="B537:B538">
    <cfRule type="cellIs" dxfId="862" priority="2077" stopIfTrue="1" operator="equal">
      <formula>"(空白)"</formula>
    </cfRule>
    <cfRule type="cellIs" dxfId="861" priority="2078" stopIfTrue="1" operator="equal">
      <formula>"/"</formula>
    </cfRule>
    <cfRule type="cellIs" dxfId="860" priority="2079" stopIfTrue="1" operator="equal">
      <formula>0</formula>
    </cfRule>
  </conditionalFormatting>
  <conditionalFormatting sqref="B612:B613">
    <cfRule type="cellIs" dxfId="859" priority="2059" stopIfTrue="1" operator="equal">
      <formula>"(空白)"</formula>
    </cfRule>
    <cfRule type="cellIs" dxfId="858" priority="2060" stopIfTrue="1" operator="equal">
      <formula>"/"</formula>
    </cfRule>
    <cfRule type="cellIs" dxfId="857" priority="2061" stopIfTrue="1" operator="equal">
      <formula>0</formula>
    </cfRule>
  </conditionalFormatting>
  <conditionalFormatting sqref="B616:B617">
    <cfRule type="cellIs" dxfId="856" priority="2056" stopIfTrue="1" operator="equal">
      <formula>"(空白)"</formula>
    </cfRule>
    <cfRule type="cellIs" dxfId="855" priority="2057" stopIfTrue="1" operator="equal">
      <formula>"/"</formula>
    </cfRule>
    <cfRule type="cellIs" dxfId="854" priority="2058" stopIfTrue="1" operator="equal">
      <formula>0</formula>
    </cfRule>
  </conditionalFormatting>
  <conditionalFormatting sqref="B608:B609">
    <cfRule type="cellIs" dxfId="853" priority="2062" stopIfTrue="1" operator="equal">
      <formula>"(空白)"</formula>
    </cfRule>
    <cfRule type="cellIs" dxfId="852" priority="2063" stopIfTrue="1" operator="equal">
      <formula>"/"</formula>
    </cfRule>
    <cfRule type="cellIs" dxfId="851" priority="2064" stopIfTrue="1" operator="equal">
      <formula>0</formula>
    </cfRule>
  </conditionalFormatting>
  <conditionalFormatting sqref="B618:B619">
    <cfRule type="cellIs" dxfId="850" priority="2053" stopIfTrue="1" operator="equal">
      <formula>"(空白)"</formula>
    </cfRule>
    <cfRule type="cellIs" dxfId="849" priority="2054" stopIfTrue="1" operator="equal">
      <formula>"/"</formula>
    </cfRule>
    <cfRule type="cellIs" dxfId="848" priority="2055" stopIfTrue="1" operator="equal">
      <formula>0</formula>
    </cfRule>
  </conditionalFormatting>
  <conditionalFormatting sqref="E680:F680">
    <cfRule type="cellIs" dxfId="847" priority="2023" stopIfTrue="1" operator="equal">
      <formula>"(空白)"</formula>
    </cfRule>
    <cfRule type="cellIs" dxfId="846" priority="2024" stopIfTrue="1" operator="equal">
      <formula>"/"</formula>
    </cfRule>
    <cfRule type="cellIs" dxfId="845" priority="2025" stopIfTrue="1" operator="equal">
      <formula>0</formula>
    </cfRule>
  </conditionalFormatting>
  <conditionalFormatting sqref="C723">
    <cfRule type="cellIs" dxfId="844" priority="2026" stopIfTrue="1" operator="equal">
      <formula>"(空白)"</formula>
    </cfRule>
    <cfRule type="cellIs" dxfId="843" priority="2027" stopIfTrue="1" operator="equal">
      <formula>"/"</formula>
    </cfRule>
    <cfRule type="cellIs" dxfId="842" priority="2028" stopIfTrue="1" operator="equal">
      <formula>0</formula>
    </cfRule>
  </conditionalFormatting>
  <conditionalFormatting sqref="C680">
    <cfRule type="cellIs" dxfId="841" priority="2017" stopIfTrue="1" operator="equal">
      <formula>"(空白)"</formula>
    </cfRule>
    <cfRule type="cellIs" dxfId="840" priority="2018" stopIfTrue="1" operator="equal">
      <formula>"/"</formula>
    </cfRule>
    <cfRule type="cellIs" dxfId="839" priority="2019" stopIfTrue="1" operator="equal">
      <formula>0</formula>
    </cfRule>
  </conditionalFormatting>
  <conditionalFormatting sqref="F680">
    <cfRule type="cellIs" dxfId="838" priority="2020" stopIfTrue="1" operator="equal">
      <formula>"(空白)"</formula>
    </cfRule>
    <cfRule type="cellIs" dxfId="837" priority="2021" stopIfTrue="1" operator="equal">
      <formula>"/"</formula>
    </cfRule>
    <cfRule type="cellIs" dxfId="836" priority="2022" stopIfTrue="1" operator="equal">
      <formula>0</formula>
    </cfRule>
  </conditionalFormatting>
  <conditionalFormatting sqref="C696">
    <cfRule type="cellIs" dxfId="835" priority="2008" stopIfTrue="1" operator="equal">
      <formula>"(空白)"</formula>
    </cfRule>
    <cfRule type="cellIs" dxfId="834" priority="2009" stopIfTrue="1" operator="equal">
      <formula>"/"</formula>
    </cfRule>
    <cfRule type="cellIs" dxfId="833" priority="2010" stopIfTrue="1" operator="equal">
      <formula>0</formula>
    </cfRule>
  </conditionalFormatting>
  <conditionalFormatting sqref="E696:F696">
    <cfRule type="cellIs" dxfId="832" priority="2014" stopIfTrue="1" operator="equal">
      <formula>"(空白)"</formula>
    </cfRule>
    <cfRule type="cellIs" dxfId="831" priority="2015" stopIfTrue="1" operator="equal">
      <formula>"/"</formula>
    </cfRule>
    <cfRule type="cellIs" dxfId="830" priority="2016" stopIfTrue="1" operator="equal">
      <formula>0</formula>
    </cfRule>
  </conditionalFormatting>
  <conditionalFormatting sqref="F696">
    <cfRule type="cellIs" dxfId="829" priority="2011" stopIfTrue="1" operator="equal">
      <formula>"(空白)"</formula>
    </cfRule>
    <cfRule type="cellIs" dxfId="828" priority="2012" stopIfTrue="1" operator="equal">
      <formula>"/"</formula>
    </cfRule>
    <cfRule type="cellIs" dxfId="827" priority="2013" stopIfTrue="1" operator="equal">
      <formula>0</formula>
    </cfRule>
  </conditionalFormatting>
  <conditionalFormatting sqref="C725">
    <cfRule type="cellIs" dxfId="826" priority="1996" stopIfTrue="1" operator="equal">
      <formula>"(空白)"</formula>
    </cfRule>
    <cfRule type="cellIs" dxfId="825" priority="1997" stopIfTrue="1" operator="equal">
      <formula>"/"</formula>
    </cfRule>
    <cfRule type="cellIs" dxfId="824" priority="1998" stopIfTrue="1" operator="equal">
      <formula>0</formula>
    </cfRule>
  </conditionalFormatting>
  <conditionalFormatting sqref="G725">
    <cfRule type="cellIs" dxfId="823" priority="2005" stopIfTrue="1" operator="equal">
      <formula>"(空白)"</formula>
    </cfRule>
    <cfRule type="cellIs" dxfId="822" priority="2006" stopIfTrue="1" operator="equal">
      <formula>"/"</formula>
    </cfRule>
    <cfRule type="cellIs" dxfId="821" priority="2007" stopIfTrue="1" operator="equal">
      <formula>0</formula>
    </cfRule>
  </conditionalFormatting>
  <conditionalFormatting sqref="C717">
    <cfRule type="cellIs" dxfId="820" priority="1981" stopIfTrue="1" operator="equal">
      <formula>"(空白)"</formula>
    </cfRule>
    <cfRule type="cellIs" dxfId="819" priority="1982" stopIfTrue="1" operator="equal">
      <formula>"/"</formula>
    </cfRule>
    <cfRule type="cellIs" dxfId="818" priority="1983" stopIfTrue="1" operator="equal">
      <formula>0</formula>
    </cfRule>
  </conditionalFormatting>
  <conditionalFormatting sqref="E725:F725">
    <cfRule type="cellIs" dxfId="817" priority="2002" stopIfTrue="1" operator="equal">
      <formula>"(空白)"</formula>
    </cfRule>
    <cfRule type="cellIs" dxfId="816" priority="2003" stopIfTrue="1" operator="equal">
      <formula>"/"</formula>
    </cfRule>
    <cfRule type="cellIs" dxfId="815" priority="2004" stopIfTrue="1" operator="equal">
      <formula>0</formula>
    </cfRule>
  </conditionalFormatting>
  <conditionalFormatting sqref="F725">
    <cfRule type="cellIs" dxfId="814" priority="1999" stopIfTrue="1" operator="equal">
      <formula>"(空白)"</formula>
    </cfRule>
    <cfRule type="cellIs" dxfId="813" priority="2000" stopIfTrue="1" operator="equal">
      <formula>"/"</formula>
    </cfRule>
    <cfRule type="cellIs" dxfId="812" priority="2001" stopIfTrue="1" operator="equal">
      <formula>0</formula>
    </cfRule>
  </conditionalFormatting>
  <conditionalFormatting sqref="A717">
    <cfRule type="cellIs" dxfId="811" priority="1993" stopIfTrue="1" operator="equal">
      <formula>"(空白)"</formula>
    </cfRule>
    <cfRule type="cellIs" dxfId="810" priority="1994" stopIfTrue="1" operator="equal">
      <formula>"/"</formula>
    </cfRule>
    <cfRule type="cellIs" dxfId="809" priority="1995" stopIfTrue="1" operator="equal">
      <formula>0</formula>
    </cfRule>
  </conditionalFormatting>
  <conditionalFormatting sqref="G717">
    <cfRule type="cellIs" dxfId="808" priority="1990" stopIfTrue="1" operator="equal">
      <formula>"(空白)"</formula>
    </cfRule>
    <cfRule type="cellIs" dxfId="807" priority="1991" stopIfTrue="1" operator="equal">
      <formula>"/"</formula>
    </cfRule>
    <cfRule type="cellIs" dxfId="806" priority="1992" stopIfTrue="1" operator="equal">
      <formula>0</formula>
    </cfRule>
  </conditionalFormatting>
  <conditionalFormatting sqref="C706">
    <cfRule type="cellIs" dxfId="805" priority="1969" stopIfTrue="1" operator="equal">
      <formula>"(空白)"</formula>
    </cfRule>
    <cfRule type="cellIs" dxfId="804" priority="1970" stopIfTrue="1" operator="equal">
      <formula>"/"</formula>
    </cfRule>
    <cfRule type="cellIs" dxfId="803" priority="1971" stopIfTrue="1" operator="equal">
      <formula>0</formula>
    </cfRule>
  </conditionalFormatting>
  <conditionalFormatting sqref="E717:F717">
    <cfRule type="cellIs" dxfId="802" priority="1987" stopIfTrue="1" operator="equal">
      <formula>"(空白)"</formula>
    </cfRule>
    <cfRule type="cellIs" dxfId="801" priority="1988" stopIfTrue="1" operator="equal">
      <formula>"/"</formula>
    </cfRule>
    <cfRule type="cellIs" dxfId="800" priority="1989" stopIfTrue="1" operator="equal">
      <formula>0</formula>
    </cfRule>
  </conditionalFormatting>
  <conditionalFormatting sqref="F717">
    <cfRule type="cellIs" dxfId="799" priority="1984" stopIfTrue="1" operator="equal">
      <formula>"(空白)"</formula>
    </cfRule>
    <cfRule type="cellIs" dxfId="798" priority="1985" stopIfTrue="1" operator="equal">
      <formula>"/"</formula>
    </cfRule>
    <cfRule type="cellIs" dxfId="797" priority="1986" stopIfTrue="1" operator="equal">
      <formula>0</formula>
    </cfRule>
  </conditionalFormatting>
  <conditionalFormatting sqref="C710">
    <cfRule type="cellIs" dxfId="796" priority="1954" stopIfTrue="1" operator="equal">
      <formula>"(空白)"</formula>
    </cfRule>
    <cfRule type="cellIs" dxfId="795" priority="1955" stopIfTrue="1" operator="equal">
      <formula>"/"</formula>
    </cfRule>
    <cfRule type="cellIs" dxfId="794" priority="1956" stopIfTrue="1" operator="equal">
      <formula>0</formula>
    </cfRule>
  </conditionalFormatting>
  <conditionalFormatting sqref="G706">
    <cfRule type="cellIs" dxfId="793" priority="1978" stopIfTrue="1" operator="equal">
      <formula>"(空白)"</formula>
    </cfRule>
    <cfRule type="cellIs" dxfId="792" priority="1979" stopIfTrue="1" operator="equal">
      <formula>"/"</formula>
    </cfRule>
    <cfRule type="cellIs" dxfId="791" priority="1980" stopIfTrue="1" operator="equal">
      <formula>0</formula>
    </cfRule>
  </conditionalFormatting>
  <conditionalFormatting sqref="E706:F706">
    <cfRule type="cellIs" dxfId="790" priority="1975" stopIfTrue="1" operator="equal">
      <formula>"(空白)"</formula>
    </cfRule>
    <cfRule type="cellIs" dxfId="789" priority="1976" stopIfTrue="1" operator="equal">
      <formula>"/"</formula>
    </cfRule>
    <cfRule type="cellIs" dxfId="788" priority="1977" stopIfTrue="1" operator="equal">
      <formula>0</formula>
    </cfRule>
  </conditionalFormatting>
  <conditionalFormatting sqref="F706">
    <cfRule type="cellIs" dxfId="787" priority="1972" stopIfTrue="1" operator="equal">
      <formula>"(空白)"</formula>
    </cfRule>
    <cfRule type="cellIs" dxfId="786" priority="1973" stopIfTrue="1" operator="equal">
      <formula>"/"</formula>
    </cfRule>
    <cfRule type="cellIs" dxfId="785" priority="1974" stopIfTrue="1" operator="equal">
      <formula>0</formula>
    </cfRule>
  </conditionalFormatting>
  <conditionalFormatting sqref="A710">
    <cfRule type="cellIs" dxfId="784" priority="1966" stopIfTrue="1" operator="equal">
      <formula>"(空白)"</formula>
    </cfRule>
    <cfRule type="cellIs" dxfId="783" priority="1967" stopIfTrue="1" operator="equal">
      <formula>"/"</formula>
    </cfRule>
    <cfRule type="cellIs" dxfId="782" priority="1968" stopIfTrue="1" operator="equal">
      <formula>0</formula>
    </cfRule>
  </conditionalFormatting>
  <conditionalFormatting sqref="C690">
    <cfRule type="cellIs" dxfId="781" priority="1939" stopIfTrue="1" operator="equal">
      <formula>"(空白)"</formula>
    </cfRule>
    <cfRule type="cellIs" dxfId="780" priority="1940" stopIfTrue="1" operator="equal">
      <formula>"/"</formula>
    </cfRule>
    <cfRule type="cellIs" dxfId="779" priority="1941" stopIfTrue="1" operator="equal">
      <formula>0</formula>
    </cfRule>
  </conditionalFormatting>
  <conditionalFormatting sqref="G710">
    <cfRule type="cellIs" dxfId="778" priority="1963" stopIfTrue="1" operator="equal">
      <formula>"(空白)"</formula>
    </cfRule>
    <cfRule type="cellIs" dxfId="777" priority="1964" stopIfTrue="1" operator="equal">
      <formula>"/"</formula>
    </cfRule>
    <cfRule type="cellIs" dxfId="776" priority="1965" stopIfTrue="1" operator="equal">
      <formula>0</formula>
    </cfRule>
  </conditionalFormatting>
  <conditionalFormatting sqref="E710:F710">
    <cfRule type="cellIs" dxfId="775" priority="1960" stopIfTrue="1" operator="equal">
      <formula>"(空白)"</formula>
    </cfRule>
    <cfRule type="cellIs" dxfId="774" priority="1961" stopIfTrue="1" operator="equal">
      <formula>"/"</formula>
    </cfRule>
    <cfRule type="cellIs" dxfId="773" priority="1962" stopIfTrue="1" operator="equal">
      <formula>0</formula>
    </cfRule>
  </conditionalFormatting>
  <conditionalFormatting sqref="F710">
    <cfRule type="cellIs" dxfId="772" priority="1957" stopIfTrue="1" operator="equal">
      <formula>"(空白)"</formula>
    </cfRule>
    <cfRule type="cellIs" dxfId="771" priority="1958" stopIfTrue="1" operator="equal">
      <formula>"/"</formula>
    </cfRule>
    <cfRule type="cellIs" dxfId="770" priority="1959" stopIfTrue="1" operator="equal">
      <formula>0</formula>
    </cfRule>
  </conditionalFormatting>
  <conditionalFormatting sqref="H690">
    <cfRule type="cellIs" dxfId="769" priority="1948" stopIfTrue="1" operator="equal">
      <formula>"(空白)"</formula>
    </cfRule>
    <cfRule type="cellIs" dxfId="768" priority="1949" stopIfTrue="1" operator="equal">
      <formula>"/"</formula>
    </cfRule>
    <cfRule type="cellIs" dxfId="767" priority="1950" stopIfTrue="1" operator="equal">
      <formula>0</formula>
    </cfRule>
  </conditionalFormatting>
  <conditionalFormatting sqref="G690">
    <cfRule type="cellIs" dxfId="766" priority="1951" stopIfTrue="1" operator="equal">
      <formula>"(空白)"</formula>
    </cfRule>
    <cfRule type="cellIs" dxfId="765" priority="1952" stopIfTrue="1" operator="equal">
      <formula>"/"</formula>
    </cfRule>
    <cfRule type="cellIs" dxfId="764" priority="1953" stopIfTrue="1" operator="equal">
      <formula>0</formula>
    </cfRule>
  </conditionalFormatting>
  <conditionalFormatting sqref="E690:F690">
    <cfRule type="cellIs" dxfId="763" priority="1945" stopIfTrue="1" operator="equal">
      <formula>"(空白)"</formula>
    </cfRule>
    <cfRule type="cellIs" dxfId="762" priority="1946" stopIfTrue="1" operator="equal">
      <formula>"/"</formula>
    </cfRule>
    <cfRule type="cellIs" dxfId="761" priority="1947" stopIfTrue="1" operator="equal">
      <formula>0</formula>
    </cfRule>
  </conditionalFormatting>
  <conditionalFormatting sqref="F690">
    <cfRule type="cellIs" dxfId="760" priority="1942" stopIfTrue="1" operator="equal">
      <formula>"(空白)"</formula>
    </cfRule>
    <cfRule type="cellIs" dxfId="759" priority="1943" stopIfTrue="1" operator="equal">
      <formula>"/"</formula>
    </cfRule>
    <cfRule type="cellIs" dxfId="758" priority="1944" stopIfTrue="1" operator="equal">
      <formula>0</formula>
    </cfRule>
  </conditionalFormatting>
  <conditionalFormatting sqref="H708">
    <cfRule type="cellIs" dxfId="757" priority="1936" stopIfTrue="1" operator="equal">
      <formula>"(空白)"</formula>
    </cfRule>
    <cfRule type="cellIs" dxfId="756" priority="1937" stopIfTrue="1" operator="equal">
      <formula>"/"</formula>
    </cfRule>
    <cfRule type="cellIs" dxfId="755" priority="1938" stopIfTrue="1" operator="equal">
      <formula>0</formula>
    </cfRule>
  </conditionalFormatting>
  <conditionalFormatting sqref="C708">
    <cfRule type="cellIs" dxfId="754" priority="1924" stopIfTrue="1" operator="equal">
      <formula>"(空白)"</formula>
    </cfRule>
    <cfRule type="cellIs" dxfId="753" priority="1925" stopIfTrue="1" operator="equal">
      <formula>"/"</formula>
    </cfRule>
    <cfRule type="cellIs" dxfId="752" priority="1926" stopIfTrue="1" operator="equal">
      <formula>0</formula>
    </cfRule>
  </conditionalFormatting>
  <conditionalFormatting sqref="G708">
    <cfRule type="cellIs" dxfId="751" priority="1933" stopIfTrue="1" operator="equal">
      <formula>"(空白)"</formula>
    </cfRule>
    <cfRule type="cellIs" dxfId="750" priority="1934" stopIfTrue="1" operator="equal">
      <formula>"/"</formula>
    </cfRule>
    <cfRule type="cellIs" dxfId="749" priority="1935" stopIfTrue="1" operator="equal">
      <formula>0</formula>
    </cfRule>
  </conditionalFormatting>
  <conditionalFormatting sqref="E708:F708">
    <cfRule type="cellIs" dxfId="748" priority="1930" stopIfTrue="1" operator="equal">
      <formula>"(空白)"</formula>
    </cfRule>
    <cfRule type="cellIs" dxfId="747" priority="1931" stopIfTrue="1" operator="equal">
      <formula>"/"</formula>
    </cfRule>
    <cfRule type="cellIs" dxfId="746" priority="1932" stopIfTrue="1" operator="equal">
      <formula>0</formula>
    </cfRule>
  </conditionalFormatting>
  <conditionalFormatting sqref="F708">
    <cfRule type="cellIs" dxfId="745" priority="1927" stopIfTrue="1" operator="equal">
      <formula>"(空白)"</formula>
    </cfRule>
    <cfRule type="cellIs" dxfId="744" priority="1928" stopIfTrue="1" operator="equal">
      <formula>"/"</formula>
    </cfRule>
    <cfRule type="cellIs" dxfId="743" priority="1929" stopIfTrue="1" operator="equal">
      <formula>0</formula>
    </cfRule>
  </conditionalFormatting>
  <conditionalFormatting sqref="B710">
    <cfRule type="cellIs" dxfId="742" priority="1909" stopIfTrue="1" operator="equal">
      <formula>"(空白)"</formula>
    </cfRule>
    <cfRule type="cellIs" dxfId="741" priority="1910" stopIfTrue="1" operator="equal">
      <formula>"/"</formula>
    </cfRule>
    <cfRule type="cellIs" dxfId="740" priority="1911" stopIfTrue="1" operator="equal">
      <formula>0</formula>
    </cfRule>
  </conditionalFormatting>
  <conditionalFormatting sqref="B717">
    <cfRule type="cellIs" dxfId="739" priority="1906" stopIfTrue="1" operator="equal">
      <formula>"(空白)"</formula>
    </cfRule>
    <cfRule type="cellIs" dxfId="738" priority="1907" stopIfTrue="1" operator="equal">
      <formula>"/"</formula>
    </cfRule>
    <cfRule type="cellIs" dxfId="737" priority="1908" stopIfTrue="1" operator="equal">
      <formula>0</formula>
    </cfRule>
  </conditionalFormatting>
  <conditionalFormatting sqref="G715">
    <cfRule type="cellIs" dxfId="736" priority="1861" stopIfTrue="1" operator="equal">
      <formula>"(空白)"</formula>
    </cfRule>
    <cfRule type="cellIs" dxfId="735" priority="1862" stopIfTrue="1" operator="equal">
      <formula>"/"</formula>
    </cfRule>
    <cfRule type="cellIs" dxfId="734" priority="1863" stopIfTrue="1" operator="equal">
      <formula>0</formula>
    </cfRule>
  </conditionalFormatting>
  <conditionalFormatting sqref="E715:F715">
    <cfRule type="cellIs" dxfId="733" priority="1858" stopIfTrue="1" operator="equal">
      <formula>"(空白)"</formula>
    </cfRule>
    <cfRule type="cellIs" dxfId="732" priority="1859" stopIfTrue="1" operator="equal">
      <formula>"/"</formula>
    </cfRule>
    <cfRule type="cellIs" dxfId="731" priority="1860" stopIfTrue="1" operator="equal">
      <formula>0</formula>
    </cfRule>
  </conditionalFormatting>
  <conditionalFormatting sqref="F715">
    <cfRule type="cellIs" dxfId="730" priority="1855" stopIfTrue="1" operator="equal">
      <formula>"(空白)"</formula>
    </cfRule>
    <cfRule type="cellIs" dxfId="729" priority="1856" stopIfTrue="1" operator="equal">
      <formula>"/"</formula>
    </cfRule>
    <cfRule type="cellIs" dxfId="728" priority="1857" stopIfTrue="1" operator="equal">
      <formula>0</formula>
    </cfRule>
  </conditionalFormatting>
  <conditionalFormatting sqref="C715">
    <cfRule type="cellIs" dxfId="727" priority="1852" stopIfTrue="1" operator="equal">
      <formula>"(空白)"</formula>
    </cfRule>
    <cfRule type="cellIs" dxfId="726" priority="1853" stopIfTrue="1" operator="equal">
      <formula>"/"</formula>
    </cfRule>
    <cfRule type="cellIs" dxfId="725" priority="1854" stopIfTrue="1" operator="equal">
      <formula>0</formula>
    </cfRule>
  </conditionalFormatting>
  <conditionalFormatting sqref="H715">
    <cfRule type="cellIs" dxfId="724" priority="1864" stopIfTrue="1" operator="equal">
      <formula>"(空白)"</formula>
    </cfRule>
    <cfRule type="cellIs" dxfId="723" priority="1865" stopIfTrue="1" operator="equal">
      <formula>"/"</formula>
    </cfRule>
    <cfRule type="cellIs" dxfId="722" priority="1866" stopIfTrue="1" operator="equal">
      <formula>0</formula>
    </cfRule>
  </conditionalFormatting>
  <conditionalFormatting sqref="B471">
    <cfRule type="cellIs" dxfId="721" priority="1831" stopIfTrue="1" operator="equal">
      <formula>"(空白)"</formula>
    </cfRule>
    <cfRule type="cellIs" dxfId="720" priority="1832" stopIfTrue="1" operator="equal">
      <formula>"/"</formula>
    </cfRule>
    <cfRule type="cellIs" dxfId="719" priority="1833" stopIfTrue="1" operator="equal">
      <formula>0</formula>
    </cfRule>
  </conditionalFormatting>
  <conditionalFormatting sqref="B487">
    <cfRule type="cellIs" dxfId="718" priority="1789" stopIfTrue="1" operator="equal">
      <formula>"(空白)"</formula>
    </cfRule>
    <cfRule type="cellIs" dxfId="717" priority="1790" stopIfTrue="1" operator="equal">
      <formula>"/"</formula>
    </cfRule>
    <cfRule type="cellIs" dxfId="716" priority="1791" stopIfTrue="1" operator="equal">
      <formula>0</formula>
    </cfRule>
  </conditionalFormatting>
  <conditionalFormatting sqref="G423:G430">
    <cfRule type="cellIs" dxfId="715" priority="1753" stopIfTrue="1" operator="equal">
      <formula>"(空白)"</formula>
    </cfRule>
    <cfRule type="cellIs" dxfId="714" priority="1754" stopIfTrue="1" operator="equal">
      <formula>"/"</formula>
    </cfRule>
    <cfRule type="cellIs" dxfId="713" priority="1755" stopIfTrue="1" operator="equal">
      <formula>0</formula>
    </cfRule>
  </conditionalFormatting>
  <conditionalFormatting sqref="B626:B627">
    <cfRule type="cellIs" dxfId="712" priority="1708" stopIfTrue="1" operator="equal">
      <formula>"(空白)"</formula>
    </cfRule>
    <cfRule type="cellIs" dxfId="711" priority="1709" stopIfTrue="1" operator="equal">
      <formula>"/"</formula>
    </cfRule>
    <cfRule type="cellIs" dxfId="710" priority="1710" stopIfTrue="1" operator="equal">
      <formula>0</formula>
    </cfRule>
  </conditionalFormatting>
  <conditionalFormatting sqref="B602:B603 B606:B607">
    <cfRule type="cellIs" dxfId="709" priority="1714" stopIfTrue="1" operator="equal">
      <formula>"(空白)"</formula>
    </cfRule>
    <cfRule type="cellIs" dxfId="708" priority="1715" stopIfTrue="1" operator="equal">
      <formula>"/"</formula>
    </cfRule>
    <cfRule type="cellIs" dxfId="707" priority="1716" stopIfTrue="1" operator="equal">
      <formula>0</formula>
    </cfRule>
  </conditionalFormatting>
  <conditionalFormatting sqref="B604:B605">
    <cfRule type="cellIs" dxfId="706" priority="1711" stopIfTrue="1" operator="equal">
      <formula>"(空白)"</formula>
    </cfRule>
    <cfRule type="cellIs" dxfId="705" priority="1712" stopIfTrue="1" operator="equal">
      <formula>"/"</formula>
    </cfRule>
    <cfRule type="cellIs" dxfId="704" priority="1713" stopIfTrue="1" operator="equal">
      <formula>0</formula>
    </cfRule>
  </conditionalFormatting>
  <conditionalFormatting sqref="B282">
    <cfRule type="cellIs" dxfId="703" priority="1612" stopIfTrue="1" operator="equal">
      <formula>"(空白)"</formula>
    </cfRule>
    <cfRule type="cellIs" dxfId="702" priority="1613" stopIfTrue="1" operator="equal">
      <formula>"/"</formula>
    </cfRule>
    <cfRule type="cellIs" dxfId="701" priority="1614" stopIfTrue="1" operator="equal">
      <formula>0</formula>
    </cfRule>
  </conditionalFormatting>
  <conditionalFormatting sqref="B155:B160">
    <cfRule type="cellIs" dxfId="700" priority="1603" stopIfTrue="1" operator="equal">
      <formula>"(空白)"</formula>
    </cfRule>
    <cfRule type="cellIs" dxfId="699" priority="1604" stopIfTrue="1" operator="equal">
      <formula>"/"</formula>
    </cfRule>
    <cfRule type="cellIs" dxfId="698" priority="1605" stopIfTrue="1" operator="equal">
      <formula>0</formula>
    </cfRule>
  </conditionalFormatting>
  <conditionalFormatting sqref="B170">
    <cfRule type="cellIs" dxfId="697" priority="1597" stopIfTrue="1" operator="equal">
      <formula>"(空白)"</formula>
    </cfRule>
    <cfRule type="cellIs" dxfId="696" priority="1598" stopIfTrue="1" operator="equal">
      <formula>"/"</formula>
    </cfRule>
    <cfRule type="cellIs" dxfId="695" priority="1599" stopIfTrue="1" operator="equal">
      <formula>0</formula>
    </cfRule>
  </conditionalFormatting>
  <conditionalFormatting sqref="B642">
    <cfRule type="cellIs" dxfId="694" priority="1585" stopIfTrue="1" operator="equal">
      <formula>"(空白)"</formula>
    </cfRule>
    <cfRule type="cellIs" dxfId="693" priority="1586" stopIfTrue="1" operator="equal">
      <formula>"/"</formula>
    </cfRule>
    <cfRule type="cellIs" dxfId="692" priority="1587" stopIfTrue="1" operator="equal">
      <formula>0</formula>
    </cfRule>
  </conditionalFormatting>
  <conditionalFormatting sqref="B176">
    <cfRule type="cellIs" dxfId="691" priority="1588" stopIfTrue="1" operator="equal">
      <formula>"(空白)"</formula>
    </cfRule>
    <cfRule type="cellIs" dxfId="690" priority="1589" stopIfTrue="1" operator="equal">
      <formula>"/"</formula>
    </cfRule>
    <cfRule type="cellIs" dxfId="689" priority="1590" stopIfTrue="1" operator="equal">
      <formula>0</formula>
    </cfRule>
  </conditionalFormatting>
  <conditionalFormatting sqref="B725">
    <cfRule type="cellIs" dxfId="688" priority="1570" stopIfTrue="1" operator="equal">
      <formula>"(空白)"</formula>
    </cfRule>
    <cfRule type="cellIs" dxfId="687" priority="1571" stopIfTrue="1" operator="equal">
      <formula>"/"</formula>
    </cfRule>
    <cfRule type="cellIs" dxfId="686" priority="1572" stopIfTrue="1" operator="equal">
      <formula>0</formula>
    </cfRule>
  </conditionalFormatting>
  <conditionalFormatting sqref="B172">
    <cfRule type="cellIs" dxfId="685" priority="1531" stopIfTrue="1" operator="equal">
      <formula>"(空白)"</formula>
    </cfRule>
    <cfRule type="cellIs" dxfId="684" priority="1532" stopIfTrue="1" operator="equal">
      <formula>"/"</formula>
    </cfRule>
    <cfRule type="cellIs" dxfId="683" priority="1533" stopIfTrue="1" operator="equal">
      <formula>0</formula>
    </cfRule>
  </conditionalFormatting>
  <conditionalFormatting sqref="B82">
    <cfRule type="cellIs" dxfId="682" priority="1501" stopIfTrue="1" operator="equal">
      <formula>"(空白)"</formula>
    </cfRule>
    <cfRule type="cellIs" dxfId="681" priority="1502" stopIfTrue="1" operator="equal">
      <formula>"/"</formula>
    </cfRule>
    <cfRule type="cellIs" dxfId="680" priority="1503" stopIfTrue="1" operator="equal">
      <formula>0</formula>
    </cfRule>
  </conditionalFormatting>
  <conditionalFormatting sqref="B173">
    <cfRule type="cellIs" dxfId="679" priority="1528" stopIfTrue="1" operator="equal">
      <formula>"(空白)"</formula>
    </cfRule>
    <cfRule type="cellIs" dxfId="678" priority="1529" stopIfTrue="1" operator="equal">
      <formula>"/"</formula>
    </cfRule>
    <cfRule type="cellIs" dxfId="677" priority="1530" stopIfTrue="1" operator="equal">
      <formula>0</formula>
    </cfRule>
  </conditionalFormatting>
  <conditionalFormatting sqref="B719">
    <cfRule type="cellIs" dxfId="676" priority="1525" stopIfTrue="1" operator="equal">
      <formula>"(空白)"</formula>
    </cfRule>
    <cfRule type="cellIs" dxfId="675" priority="1526" stopIfTrue="1" operator="equal">
      <formula>"/"</formula>
    </cfRule>
    <cfRule type="cellIs" dxfId="674" priority="1527" stopIfTrue="1" operator="equal">
      <formula>0</formula>
    </cfRule>
  </conditionalFormatting>
  <conditionalFormatting sqref="B83">
    <cfRule type="cellIs" dxfId="673" priority="1504" stopIfTrue="1" operator="equal">
      <formula>"(空白)"</formula>
    </cfRule>
    <cfRule type="cellIs" dxfId="672" priority="1505" stopIfTrue="1" operator="equal">
      <formula>"/"</formula>
    </cfRule>
    <cfRule type="cellIs" dxfId="671" priority="1506" stopIfTrue="1" operator="equal">
      <formula>0</formula>
    </cfRule>
  </conditionalFormatting>
  <conditionalFormatting sqref="M10:N16">
    <cfRule type="cellIs" dxfId="670" priority="1495" stopIfTrue="1" operator="equal">
      <formula>"(空白)"</formula>
    </cfRule>
    <cfRule type="cellIs" dxfId="669" priority="1496" stopIfTrue="1" operator="equal">
      <formula>"/"</formula>
    </cfRule>
    <cfRule type="cellIs" dxfId="668" priority="1497" stopIfTrue="1" operator="equal">
      <formula>0</formula>
    </cfRule>
  </conditionalFormatting>
  <conditionalFormatting sqref="M41:M43">
    <cfRule type="cellIs" dxfId="667" priority="1483" stopIfTrue="1" operator="equal">
      <formula>"(空白)"</formula>
    </cfRule>
    <cfRule type="cellIs" dxfId="666" priority="1484" stopIfTrue="1" operator="equal">
      <formula>"/"</formula>
    </cfRule>
    <cfRule type="cellIs" dxfId="665" priority="1485" stopIfTrue="1" operator="equal">
      <formula>0</formula>
    </cfRule>
  </conditionalFormatting>
  <conditionalFormatting sqref="M49:M53">
    <cfRule type="cellIs" dxfId="664" priority="1477" stopIfTrue="1" operator="equal">
      <formula>"(空白)"</formula>
    </cfRule>
    <cfRule type="cellIs" dxfId="663" priority="1478" stopIfTrue="1" operator="equal">
      <formula>"/"</formula>
    </cfRule>
    <cfRule type="cellIs" dxfId="662" priority="1479" stopIfTrue="1" operator="equal">
      <formula>0</formula>
    </cfRule>
  </conditionalFormatting>
  <conditionalFormatting sqref="M72:M77 M80:M84">
    <cfRule type="cellIs" dxfId="661" priority="1456" stopIfTrue="1" operator="equal">
      <formula>"(空白)"</formula>
    </cfRule>
    <cfRule type="cellIs" dxfId="660" priority="1457" stopIfTrue="1" operator="equal">
      <formula>"/"</formula>
    </cfRule>
    <cfRule type="cellIs" dxfId="659" priority="1458" stopIfTrue="1" operator="equal">
      <formula>0</formula>
    </cfRule>
  </conditionalFormatting>
  <conditionalFormatting sqref="M94 M90:M92">
    <cfRule type="cellIs" dxfId="658" priority="1453" stopIfTrue="1" operator="equal">
      <formula>"(空白)"</formula>
    </cfRule>
    <cfRule type="cellIs" dxfId="657" priority="1454" stopIfTrue="1" operator="equal">
      <formula>"/"</formula>
    </cfRule>
    <cfRule type="cellIs" dxfId="656" priority="1455" stopIfTrue="1" operator="equal">
      <formula>0</formula>
    </cfRule>
  </conditionalFormatting>
  <conditionalFormatting sqref="M93">
    <cfRule type="cellIs" dxfId="655" priority="1450" stopIfTrue="1" operator="equal">
      <formula>"(空白)"</formula>
    </cfRule>
    <cfRule type="cellIs" dxfId="654" priority="1451" stopIfTrue="1" operator="equal">
      <formula>"/"</formula>
    </cfRule>
    <cfRule type="cellIs" dxfId="653" priority="1452" stopIfTrue="1" operator="equal">
      <formula>0</formula>
    </cfRule>
  </conditionalFormatting>
  <conditionalFormatting sqref="M61:M65">
    <cfRule type="cellIs" dxfId="652" priority="1459" stopIfTrue="1" operator="equal">
      <formula>"(空白)"</formula>
    </cfRule>
    <cfRule type="cellIs" dxfId="651" priority="1460" stopIfTrue="1" operator="equal">
      <formula>"/"</formula>
    </cfRule>
    <cfRule type="cellIs" dxfId="650" priority="1461" stopIfTrue="1" operator="equal">
      <formula>0</formula>
    </cfRule>
  </conditionalFormatting>
  <conditionalFormatting sqref="M99 M110 M112">
    <cfRule type="cellIs" dxfId="649" priority="1444" stopIfTrue="1" operator="equal">
      <formula>"(空白)"</formula>
    </cfRule>
    <cfRule type="cellIs" dxfId="648" priority="1445" stopIfTrue="1" operator="equal">
      <formula>"/"</formula>
    </cfRule>
    <cfRule type="cellIs" dxfId="647" priority="1446" stopIfTrue="1" operator="equal">
      <formula>0</formula>
    </cfRule>
  </conditionalFormatting>
  <conditionalFormatting sqref="M111">
    <cfRule type="cellIs" dxfId="646" priority="1441" stopIfTrue="1" operator="equal">
      <formula>"(空白)"</formula>
    </cfRule>
    <cfRule type="cellIs" dxfId="645" priority="1442" stopIfTrue="1" operator="equal">
      <formula>"/"</formula>
    </cfRule>
    <cfRule type="cellIs" dxfId="644" priority="1443" stopIfTrue="1" operator="equal">
      <formula>0</formula>
    </cfRule>
  </conditionalFormatting>
  <conditionalFormatting sqref="M113">
    <cfRule type="cellIs" dxfId="643" priority="1438" stopIfTrue="1" operator="equal">
      <formula>"(空白)"</formula>
    </cfRule>
    <cfRule type="cellIs" dxfId="642" priority="1439" stopIfTrue="1" operator="equal">
      <formula>"/"</formula>
    </cfRule>
    <cfRule type="cellIs" dxfId="641" priority="1440" stopIfTrue="1" operator="equal">
      <formula>0</formula>
    </cfRule>
  </conditionalFormatting>
  <conditionalFormatting sqref="M114">
    <cfRule type="cellIs" dxfId="640" priority="1435" stopIfTrue="1" operator="equal">
      <formula>"(空白)"</formula>
    </cfRule>
    <cfRule type="cellIs" dxfId="639" priority="1436" stopIfTrue="1" operator="equal">
      <formula>"/"</formula>
    </cfRule>
    <cfRule type="cellIs" dxfId="638" priority="1437" stopIfTrue="1" operator="equal">
      <formula>0</formula>
    </cfRule>
  </conditionalFormatting>
  <conditionalFormatting sqref="M115:M116">
    <cfRule type="cellIs" dxfId="637" priority="1432" stopIfTrue="1" operator="equal">
      <formula>"(空白)"</formula>
    </cfRule>
    <cfRule type="cellIs" dxfId="636" priority="1433" stopIfTrue="1" operator="equal">
      <formula>"/"</formula>
    </cfRule>
    <cfRule type="cellIs" dxfId="635" priority="1434" stopIfTrue="1" operator="equal">
      <formula>0</formula>
    </cfRule>
  </conditionalFormatting>
  <conditionalFormatting sqref="M123:M125">
    <cfRule type="cellIs" dxfId="634" priority="1429" stopIfTrue="1" operator="equal">
      <formula>"(空白)"</formula>
    </cfRule>
    <cfRule type="cellIs" dxfId="633" priority="1430" stopIfTrue="1" operator="equal">
      <formula>"/"</formula>
    </cfRule>
    <cfRule type="cellIs" dxfId="632" priority="1431" stopIfTrue="1" operator="equal">
      <formula>0</formula>
    </cfRule>
  </conditionalFormatting>
  <conditionalFormatting sqref="M177">
    <cfRule type="cellIs" dxfId="631" priority="1405" stopIfTrue="1" operator="equal">
      <formula>"(空白)"</formula>
    </cfRule>
    <cfRule type="cellIs" dxfId="630" priority="1406" stopIfTrue="1" operator="equal">
      <formula>"/"</formula>
    </cfRule>
    <cfRule type="cellIs" dxfId="629" priority="1407" stopIfTrue="1" operator="equal">
      <formula>0</formula>
    </cfRule>
  </conditionalFormatting>
  <conditionalFormatting sqref="M131">
    <cfRule type="cellIs" dxfId="628" priority="1423" stopIfTrue="1" operator="equal">
      <formula>"(空白)"</formula>
    </cfRule>
    <cfRule type="cellIs" dxfId="627" priority="1424" stopIfTrue="1" operator="equal">
      <formula>"/"</formula>
    </cfRule>
    <cfRule type="cellIs" dxfId="626" priority="1425" stopIfTrue="1" operator="equal">
      <formula>0</formula>
    </cfRule>
  </conditionalFormatting>
  <conditionalFormatting sqref="M168:M169 M184:M187 M178 M180 M182 M176">
    <cfRule type="cellIs" dxfId="625" priority="1414" stopIfTrue="1" operator="equal">
      <formula>"(空白)"</formula>
    </cfRule>
    <cfRule type="cellIs" dxfId="624" priority="1415" stopIfTrue="1" operator="equal">
      <formula>"/"</formula>
    </cfRule>
    <cfRule type="cellIs" dxfId="623" priority="1416" stopIfTrue="1" operator="equal">
      <formula>0</formula>
    </cfRule>
  </conditionalFormatting>
  <conditionalFormatting sqref="M179">
    <cfRule type="cellIs" dxfId="622" priority="1402" stopIfTrue="1" operator="equal">
      <formula>"(空白)"</formula>
    </cfRule>
    <cfRule type="cellIs" dxfId="621" priority="1403" stopIfTrue="1" operator="equal">
      <formula>"/"</formula>
    </cfRule>
    <cfRule type="cellIs" dxfId="620" priority="1404" stopIfTrue="1" operator="equal">
      <formula>0</formula>
    </cfRule>
  </conditionalFormatting>
  <conditionalFormatting sqref="M175">
    <cfRule type="cellIs" dxfId="619" priority="1396" stopIfTrue="1" operator="equal">
      <formula>"(空白)"</formula>
    </cfRule>
    <cfRule type="cellIs" dxfId="618" priority="1397" stopIfTrue="1" operator="equal">
      <formula>"/"</formula>
    </cfRule>
    <cfRule type="cellIs" dxfId="617" priority="1398" stopIfTrue="1" operator="equal">
      <formula>0</formula>
    </cfRule>
  </conditionalFormatting>
  <conditionalFormatting sqref="M194 N204">
    <cfRule type="cellIs" dxfId="616" priority="1390" stopIfTrue="1" operator="equal">
      <formula>"(空白)"</formula>
    </cfRule>
    <cfRule type="cellIs" dxfId="615" priority="1391" stopIfTrue="1" operator="equal">
      <formula>"/"</formula>
    </cfRule>
    <cfRule type="cellIs" dxfId="614" priority="1392" stopIfTrue="1" operator="equal">
      <formula>0</formula>
    </cfRule>
  </conditionalFormatting>
  <conditionalFormatting sqref="M210">
    <cfRule type="cellIs" dxfId="613" priority="1387" stopIfTrue="1" operator="equal">
      <formula>"(空白)"</formula>
    </cfRule>
    <cfRule type="cellIs" dxfId="612" priority="1388" stopIfTrue="1" operator="equal">
      <formula>"/"</formula>
    </cfRule>
    <cfRule type="cellIs" dxfId="611" priority="1389" stopIfTrue="1" operator="equal">
      <formula>0</formula>
    </cfRule>
  </conditionalFormatting>
  <conditionalFormatting sqref="M211">
    <cfRule type="cellIs" dxfId="610" priority="1384" stopIfTrue="1" operator="equal">
      <formula>"(空白)"</formula>
    </cfRule>
    <cfRule type="cellIs" dxfId="609" priority="1385" stopIfTrue="1" operator="equal">
      <formula>"/"</formula>
    </cfRule>
    <cfRule type="cellIs" dxfId="608" priority="1386" stopIfTrue="1" operator="equal">
      <formula>0</formula>
    </cfRule>
  </conditionalFormatting>
  <conditionalFormatting sqref="M221:M222">
    <cfRule type="cellIs" dxfId="607" priority="1381" stopIfTrue="1" operator="equal">
      <formula>"(空白)"</formula>
    </cfRule>
    <cfRule type="cellIs" dxfId="606" priority="1382" stopIfTrue="1" operator="equal">
      <formula>"/"</formula>
    </cfRule>
    <cfRule type="cellIs" dxfId="605" priority="1383" stopIfTrue="1" operator="equal">
      <formula>0</formula>
    </cfRule>
  </conditionalFormatting>
  <conditionalFormatting sqref="N41">
    <cfRule type="cellIs" dxfId="604" priority="1357" stopIfTrue="1" operator="equal">
      <formula>"(空白)"</formula>
    </cfRule>
    <cfRule type="cellIs" dxfId="603" priority="1358" stopIfTrue="1" operator="equal">
      <formula>"/"</formula>
    </cfRule>
    <cfRule type="cellIs" dxfId="602" priority="1359" stopIfTrue="1" operator="equal">
      <formula>0</formula>
    </cfRule>
  </conditionalFormatting>
  <conditionalFormatting sqref="N43">
    <cfRule type="cellIs" dxfId="601" priority="1354" stopIfTrue="1" operator="equal">
      <formula>"(空白)"</formula>
    </cfRule>
    <cfRule type="cellIs" dxfId="600" priority="1355" stopIfTrue="1" operator="equal">
      <formula>"/"</formula>
    </cfRule>
    <cfRule type="cellIs" dxfId="599" priority="1356" stopIfTrue="1" operator="equal">
      <formula>0</formula>
    </cfRule>
  </conditionalFormatting>
  <conditionalFormatting sqref="N62">
    <cfRule type="cellIs" dxfId="598" priority="1351" stopIfTrue="1" operator="equal">
      <formula>"(空白)"</formula>
    </cfRule>
    <cfRule type="cellIs" dxfId="597" priority="1352" stopIfTrue="1" operator="equal">
      <formula>"/"</formula>
    </cfRule>
    <cfRule type="cellIs" dxfId="596" priority="1353" stopIfTrue="1" operator="equal">
      <formula>0</formula>
    </cfRule>
  </conditionalFormatting>
  <conditionalFormatting sqref="N49:N53">
    <cfRule type="cellIs" dxfId="595" priority="1366" stopIfTrue="1" operator="equal">
      <formula>"(空白)"</formula>
    </cfRule>
    <cfRule type="cellIs" dxfId="594" priority="1367" stopIfTrue="1" operator="equal">
      <formula>"/"</formula>
    </cfRule>
    <cfRule type="cellIs" dxfId="593" priority="1368" stopIfTrue="1" operator="equal">
      <formula>0</formula>
    </cfRule>
  </conditionalFormatting>
  <conditionalFormatting sqref="M55:M59">
    <cfRule type="cellIs" dxfId="592" priority="1363" stopIfTrue="1" operator="equal">
      <formula>"(空白)"</formula>
    </cfRule>
    <cfRule type="cellIs" dxfId="591" priority="1364" stopIfTrue="1" operator="equal">
      <formula>"/"</formula>
    </cfRule>
    <cfRule type="cellIs" dxfId="590" priority="1365" stopIfTrue="1" operator="equal">
      <formula>0</formula>
    </cfRule>
  </conditionalFormatting>
  <conditionalFormatting sqref="N55:N59">
    <cfRule type="cellIs" dxfId="589" priority="1360" stopIfTrue="1" operator="equal">
      <formula>"(空白)"</formula>
    </cfRule>
    <cfRule type="cellIs" dxfId="588" priority="1361" stopIfTrue="1" operator="equal">
      <formula>"/"</formula>
    </cfRule>
    <cfRule type="cellIs" dxfId="587" priority="1362" stopIfTrue="1" operator="equal">
      <formula>0</formula>
    </cfRule>
  </conditionalFormatting>
  <conditionalFormatting sqref="N90">
    <cfRule type="cellIs" dxfId="586" priority="1348" stopIfTrue="1" operator="equal">
      <formula>"(空白)"</formula>
    </cfRule>
    <cfRule type="cellIs" dxfId="585" priority="1349" stopIfTrue="1" operator="equal">
      <formula>"/"</formula>
    </cfRule>
    <cfRule type="cellIs" dxfId="584" priority="1350" stopIfTrue="1" operator="equal">
      <formula>0</formula>
    </cfRule>
  </conditionalFormatting>
  <conditionalFormatting sqref="N99">
    <cfRule type="cellIs" dxfId="583" priority="1345" stopIfTrue="1" operator="equal">
      <formula>"(空白)"</formula>
    </cfRule>
    <cfRule type="cellIs" dxfId="582" priority="1346" stopIfTrue="1" operator="equal">
      <formula>"/"</formula>
    </cfRule>
    <cfRule type="cellIs" dxfId="581" priority="1347" stopIfTrue="1" operator="equal">
      <formula>0</formula>
    </cfRule>
  </conditionalFormatting>
  <conditionalFormatting sqref="N100:N101">
    <cfRule type="cellIs" dxfId="580" priority="1342" stopIfTrue="1" operator="equal">
      <formula>"(空白)"</formula>
    </cfRule>
    <cfRule type="cellIs" dxfId="579" priority="1343" stopIfTrue="1" operator="equal">
      <formula>"/"</formula>
    </cfRule>
    <cfRule type="cellIs" dxfId="578" priority="1344" stopIfTrue="1" operator="equal">
      <formula>0</formula>
    </cfRule>
  </conditionalFormatting>
  <conditionalFormatting sqref="M147:N147">
    <cfRule type="cellIs" dxfId="577" priority="1315" stopIfTrue="1" operator="equal">
      <formula>"(空白)"</formula>
    </cfRule>
    <cfRule type="cellIs" dxfId="576" priority="1316" stopIfTrue="1" operator="equal">
      <formula>"/"</formula>
    </cfRule>
    <cfRule type="cellIs" dxfId="575" priority="1317" stopIfTrue="1" operator="equal">
      <formula>0</formula>
    </cfRule>
  </conditionalFormatting>
  <conditionalFormatting sqref="N124">
    <cfRule type="cellIs" dxfId="574" priority="1339" stopIfTrue="1" operator="equal">
      <formula>"(空白)"</formula>
    </cfRule>
    <cfRule type="cellIs" dxfId="573" priority="1340" stopIfTrue="1" operator="equal">
      <formula>"/"</formula>
    </cfRule>
    <cfRule type="cellIs" dxfId="572" priority="1341" stopIfTrue="1" operator="equal">
      <formula>0</formula>
    </cfRule>
  </conditionalFormatting>
  <conditionalFormatting sqref="N125">
    <cfRule type="cellIs" dxfId="571" priority="1336" stopIfTrue="1" operator="equal">
      <formula>"(空白)"</formula>
    </cfRule>
    <cfRule type="cellIs" dxfId="570" priority="1337" stopIfTrue="1" operator="equal">
      <formula>"/"</formula>
    </cfRule>
    <cfRule type="cellIs" dxfId="569" priority="1338" stopIfTrue="1" operator="equal">
      <formula>0</formula>
    </cfRule>
  </conditionalFormatting>
  <conditionalFormatting sqref="M132">
    <cfRule type="cellIs" dxfId="568" priority="1333" stopIfTrue="1" operator="equal">
      <formula>"(空白)"</formula>
    </cfRule>
    <cfRule type="cellIs" dxfId="567" priority="1334" stopIfTrue="1" operator="equal">
      <formula>"/"</formula>
    </cfRule>
    <cfRule type="cellIs" dxfId="566" priority="1335" stopIfTrue="1" operator="equal">
      <formula>0</formula>
    </cfRule>
  </conditionalFormatting>
  <conditionalFormatting sqref="N131">
    <cfRule type="cellIs" dxfId="565" priority="1330" stopIfTrue="1" operator="equal">
      <formula>"(空白)"</formula>
    </cfRule>
    <cfRule type="cellIs" dxfId="564" priority="1331" stopIfTrue="1" operator="equal">
      <formula>"/"</formula>
    </cfRule>
    <cfRule type="cellIs" dxfId="563" priority="1332" stopIfTrue="1" operator="equal">
      <formula>0</formula>
    </cfRule>
  </conditionalFormatting>
  <conditionalFormatting sqref="N132">
    <cfRule type="cellIs" dxfId="562" priority="1327" stopIfTrue="1" operator="equal">
      <formula>"(空白)"</formula>
    </cfRule>
    <cfRule type="cellIs" dxfId="561" priority="1328" stopIfTrue="1" operator="equal">
      <formula>"/"</formula>
    </cfRule>
    <cfRule type="cellIs" dxfId="560" priority="1329" stopIfTrue="1" operator="equal">
      <formula>0</formula>
    </cfRule>
  </conditionalFormatting>
  <conditionalFormatting sqref="M146">
    <cfRule type="cellIs" dxfId="559" priority="1324" stopIfTrue="1" operator="equal">
      <formula>"(空白)"</formula>
    </cfRule>
    <cfRule type="cellIs" dxfId="558" priority="1325" stopIfTrue="1" operator="equal">
      <formula>"/"</formula>
    </cfRule>
    <cfRule type="cellIs" dxfId="557" priority="1326" stopIfTrue="1" operator="equal">
      <formula>0</formula>
    </cfRule>
  </conditionalFormatting>
  <conditionalFormatting sqref="N146">
    <cfRule type="cellIs" dxfId="556" priority="1321" stopIfTrue="1" operator="equal">
      <formula>"(空白)"</formula>
    </cfRule>
    <cfRule type="cellIs" dxfId="555" priority="1322" stopIfTrue="1" operator="equal">
      <formula>"/"</formula>
    </cfRule>
    <cfRule type="cellIs" dxfId="554" priority="1323" stopIfTrue="1" operator="equal">
      <formula>0</formula>
    </cfRule>
  </conditionalFormatting>
  <conditionalFormatting sqref="M174">
    <cfRule type="cellIs" dxfId="553" priority="1312" stopIfTrue="1" operator="equal">
      <formula>"(空白)"</formula>
    </cfRule>
    <cfRule type="cellIs" dxfId="552" priority="1313" stopIfTrue="1" operator="equal">
      <formula>"/"</formula>
    </cfRule>
    <cfRule type="cellIs" dxfId="551" priority="1314" stopIfTrue="1" operator="equal">
      <formula>0</formula>
    </cfRule>
  </conditionalFormatting>
  <conditionalFormatting sqref="N174:N181">
    <cfRule type="cellIs" dxfId="550" priority="1309" stopIfTrue="1" operator="equal">
      <formula>"(空白)"</formula>
    </cfRule>
    <cfRule type="cellIs" dxfId="549" priority="1310" stopIfTrue="1" operator="equal">
      <formula>"/"</formula>
    </cfRule>
    <cfRule type="cellIs" dxfId="548" priority="1311" stopIfTrue="1" operator="equal">
      <formula>0</formula>
    </cfRule>
  </conditionalFormatting>
  <conditionalFormatting sqref="M181">
    <cfRule type="cellIs" dxfId="547" priority="1306" stopIfTrue="1" operator="equal">
      <formula>"(空白)"</formula>
    </cfRule>
    <cfRule type="cellIs" dxfId="546" priority="1307" stopIfTrue="1" operator="equal">
      <formula>"/"</formula>
    </cfRule>
    <cfRule type="cellIs" dxfId="545" priority="1308" stopIfTrue="1" operator="equal">
      <formula>0</formula>
    </cfRule>
  </conditionalFormatting>
  <conditionalFormatting sqref="N182:N187">
    <cfRule type="cellIs" dxfId="544" priority="1303" stopIfTrue="1" operator="equal">
      <formula>"(空白)"</formula>
    </cfRule>
    <cfRule type="cellIs" dxfId="543" priority="1304" stopIfTrue="1" operator="equal">
      <formula>"/"</formula>
    </cfRule>
    <cfRule type="cellIs" dxfId="542" priority="1305" stopIfTrue="1" operator="equal">
      <formula>0</formula>
    </cfRule>
  </conditionalFormatting>
  <conditionalFormatting sqref="M212">
    <cfRule type="cellIs" dxfId="541" priority="1300" stopIfTrue="1" operator="equal">
      <formula>"(空白)"</formula>
    </cfRule>
    <cfRule type="cellIs" dxfId="540" priority="1301" stopIfTrue="1" operator="equal">
      <formula>"/"</formula>
    </cfRule>
    <cfRule type="cellIs" dxfId="539" priority="1302" stopIfTrue="1" operator="equal">
      <formula>0</formula>
    </cfRule>
  </conditionalFormatting>
  <conditionalFormatting sqref="N221">
    <cfRule type="cellIs" dxfId="538" priority="1297" stopIfTrue="1" operator="equal">
      <formula>"(空白)"</formula>
    </cfRule>
    <cfRule type="cellIs" dxfId="537" priority="1298" stopIfTrue="1" operator="equal">
      <formula>"/"</formula>
    </cfRule>
    <cfRule type="cellIs" dxfId="536" priority="1299" stopIfTrue="1" operator="equal">
      <formula>0</formula>
    </cfRule>
  </conditionalFormatting>
  <conditionalFormatting sqref="N222">
    <cfRule type="cellIs" dxfId="535" priority="1288" stopIfTrue="1" operator="equal">
      <formula>"(空白)"</formula>
    </cfRule>
    <cfRule type="cellIs" dxfId="534" priority="1289" stopIfTrue="1" operator="equal">
      <formula>"/"</formula>
    </cfRule>
    <cfRule type="cellIs" dxfId="533" priority="1290" stopIfTrue="1" operator="equal">
      <formula>0</formula>
    </cfRule>
  </conditionalFormatting>
  <conditionalFormatting sqref="K27:L27">
    <cfRule type="cellIs" dxfId="532" priority="1282" stopIfTrue="1" operator="equal">
      <formula>"(空白)"</formula>
    </cfRule>
    <cfRule type="cellIs" dxfId="531" priority="1283" stopIfTrue="1" operator="equal">
      <formula>"/"</formula>
    </cfRule>
    <cfRule type="cellIs" dxfId="530" priority="1284" stopIfTrue="1" operator="equal">
      <formula>0</formula>
    </cfRule>
  </conditionalFormatting>
  <conditionalFormatting sqref="K40:L40">
    <cfRule type="cellIs" dxfId="529" priority="1279" stopIfTrue="1" operator="equal">
      <formula>"(空白)"</formula>
    </cfRule>
    <cfRule type="cellIs" dxfId="528" priority="1280" stopIfTrue="1" operator="equal">
      <formula>"/"</formula>
    </cfRule>
    <cfRule type="cellIs" dxfId="527" priority="1281" stopIfTrue="1" operator="equal">
      <formula>0</formula>
    </cfRule>
  </conditionalFormatting>
  <conditionalFormatting sqref="K48:L48">
    <cfRule type="cellIs" dxfId="526" priority="1276" stopIfTrue="1" operator="equal">
      <formula>"(空白)"</formula>
    </cfRule>
    <cfRule type="cellIs" dxfId="525" priority="1277" stopIfTrue="1" operator="equal">
      <formula>"/"</formula>
    </cfRule>
    <cfRule type="cellIs" dxfId="524" priority="1278" stopIfTrue="1" operator="equal">
      <formula>0</formula>
    </cfRule>
  </conditionalFormatting>
  <conditionalFormatting sqref="K71:L71">
    <cfRule type="cellIs" dxfId="523" priority="1273" stopIfTrue="1" operator="equal">
      <formula>"(空白)"</formula>
    </cfRule>
    <cfRule type="cellIs" dxfId="522" priority="1274" stopIfTrue="1" operator="equal">
      <formula>"/"</formula>
    </cfRule>
    <cfRule type="cellIs" dxfId="521" priority="1275" stopIfTrue="1" operator="equal">
      <formula>0</formula>
    </cfRule>
  </conditionalFormatting>
  <conditionalFormatting sqref="K89:L89">
    <cfRule type="cellIs" dxfId="520" priority="1270" stopIfTrue="1" operator="equal">
      <formula>"(空白)"</formula>
    </cfRule>
    <cfRule type="cellIs" dxfId="519" priority="1271" stopIfTrue="1" operator="equal">
      <formula>"/"</formula>
    </cfRule>
    <cfRule type="cellIs" dxfId="518" priority="1272" stopIfTrue="1" operator="equal">
      <formula>0</formula>
    </cfRule>
  </conditionalFormatting>
  <conditionalFormatting sqref="K98:L98">
    <cfRule type="cellIs" dxfId="517" priority="1267" stopIfTrue="1" operator="equal">
      <formula>"(空白)"</formula>
    </cfRule>
    <cfRule type="cellIs" dxfId="516" priority="1268" stopIfTrue="1" operator="equal">
      <formula>"/"</formula>
    </cfRule>
    <cfRule type="cellIs" dxfId="515" priority="1269" stopIfTrue="1" operator="equal">
      <formula>0</formula>
    </cfRule>
  </conditionalFormatting>
  <conditionalFormatting sqref="K122:L122">
    <cfRule type="cellIs" dxfId="514" priority="1264" stopIfTrue="1" operator="equal">
      <formula>"(空白)"</formula>
    </cfRule>
    <cfRule type="cellIs" dxfId="513" priority="1265" stopIfTrue="1" operator="equal">
      <formula>"/"</formula>
    </cfRule>
    <cfRule type="cellIs" dxfId="512" priority="1266" stopIfTrue="1" operator="equal">
      <formula>0</formula>
    </cfRule>
  </conditionalFormatting>
  <conditionalFormatting sqref="K130:L130">
    <cfRule type="cellIs" dxfId="511" priority="1261" stopIfTrue="1" operator="equal">
      <formula>"(空白)"</formula>
    </cfRule>
    <cfRule type="cellIs" dxfId="510" priority="1262" stopIfTrue="1" operator="equal">
      <formula>"/"</formula>
    </cfRule>
    <cfRule type="cellIs" dxfId="509" priority="1263" stopIfTrue="1" operator="equal">
      <formula>0</formula>
    </cfRule>
  </conditionalFormatting>
  <conditionalFormatting sqref="K145:L145">
    <cfRule type="cellIs" dxfId="508" priority="1258" stopIfTrue="1" operator="equal">
      <formula>"(空白)"</formula>
    </cfRule>
    <cfRule type="cellIs" dxfId="507" priority="1259" stopIfTrue="1" operator="equal">
      <formula>"/"</formula>
    </cfRule>
    <cfRule type="cellIs" dxfId="506" priority="1260" stopIfTrue="1" operator="equal">
      <formula>0</formula>
    </cfRule>
  </conditionalFormatting>
  <conditionalFormatting sqref="K152:L152">
    <cfRule type="cellIs" dxfId="505" priority="1255" stopIfTrue="1" operator="equal">
      <formula>"(空白)"</formula>
    </cfRule>
    <cfRule type="cellIs" dxfId="504" priority="1256" stopIfTrue="1" operator="equal">
      <formula>"/"</formula>
    </cfRule>
    <cfRule type="cellIs" dxfId="503" priority="1257" stopIfTrue="1" operator="equal">
      <formula>0</formula>
    </cfRule>
  </conditionalFormatting>
  <conditionalFormatting sqref="K166:L166">
    <cfRule type="cellIs" dxfId="502" priority="1252" stopIfTrue="1" operator="equal">
      <formula>"(空白)"</formula>
    </cfRule>
    <cfRule type="cellIs" dxfId="501" priority="1253" stopIfTrue="1" operator="equal">
      <formula>"/"</formula>
    </cfRule>
    <cfRule type="cellIs" dxfId="500" priority="1254" stopIfTrue="1" operator="equal">
      <formula>0</formula>
    </cfRule>
  </conditionalFormatting>
  <conditionalFormatting sqref="K193:L193">
    <cfRule type="cellIs" dxfId="499" priority="1249" stopIfTrue="1" operator="equal">
      <formula>"(空白)"</formula>
    </cfRule>
    <cfRule type="cellIs" dxfId="498" priority="1250" stopIfTrue="1" operator="equal">
      <formula>"/"</formula>
    </cfRule>
    <cfRule type="cellIs" dxfId="497" priority="1251" stopIfTrue="1" operator="equal">
      <formula>0</formula>
    </cfRule>
  </conditionalFormatting>
  <conditionalFormatting sqref="K220:L220">
    <cfRule type="cellIs" dxfId="496" priority="1246" stopIfTrue="1" operator="equal">
      <formula>"(空白)"</formula>
    </cfRule>
    <cfRule type="cellIs" dxfId="495" priority="1247" stopIfTrue="1" operator="equal">
      <formula>"/"</formula>
    </cfRule>
    <cfRule type="cellIs" dxfId="494" priority="1248" stopIfTrue="1" operator="equal">
      <formula>0</formula>
    </cfRule>
  </conditionalFormatting>
  <conditionalFormatting sqref="K229:L229">
    <cfRule type="cellIs" dxfId="493" priority="1243" stopIfTrue="1" operator="equal">
      <formula>"(空白)"</formula>
    </cfRule>
    <cfRule type="cellIs" dxfId="492" priority="1244" stopIfTrue="1" operator="equal">
      <formula>"/"</formula>
    </cfRule>
    <cfRule type="cellIs" dxfId="491" priority="1245" stopIfTrue="1" operator="equal">
      <formula>0</formula>
    </cfRule>
  </conditionalFormatting>
  <conditionalFormatting sqref="K242:L242">
    <cfRule type="cellIs" dxfId="490" priority="1240" stopIfTrue="1" operator="equal">
      <formula>"(空白)"</formula>
    </cfRule>
    <cfRule type="cellIs" dxfId="489" priority="1241" stopIfTrue="1" operator="equal">
      <formula>"/"</formula>
    </cfRule>
    <cfRule type="cellIs" dxfId="488" priority="1242" stopIfTrue="1" operator="equal">
      <formula>0</formula>
    </cfRule>
  </conditionalFormatting>
  <conditionalFormatting sqref="K252:L252">
    <cfRule type="cellIs" dxfId="487" priority="1237" stopIfTrue="1" operator="equal">
      <formula>"(空白)"</formula>
    </cfRule>
    <cfRule type="cellIs" dxfId="486" priority="1238" stopIfTrue="1" operator="equal">
      <formula>"/"</formula>
    </cfRule>
    <cfRule type="cellIs" dxfId="485" priority="1239" stopIfTrue="1" operator="equal">
      <formula>0</formula>
    </cfRule>
  </conditionalFormatting>
  <conditionalFormatting sqref="K261:L261">
    <cfRule type="cellIs" dxfId="484" priority="1234" stopIfTrue="1" operator="equal">
      <formula>"(空白)"</formula>
    </cfRule>
    <cfRule type="cellIs" dxfId="483" priority="1235" stopIfTrue="1" operator="equal">
      <formula>"/"</formula>
    </cfRule>
    <cfRule type="cellIs" dxfId="482" priority="1236" stopIfTrue="1" operator="equal">
      <formula>0</formula>
    </cfRule>
  </conditionalFormatting>
  <conditionalFormatting sqref="K272:L272">
    <cfRule type="cellIs" dxfId="481" priority="1231" stopIfTrue="1" operator="equal">
      <formula>"(空白)"</formula>
    </cfRule>
    <cfRule type="cellIs" dxfId="480" priority="1232" stopIfTrue="1" operator="equal">
      <formula>"/"</formula>
    </cfRule>
    <cfRule type="cellIs" dxfId="479" priority="1233" stopIfTrue="1" operator="equal">
      <formula>0</formula>
    </cfRule>
  </conditionalFormatting>
  <conditionalFormatting sqref="K296:L296">
    <cfRule type="cellIs" dxfId="478" priority="1228" stopIfTrue="1" operator="equal">
      <formula>"(空白)"</formula>
    </cfRule>
    <cfRule type="cellIs" dxfId="477" priority="1229" stopIfTrue="1" operator="equal">
      <formula>"/"</formula>
    </cfRule>
    <cfRule type="cellIs" dxfId="476" priority="1230" stopIfTrue="1" operator="equal">
      <formula>0</formula>
    </cfRule>
  </conditionalFormatting>
  <conditionalFormatting sqref="K315:L315">
    <cfRule type="cellIs" dxfId="475" priority="1225" stopIfTrue="1" operator="equal">
      <formula>"(空白)"</formula>
    </cfRule>
    <cfRule type="cellIs" dxfId="474" priority="1226" stopIfTrue="1" operator="equal">
      <formula>"/"</formula>
    </cfRule>
    <cfRule type="cellIs" dxfId="473" priority="1227" stopIfTrue="1" operator="equal">
      <formula>0</formula>
    </cfRule>
  </conditionalFormatting>
  <conditionalFormatting sqref="K342:L342">
    <cfRule type="cellIs" dxfId="472" priority="1222" stopIfTrue="1" operator="equal">
      <formula>"(空白)"</formula>
    </cfRule>
    <cfRule type="cellIs" dxfId="471" priority="1223" stopIfTrue="1" operator="equal">
      <formula>"/"</formula>
    </cfRule>
    <cfRule type="cellIs" dxfId="470" priority="1224" stopIfTrue="1" operator="equal">
      <formula>0</formula>
    </cfRule>
  </conditionalFormatting>
  <conditionalFormatting sqref="K363:L363">
    <cfRule type="cellIs" dxfId="469" priority="1219" stopIfTrue="1" operator="equal">
      <formula>"(空白)"</formula>
    </cfRule>
    <cfRule type="cellIs" dxfId="468" priority="1220" stopIfTrue="1" operator="equal">
      <formula>"/"</formula>
    </cfRule>
    <cfRule type="cellIs" dxfId="467" priority="1221" stopIfTrue="1" operator="equal">
      <formula>0</formula>
    </cfRule>
  </conditionalFormatting>
  <conditionalFormatting sqref="K387:L387">
    <cfRule type="cellIs" dxfId="466" priority="1216" stopIfTrue="1" operator="equal">
      <formula>"(空白)"</formula>
    </cfRule>
    <cfRule type="cellIs" dxfId="465" priority="1217" stopIfTrue="1" operator="equal">
      <formula>"/"</formula>
    </cfRule>
    <cfRule type="cellIs" dxfId="464" priority="1218" stopIfTrue="1" operator="equal">
      <formula>0</formula>
    </cfRule>
  </conditionalFormatting>
  <conditionalFormatting sqref="K399:L399">
    <cfRule type="cellIs" dxfId="463" priority="1213" stopIfTrue="1" operator="equal">
      <formula>"(空白)"</formula>
    </cfRule>
    <cfRule type="cellIs" dxfId="462" priority="1214" stopIfTrue="1" operator="equal">
      <formula>"/"</formula>
    </cfRule>
    <cfRule type="cellIs" dxfId="461" priority="1215" stopIfTrue="1" operator="equal">
      <formula>0</formula>
    </cfRule>
  </conditionalFormatting>
  <conditionalFormatting sqref="K456:L456">
    <cfRule type="cellIs" dxfId="460" priority="1210" stopIfTrue="1" operator="equal">
      <formula>"(空白)"</formula>
    </cfRule>
    <cfRule type="cellIs" dxfId="459" priority="1211" stopIfTrue="1" operator="equal">
      <formula>"/"</formula>
    </cfRule>
    <cfRule type="cellIs" dxfId="458" priority="1212" stopIfTrue="1" operator="equal">
      <formula>0</formula>
    </cfRule>
  </conditionalFormatting>
  <conditionalFormatting sqref="K469:L469">
    <cfRule type="cellIs" dxfId="457" priority="1207" stopIfTrue="1" operator="equal">
      <formula>"(空白)"</formula>
    </cfRule>
    <cfRule type="cellIs" dxfId="456" priority="1208" stopIfTrue="1" operator="equal">
      <formula>"/"</formula>
    </cfRule>
    <cfRule type="cellIs" dxfId="455" priority="1209" stopIfTrue="1" operator="equal">
      <formula>0</formula>
    </cfRule>
  </conditionalFormatting>
  <conditionalFormatting sqref="K536:L536">
    <cfRule type="cellIs" dxfId="454" priority="1204" stopIfTrue="1" operator="equal">
      <formula>"(空白)"</formula>
    </cfRule>
    <cfRule type="cellIs" dxfId="453" priority="1205" stopIfTrue="1" operator="equal">
      <formula>"/"</formula>
    </cfRule>
    <cfRule type="cellIs" dxfId="452" priority="1206" stopIfTrue="1" operator="equal">
      <formula>0</formula>
    </cfRule>
  </conditionalFormatting>
  <conditionalFormatting sqref="K570:L570 K562:L562">
    <cfRule type="cellIs" dxfId="451" priority="1201" stopIfTrue="1" operator="equal">
      <formula>"(空白)"</formula>
    </cfRule>
    <cfRule type="cellIs" dxfId="450" priority="1202" stopIfTrue="1" operator="equal">
      <formula>"/"</formula>
    </cfRule>
    <cfRule type="cellIs" dxfId="449" priority="1203" stopIfTrue="1" operator="equal">
      <formula>0</formula>
    </cfRule>
  </conditionalFormatting>
  <conditionalFormatting sqref="K595:L595">
    <cfRule type="cellIs" dxfId="448" priority="1198" stopIfTrue="1" operator="equal">
      <formula>"(空白)"</formula>
    </cfRule>
    <cfRule type="cellIs" dxfId="447" priority="1199" stopIfTrue="1" operator="equal">
      <formula>"/"</formula>
    </cfRule>
    <cfRule type="cellIs" dxfId="446" priority="1200" stopIfTrue="1" operator="equal">
      <formula>0</formula>
    </cfRule>
  </conditionalFormatting>
  <conditionalFormatting sqref="K633:L633">
    <cfRule type="cellIs" dxfId="445" priority="1195" stopIfTrue="1" operator="equal">
      <formula>"(空白)"</formula>
    </cfRule>
    <cfRule type="cellIs" dxfId="444" priority="1196" stopIfTrue="1" operator="equal">
      <formula>"/"</formula>
    </cfRule>
    <cfRule type="cellIs" dxfId="443" priority="1197" stopIfTrue="1" operator="equal">
      <formula>0</formula>
    </cfRule>
  </conditionalFormatting>
  <conditionalFormatting sqref="K652:L652">
    <cfRule type="cellIs" dxfId="442" priority="1192" stopIfTrue="1" operator="equal">
      <formula>"(空白)"</formula>
    </cfRule>
    <cfRule type="cellIs" dxfId="441" priority="1193" stopIfTrue="1" operator="equal">
      <formula>"/"</formula>
    </cfRule>
    <cfRule type="cellIs" dxfId="440" priority="1194" stopIfTrue="1" operator="equal">
      <formula>0</formula>
    </cfRule>
  </conditionalFormatting>
  <conditionalFormatting sqref="K668:L668">
    <cfRule type="cellIs" dxfId="439" priority="1189" stopIfTrue="1" operator="equal">
      <formula>"(空白)"</formula>
    </cfRule>
    <cfRule type="cellIs" dxfId="438" priority="1190" stopIfTrue="1" operator="equal">
      <formula>"/"</formula>
    </cfRule>
    <cfRule type="cellIs" dxfId="437" priority="1191" stopIfTrue="1" operator="equal">
      <formula>0</formula>
    </cfRule>
  </conditionalFormatting>
  <conditionalFormatting sqref="K677:L677">
    <cfRule type="cellIs" dxfId="436" priority="1186" stopIfTrue="1" operator="equal">
      <formula>"(空白)"</formula>
    </cfRule>
    <cfRule type="cellIs" dxfId="435" priority="1187" stopIfTrue="1" operator="equal">
      <formula>"/"</formula>
    </cfRule>
    <cfRule type="cellIs" dxfId="434" priority="1188" stopIfTrue="1" operator="equal">
      <formula>0</formula>
    </cfRule>
  </conditionalFormatting>
  <conditionalFormatting sqref="E8">
    <cfRule type="cellIs" dxfId="433" priority="1183" stopIfTrue="1" operator="equal">
      <formula>"(空白)"</formula>
    </cfRule>
    <cfRule type="cellIs" dxfId="432" priority="1184" stopIfTrue="1" operator="equal">
      <formula>"/"</formula>
    </cfRule>
    <cfRule type="cellIs" dxfId="431" priority="1185" stopIfTrue="1" operator="equal">
      <formula>0</formula>
    </cfRule>
  </conditionalFormatting>
  <conditionalFormatting sqref="A84">
    <cfRule type="cellIs" dxfId="430" priority="1159" stopIfTrue="1" operator="equal">
      <formula>"(空白)"</formula>
    </cfRule>
    <cfRule type="cellIs" dxfId="429" priority="1160" stopIfTrue="1" operator="equal">
      <formula>"/"</formula>
    </cfRule>
    <cfRule type="cellIs" dxfId="428" priority="1161" stopIfTrue="1" operator="equal">
      <formula>0</formula>
    </cfRule>
  </conditionalFormatting>
  <conditionalFormatting sqref="A308">
    <cfRule type="cellIs" dxfId="427" priority="1153" stopIfTrue="1" operator="equal">
      <formula>"(空白)"</formula>
    </cfRule>
    <cfRule type="cellIs" dxfId="426" priority="1154" stopIfTrue="1" operator="equal">
      <formula>"/"</formula>
    </cfRule>
    <cfRule type="cellIs" dxfId="425" priority="1155" stopIfTrue="1" operator="equal">
      <formula>0</formula>
    </cfRule>
  </conditionalFormatting>
  <conditionalFormatting sqref="B308">
    <cfRule type="cellIs" dxfId="424" priority="1150" stopIfTrue="1" operator="equal">
      <formula>"(空白)"</formula>
    </cfRule>
    <cfRule type="cellIs" dxfId="423" priority="1151" stopIfTrue="1" operator="equal">
      <formula>"/"</formula>
    </cfRule>
    <cfRule type="cellIs" dxfId="422" priority="1152" stopIfTrue="1" operator="equal">
      <formula>0</formula>
    </cfRule>
  </conditionalFormatting>
  <conditionalFormatting sqref="A143 H139 J137:L137">
    <cfRule type="cellIs" dxfId="421" priority="1081" stopIfTrue="1" operator="equal">
      <formula>"(空白)"</formula>
    </cfRule>
    <cfRule type="cellIs" dxfId="420" priority="1082" stopIfTrue="1" operator="equal">
      <formula>"/"</formula>
    </cfRule>
    <cfRule type="cellIs" dxfId="419" priority="1083" stopIfTrue="1" operator="equal">
      <formula>0</formula>
    </cfRule>
  </conditionalFormatting>
  <conditionalFormatting sqref="A139:A140">
    <cfRule type="cellIs" dxfId="418" priority="1078" stopIfTrue="1" operator="equal">
      <formula>"(空白)"</formula>
    </cfRule>
    <cfRule type="cellIs" dxfId="417" priority="1079" stopIfTrue="1" operator="equal">
      <formula>"/"</formula>
    </cfRule>
    <cfRule type="cellIs" dxfId="416" priority="1080" stopIfTrue="1" operator="equal">
      <formula>0</formula>
    </cfRule>
  </conditionalFormatting>
  <conditionalFormatting sqref="H140">
    <cfRule type="cellIs" dxfId="415" priority="1075" stopIfTrue="1" operator="equal">
      <formula>"(空白)"</formula>
    </cfRule>
    <cfRule type="cellIs" dxfId="414" priority="1076" stopIfTrue="1" operator="equal">
      <formula>"/"</formula>
    </cfRule>
    <cfRule type="cellIs" dxfId="413" priority="1077" stopIfTrue="1" operator="equal">
      <formula>0</formula>
    </cfRule>
  </conditionalFormatting>
  <conditionalFormatting sqref="A137:E137 H137">
    <cfRule type="cellIs" dxfId="412" priority="1072" stopIfTrue="1" operator="equal">
      <formula>"(空白)"</formula>
    </cfRule>
    <cfRule type="cellIs" dxfId="411" priority="1073" stopIfTrue="1" operator="equal">
      <formula>"/"</formula>
    </cfRule>
    <cfRule type="cellIs" dxfId="410" priority="1074" stopIfTrue="1" operator="equal">
      <formula>0</formula>
    </cfRule>
  </conditionalFormatting>
  <conditionalFormatting sqref="A138:B138 H138">
    <cfRule type="cellIs" dxfId="409" priority="1069" stopIfTrue="1" operator="equal">
      <formula>"(空白)"</formula>
    </cfRule>
    <cfRule type="cellIs" dxfId="408" priority="1070" stopIfTrue="1" operator="equal">
      <formula>"/"</formula>
    </cfRule>
    <cfRule type="cellIs" dxfId="407" priority="1071" stopIfTrue="1" operator="equal">
      <formula>0</formula>
    </cfRule>
  </conditionalFormatting>
  <conditionalFormatting sqref="A142:H142">
    <cfRule type="cellIs" dxfId="406" priority="1066" stopIfTrue="1" operator="equal">
      <formula>"(空白)"</formula>
    </cfRule>
    <cfRule type="cellIs" dxfId="405" priority="1067" stopIfTrue="1" operator="equal">
      <formula>"/"</formula>
    </cfRule>
    <cfRule type="cellIs" dxfId="404" priority="1068" stopIfTrue="1" operator="equal">
      <formula>0</formula>
    </cfRule>
  </conditionalFormatting>
  <conditionalFormatting sqref="B139:B140">
    <cfRule type="cellIs" dxfId="403" priority="1063" stopIfTrue="1" operator="equal">
      <formula>"(空白)"</formula>
    </cfRule>
    <cfRule type="cellIs" dxfId="402" priority="1064" stopIfTrue="1" operator="equal">
      <formula>"/"</formula>
    </cfRule>
    <cfRule type="cellIs" dxfId="401" priority="1065" stopIfTrue="1" operator="equal">
      <formula>0</formula>
    </cfRule>
  </conditionalFormatting>
  <conditionalFormatting sqref="M140:N140">
    <cfRule type="cellIs" dxfId="400" priority="1054" stopIfTrue="1" operator="equal">
      <formula>"(空白)"</formula>
    </cfRule>
    <cfRule type="cellIs" dxfId="399" priority="1055" stopIfTrue="1" operator="equal">
      <formula>"/"</formula>
    </cfRule>
    <cfRule type="cellIs" dxfId="398" priority="1056" stopIfTrue="1" operator="equal">
      <formula>0</formula>
    </cfRule>
  </conditionalFormatting>
  <conditionalFormatting sqref="M139">
    <cfRule type="cellIs" dxfId="397" priority="1060" stopIfTrue="1" operator="equal">
      <formula>"(空白)"</formula>
    </cfRule>
    <cfRule type="cellIs" dxfId="396" priority="1061" stopIfTrue="1" operator="equal">
      <formula>"/"</formula>
    </cfRule>
    <cfRule type="cellIs" dxfId="395" priority="1062" stopIfTrue="1" operator="equal">
      <formula>0</formula>
    </cfRule>
  </conditionalFormatting>
  <conditionalFormatting sqref="N139">
    <cfRule type="cellIs" dxfId="394" priority="1057" stopIfTrue="1" operator="equal">
      <formula>"(空白)"</formula>
    </cfRule>
    <cfRule type="cellIs" dxfId="393" priority="1058" stopIfTrue="1" operator="equal">
      <formula>"/"</formula>
    </cfRule>
    <cfRule type="cellIs" dxfId="392" priority="1059" stopIfTrue="1" operator="equal">
      <formula>0</formula>
    </cfRule>
  </conditionalFormatting>
  <conditionalFormatting sqref="K138:L138">
    <cfRule type="cellIs" dxfId="391" priority="1051" stopIfTrue="1" operator="equal">
      <formula>"(空白)"</formula>
    </cfRule>
    <cfRule type="cellIs" dxfId="390" priority="1052" stopIfTrue="1" operator="equal">
      <formula>"/"</formula>
    </cfRule>
    <cfRule type="cellIs" dxfId="389" priority="1053" stopIfTrue="1" operator="equal">
      <formula>0</formula>
    </cfRule>
  </conditionalFormatting>
  <conditionalFormatting sqref="E658">
    <cfRule type="cellIs" dxfId="388" priority="1000" stopIfTrue="1" operator="equal">
      <formula>"(空白)"</formula>
    </cfRule>
    <cfRule type="cellIs" dxfId="387" priority="1001" stopIfTrue="1" operator="equal">
      <formula>"/"</formula>
    </cfRule>
    <cfRule type="cellIs" dxfId="386" priority="1002" stopIfTrue="1" operator="equal">
      <formula>0</formula>
    </cfRule>
  </conditionalFormatting>
  <conditionalFormatting sqref="E659:E661">
    <cfRule type="cellIs" dxfId="385" priority="997" stopIfTrue="1" operator="equal">
      <formula>"(空白)"</formula>
    </cfRule>
    <cfRule type="cellIs" dxfId="384" priority="998" stopIfTrue="1" operator="equal">
      <formula>"/"</formula>
    </cfRule>
    <cfRule type="cellIs" dxfId="383" priority="999" stopIfTrue="1" operator="equal">
      <formula>0</formula>
    </cfRule>
  </conditionalFormatting>
  <conditionalFormatting sqref="E639:E642">
    <cfRule type="cellIs" dxfId="382" priority="979" stopIfTrue="1" operator="equal">
      <formula>"(空白)"</formula>
    </cfRule>
    <cfRule type="cellIs" dxfId="381" priority="980" stopIfTrue="1" operator="equal">
      <formula>"/"</formula>
    </cfRule>
    <cfRule type="cellIs" dxfId="380" priority="981" stopIfTrue="1" operator="equal">
      <formula>0</formula>
    </cfRule>
  </conditionalFormatting>
  <conditionalFormatting sqref="E639:E642">
    <cfRule type="cellIs" dxfId="379" priority="976" stopIfTrue="1" operator="equal">
      <formula>"(空白)"</formula>
    </cfRule>
    <cfRule type="cellIs" dxfId="378" priority="977" stopIfTrue="1" operator="equal">
      <formula>"/"</formula>
    </cfRule>
    <cfRule type="cellIs" dxfId="377" priority="978" stopIfTrue="1" operator="equal">
      <formula>0</formula>
    </cfRule>
  </conditionalFormatting>
  <conditionalFormatting sqref="F638:F642">
    <cfRule type="cellIs" dxfId="376" priority="973" stopIfTrue="1" operator="equal">
      <formula>"(空白)"</formula>
    </cfRule>
    <cfRule type="cellIs" dxfId="375" priority="974" stopIfTrue="1" operator="equal">
      <formula>"/"</formula>
    </cfRule>
    <cfRule type="cellIs" dxfId="374" priority="975" stopIfTrue="1" operator="equal">
      <formula>0</formula>
    </cfRule>
  </conditionalFormatting>
  <conditionalFormatting sqref="F281">
    <cfRule type="cellIs" dxfId="373" priority="913" stopIfTrue="1" operator="equal">
      <formula>"(空白)"</formula>
    </cfRule>
    <cfRule type="cellIs" dxfId="372" priority="914" stopIfTrue="1" operator="equal">
      <formula>"/"</formula>
    </cfRule>
    <cfRule type="cellIs" dxfId="371" priority="915" stopIfTrue="1" operator="equal">
      <formula>0</formula>
    </cfRule>
  </conditionalFormatting>
  <conditionalFormatting sqref="B304">
    <cfRule type="cellIs" dxfId="370" priority="907" stopIfTrue="1" operator="equal">
      <formula>"(空白)"</formula>
    </cfRule>
    <cfRule type="cellIs" dxfId="369" priority="908" stopIfTrue="1" operator="equal">
      <formula>"/"</formula>
    </cfRule>
    <cfRule type="cellIs" dxfId="368" priority="909" stopIfTrue="1" operator="equal">
      <formula>0</formula>
    </cfRule>
  </conditionalFormatting>
  <conditionalFormatting sqref="I356:L356">
    <cfRule type="cellIs" dxfId="367" priority="901" stopIfTrue="1" operator="equal">
      <formula>"(空白)"</formula>
    </cfRule>
    <cfRule type="cellIs" dxfId="366" priority="902" stopIfTrue="1" operator="equal">
      <formula>"/"</formula>
    </cfRule>
    <cfRule type="cellIs" dxfId="365" priority="903" stopIfTrue="1" operator="equal">
      <formula>0</formula>
    </cfRule>
  </conditionalFormatting>
  <conditionalFormatting sqref="I381:L381">
    <cfRule type="cellIs" dxfId="364" priority="895" stopIfTrue="1" operator="equal">
      <formula>"(空白)"</formula>
    </cfRule>
    <cfRule type="cellIs" dxfId="363" priority="896" stopIfTrue="1" operator="equal">
      <formula>"/"</formula>
    </cfRule>
    <cfRule type="cellIs" dxfId="362" priority="897" stopIfTrue="1" operator="equal">
      <formula>0</formula>
    </cfRule>
  </conditionalFormatting>
  <conditionalFormatting sqref="I394:L394">
    <cfRule type="cellIs" dxfId="361" priority="889" stopIfTrue="1" operator="equal">
      <formula>"(空白)"</formula>
    </cfRule>
    <cfRule type="cellIs" dxfId="360" priority="890" stopIfTrue="1" operator="equal">
      <formula>"/"</formula>
    </cfRule>
    <cfRule type="cellIs" dxfId="359" priority="891" stopIfTrue="1" operator="equal">
      <formula>0</formula>
    </cfRule>
  </conditionalFormatting>
  <conditionalFormatting sqref="I442:L442">
    <cfRule type="cellIs" dxfId="358" priority="883" stopIfTrue="1" operator="equal">
      <formula>"(空白)"</formula>
    </cfRule>
    <cfRule type="cellIs" dxfId="357" priority="884" stopIfTrue="1" operator="equal">
      <formula>"/"</formula>
    </cfRule>
    <cfRule type="cellIs" dxfId="356" priority="885" stopIfTrue="1" operator="equal">
      <formula>0</formula>
    </cfRule>
  </conditionalFormatting>
  <conditionalFormatting sqref="I463:L463">
    <cfRule type="cellIs" dxfId="355" priority="877" stopIfTrue="1" operator="equal">
      <formula>"(空白)"</formula>
    </cfRule>
    <cfRule type="cellIs" dxfId="354" priority="878" stopIfTrue="1" operator="equal">
      <formula>"/"</formula>
    </cfRule>
    <cfRule type="cellIs" dxfId="353" priority="879" stopIfTrue="1" operator="equal">
      <formula>0</formula>
    </cfRule>
  </conditionalFormatting>
  <conditionalFormatting sqref="I528:L528">
    <cfRule type="cellIs" dxfId="352" priority="871" stopIfTrue="1" operator="equal">
      <formula>"(空白)"</formula>
    </cfRule>
    <cfRule type="cellIs" dxfId="351" priority="872" stopIfTrue="1" operator="equal">
      <formula>"/"</formula>
    </cfRule>
    <cfRule type="cellIs" dxfId="350" priority="873" stopIfTrue="1" operator="equal">
      <formula>0</formula>
    </cfRule>
  </conditionalFormatting>
  <conditionalFormatting sqref="I555:L555">
    <cfRule type="cellIs" dxfId="349" priority="865" stopIfTrue="1" operator="equal">
      <formula>"(空白)"</formula>
    </cfRule>
    <cfRule type="cellIs" dxfId="348" priority="866" stopIfTrue="1" operator="equal">
      <formula>"/"</formula>
    </cfRule>
    <cfRule type="cellIs" dxfId="347" priority="867" stopIfTrue="1" operator="equal">
      <formula>0</formula>
    </cfRule>
  </conditionalFormatting>
  <conditionalFormatting sqref="I566:L566">
    <cfRule type="cellIs" dxfId="346" priority="859" stopIfTrue="1" operator="equal">
      <formula>"(空白)"</formula>
    </cfRule>
    <cfRule type="cellIs" dxfId="345" priority="860" stopIfTrue="1" operator="equal">
      <formula>"/"</formula>
    </cfRule>
    <cfRule type="cellIs" dxfId="344" priority="861" stopIfTrue="1" operator="equal">
      <formula>0</formula>
    </cfRule>
  </conditionalFormatting>
  <conditionalFormatting sqref="I590:L590">
    <cfRule type="cellIs" dxfId="343" priority="853" stopIfTrue="1" operator="equal">
      <formula>"(空白)"</formula>
    </cfRule>
    <cfRule type="cellIs" dxfId="342" priority="854" stopIfTrue="1" operator="equal">
      <formula>"/"</formula>
    </cfRule>
    <cfRule type="cellIs" dxfId="341" priority="855" stopIfTrue="1" operator="equal">
      <formula>0</formula>
    </cfRule>
  </conditionalFormatting>
  <conditionalFormatting sqref="I628:L628">
    <cfRule type="cellIs" dxfId="340" priority="847" stopIfTrue="1" operator="equal">
      <formula>"(空白)"</formula>
    </cfRule>
    <cfRule type="cellIs" dxfId="339" priority="848" stopIfTrue="1" operator="equal">
      <formula>"/"</formula>
    </cfRule>
    <cfRule type="cellIs" dxfId="338" priority="849" stopIfTrue="1" operator="equal">
      <formula>0</formula>
    </cfRule>
  </conditionalFormatting>
  <conditionalFormatting sqref="I644:L644">
    <cfRule type="cellIs" dxfId="337" priority="841" stopIfTrue="1" operator="equal">
      <formula>"(空白)"</formula>
    </cfRule>
    <cfRule type="cellIs" dxfId="336" priority="842" stopIfTrue="1" operator="equal">
      <formula>"/"</formula>
    </cfRule>
    <cfRule type="cellIs" dxfId="335" priority="843" stopIfTrue="1" operator="equal">
      <formula>0</formula>
    </cfRule>
  </conditionalFormatting>
  <conditionalFormatting sqref="I662:L662">
    <cfRule type="cellIs" dxfId="334" priority="835" stopIfTrue="1" operator="equal">
      <formula>"(空白)"</formula>
    </cfRule>
    <cfRule type="cellIs" dxfId="333" priority="836" stopIfTrue="1" operator="equal">
      <formula>"/"</formula>
    </cfRule>
    <cfRule type="cellIs" dxfId="332" priority="837" stopIfTrue="1" operator="equal">
      <formula>0</formula>
    </cfRule>
  </conditionalFormatting>
  <conditionalFormatting sqref="I672:L672">
    <cfRule type="cellIs" dxfId="331" priority="829" stopIfTrue="1" operator="equal">
      <formula>"(空白)"</formula>
    </cfRule>
    <cfRule type="cellIs" dxfId="330" priority="830" stopIfTrue="1" operator="equal">
      <formula>"/"</formula>
    </cfRule>
    <cfRule type="cellIs" dxfId="329" priority="831" stopIfTrue="1" operator="equal">
      <formula>0</formula>
    </cfRule>
  </conditionalFormatting>
  <conditionalFormatting sqref="I726:L726">
    <cfRule type="cellIs" dxfId="328" priority="823" stopIfTrue="1" operator="equal">
      <formula>"(空白)"</formula>
    </cfRule>
    <cfRule type="cellIs" dxfId="327" priority="824" stopIfTrue="1" operator="equal">
      <formula>"/"</formula>
    </cfRule>
    <cfRule type="cellIs" dxfId="326" priority="825" stopIfTrue="1" operator="equal">
      <formula>0</formula>
    </cfRule>
  </conditionalFormatting>
  <conditionalFormatting sqref="I126:L126">
    <cfRule type="cellIs" dxfId="325" priority="817" stopIfTrue="1" operator="equal">
      <formula>"(空白)"</formula>
    </cfRule>
    <cfRule type="cellIs" dxfId="324" priority="818" stopIfTrue="1" operator="equal">
      <formula>"/"</formula>
    </cfRule>
    <cfRule type="cellIs" dxfId="323" priority="819" stopIfTrue="1" operator="equal">
      <formula>0</formula>
    </cfRule>
  </conditionalFormatting>
  <conditionalFormatting sqref="I133:L133">
    <cfRule type="cellIs" dxfId="322" priority="811" stopIfTrue="1" operator="equal">
      <formula>"(空白)"</formula>
    </cfRule>
    <cfRule type="cellIs" dxfId="321" priority="812" stopIfTrue="1" operator="equal">
      <formula>"/"</formula>
    </cfRule>
    <cfRule type="cellIs" dxfId="320" priority="813" stopIfTrue="1" operator="equal">
      <formula>0</formula>
    </cfRule>
  </conditionalFormatting>
  <conditionalFormatting sqref="I141:L141">
    <cfRule type="cellIs" dxfId="319" priority="805" stopIfTrue="1" operator="equal">
      <formula>"(空白)"</formula>
    </cfRule>
    <cfRule type="cellIs" dxfId="318" priority="806" stopIfTrue="1" operator="equal">
      <formula>"/"</formula>
    </cfRule>
    <cfRule type="cellIs" dxfId="317" priority="807" stopIfTrue="1" operator="equal">
      <formula>0</formula>
    </cfRule>
  </conditionalFormatting>
  <conditionalFormatting sqref="I148:L148">
    <cfRule type="cellIs" dxfId="316" priority="799" stopIfTrue="1" operator="equal">
      <formula>"(空白)"</formula>
    </cfRule>
    <cfRule type="cellIs" dxfId="315" priority="800" stopIfTrue="1" operator="equal">
      <formula>"/"</formula>
    </cfRule>
    <cfRule type="cellIs" dxfId="314" priority="801" stopIfTrue="1" operator="equal">
      <formula>0</formula>
    </cfRule>
  </conditionalFormatting>
  <conditionalFormatting sqref="I161:L161">
    <cfRule type="cellIs" dxfId="313" priority="793" stopIfTrue="1" operator="equal">
      <formula>"(空白)"</formula>
    </cfRule>
    <cfRule type="cellIs" dxfId="312" priority="794" stopIfTrue="1" operator="equal">
      <formula>"/"</formula>
    </cfRule>
    <cfRule type="cellIs" dxfId="311" priority="795" stopIfTrue="1" operator="equal">
      <formula>0</formula>
    </cfRule>
  </conditionalFormatting>
  <conditionalFormatting sqref="I188:L188">
    <cfRule type="cellIs" dxfId="310" priority="787" stopIfTrue="1" operator="equal">
      <formula>"(空白)"</formula>
    </cfRule>
    <cfRule type="cellIs" dxfId="309" priority="788" stopIfTrue="1" operator="equal">
      <formula>"/"</formula>
    </cfRule>
    <cfRule type="cellIs" dxfId="308" priority="789" stopIfTrue="1" operator="equal">
      <formula>0</formula>
    </cfRule>
  </conditionalFormatting>
  <conditionalFormatting sqref="K297:L303">
    <cfRule type="cellIs" dxfId="307" priority="721" stopIfTrue="1" operator="equal">
      <formula>"(空白)"</formula>
    </cfRule>
    <cfRule type="cellIs" dxfId="306" priority="722" stopIfTrue="1" operator="equal">
      <formula>"/"</formula>
    </cfRule>
    <cfRule type="cellIs" dxfId="305" priority="723" stopIfTrue="1" operator="equal">
      <formula>0</formula>
    </cfRule>
  </conditionalFormatting>
  <conditionalFormatting sqref="K273:L291">
    <cfRule type="cellIs" dxfId="304" priority="718" stopIfTrue="1" operator="equal">
      <formula>"(空白)"</formula>
    </cfRule>
    <cfRule type="cellIs" dxfId="303" priority="719" stopIfTrue="1" operator="equal">
      <formula>"/"</formula>
    </cfRule>
    <cfRule type="cellIs" dxfId="302" priority="720" stopIfTrue="1" operator="equal">
      <formula>0</formula>
    </cfRule>
  </conditionalFormatting>
  <conditionalFormatting sqref="K90:L94">
    <cfRule type="cellIs" dxfId="301" priority="715" stopIfTrue="1" operator="equal">
      <formula>"(空白)"</formula>
    </cfRule>
    <cfRule type="cellIs" dxfId="300" priority="716" stopIfTrue="1" operator="equal">
      <formula>"/"</formula>
    </cfRule>
    <cfRule type="cellIs" dxfId="299" priority="717" stopIfTrue="1" operator="equal">
      <formula>0</formula>
    </cfRule>
  </conditionalFormatting>
  <conditionalFormatting sqref="K41:L43">
    <cfRule type="cellIs" dxfId="298" priority="712" stopIfTrue="1" operator="equal">
      <formula>"(空白)"</formula>
    </cfRule>
    <cfRule type="cellIs" dxfId="297" priority="713" stopIfTrue="1" operator="equal">
      <formula>"/"</formula>
    </cfRule>
    <cfRule type="cellIs" dxfId="296" priority="714" stopIfTrue="1" operator="equal">
      <formula>0</formula>
    </cfRule>
  </conditionalFormatting>
  <conditionalFormatting sqref="I118:L118">
    <cfRule type="cellIs" dxfId="295" priority="706" stopIfTrue="1" operator="equal">
      <formula>"(空白)"</formula>
    </cfRule>
    <cfRule type="cellIs" dxfId="294" priority="707" stopIfTrue="1" operator="equal">
      <formula>"/"</formula>
    </cfRule>
    <cfRule type="cellIs" dxfId="293" priority="708" stopIfTrue="1" operator="equal">
      <formula>0</formula>
    </cfRule>
  </conditionalFormatting>
  <conditionalFormatting sqref="F63:F65">
    <cfRule type="cellIs" dxfId="292" priority="676" stopIfTrue="1" operator="equal">
      <formula>"(空白)"</formula>
    </cfRule>
    <cfRule type="cellIs" dxfId="291" priority="677" stopIfTrue="1" operator="equal">
      <formula>"/"</formula>
    </cfRule>
    <cfRule type="cellIs" dxfId="290" priority="678" stopIfTrue="1" operator="equal">
      <formula>0</formula>
    </cfRule>
  </conditionalFormatting>
  <conditionalFormatting sqref="A32">
    <cfRule type="cellIs" dxfId="289" priority="622" stopIfTrue="1" operator="equal">
      <formula>"(空白)"</formula>
    </cfRule>
    <cfRule type="cellIs" dxfId="288" priority="623" stopIfTrue="1" operator="equal">
      <formula>"/"</formula>
    </cfRule>
    <cfRule type="cellIs" dxfId="287" priority="624" stopIfTrue="1" operator="equal">
      <formula>0</formula>
    </cfRule>
  </conditionalFormatting>
  <conditionalFormatting sqref="A310">
    <cfRule type="cellIs" dxfId="286" priority="619" stopIfTrue="1" operator="equal">
      <formula>"(空白)"</formula>
    </cfRule>
    <cfRule type="cellIs" dxfId="285" priority="620" stopIfTrue="1" operator="equal">
      <formula>"/"</formula>
    </cfRule>
    <cfRule type="cellIs" dxfId="284" priority="621" stopIfTrue="1" operator="equal">
      <formula>0</formula>
    </cfRule>
  </conditionalFormatting>
  <conditionalFormatting sqref="B388:B393">
    <cfRule type="cellIs" dxfId="283" priority="571" stopIfTrue="1" operator="equal">
      <formula>"(空白)"</formula>
    </cfRule>
    <cfRule type="cellIs" dxfId="282" priority="572" stopIfTrue="1" operator="equal">
      <formula>"/"</formula>
    </cfRule>
    <cfRule type="cellIs" dxfId="281" priority="573" stopIfTrue="1" operator="equal">
      <formula>0</formula>
    </cfRule>
  </conditionalFormatting>
  <conditionalFormatting sqref="A118:H118">
    <cfRule type="cellIs" dxfId="280" priority="565" stopIfTrue="1" operator="equal">
      <formula>"(空白)"</formula>
    </cfRule>
    <cfRule type="cellIs" dxfId="279" priority="566" stopIfTrue="1" operator="equal">
      <formula>"/"</formula>
    </cfRule>
    <cfRule type="cellIs" dxfId="278" priority="567" stopIfTrue="1" operator="equal">
      <formula>0</formula>
    </cfRule>
  </conditionalFormatting>
  <conditionalFormatting sqref="E638">
    <cfRule type="cellIs" dxfId="277" priority="535" stopIfTrue="1" operator="equal">
      <formula>"(空白)"</formula>
    </cfRule>
    <cfRule type="cellIs" dxfId="276" priority="536" stopIfTrue="1" operator="equal">
      <formula>"/"</formula>
    </cfRule>
    <cfRule type="cellIs" dxfId="275" priority="537" stopIfTrue="1" operator="equal">
      <formula>0</formula>
    </cfRule>
  </conditionalFormatting>
  <conditionalFormatting sqref="A567">
    <cfRule type="cellIs" dxfId="274" priority="496" stopIfTrue="1" operator="equal">
      <formula>"(空白)"</formula>
    </cfRule>
    <cfRule type="cellIs" dxfId="273" priority="497" stopIfTrue="1" operator="equal">
      <formula>"/"</formula>
    </cfRule>
    <cfRule type="cellIs" dxfId="272" priority="498" stopIfTrue="1" operator="equal">
      <formula>0</formula>
    </cfRule>
  </conditionalFormatting>
  <conditionalFormatting sqref="B334">
    <cfRule type="cellIs" dxfId="271" priority="421" stopIfTrue="1" operator="equal">
      <formula>"(空白)"</formula>
    </cfRule>
    <cfRule type="cellIs" dxfId="270" priority="422" stopIfTrue="1" operator="equal">
      <formula>"/"</formula>
    </cfRule>
    <cfRule type="cellIs" dxfId="269" priority="423" stopIfTrue="1" operator="equal">
      <formula>0</formula>
    </cfRule>
  </conditionalFormatting>
  <conditionalFormatting sqref="B335">
    <cfRule type="cellIs" dxfId="268" priority="418" stopIfTrue="1" operator="equal">
      <formula>"(空白)"</formula>
    </cfRule>
    <cfRule type="cellIs" dxfId="267" priority="419" stopIfTrue="1" operator="equal">
      <formula>"/"</formula>
    </cfRule>
    <cfRule type="cellIs" dxfId="266" priority="420" stopIfTrue="1" operator="equal">
      <formula>0</formula>
    </cfRule>
  </conditionalFormatting>
  <conditionalFormatting sqref="B461">
    <cfRule type="cellIs" dxfId="265" priority="412" stopIfTrue="1" operator="equal">
      <formula>"(空白)"</formula>
    </cfRule>
    <cfRule type="cellIs" dxfId="264" priority="413" stopIfTrue="1" operator="equal">
      <formula>"/"</formula>
    </cfRule>
    <cfRule type="cellIs" dxfId="263" priority="414" stopIfTrue="1" operator="equal">
      <formula>0</formula>
    </cfRule>
  </conditionalFormatting>
  <conditionalFormatting sqref="B478">
    <cfRule type="cellIs" dxfId="262" priority="406" stopIfTrue="1" operator="equal">
      <formula>"(空白)"</formula>
    </cfRule>
    <cfRule type="cellIs" dxfId="261" priority="407" stopIfTrue="1" operator="equal">
      <formula>"/"</formula>
    </cfRule>
    <cfRule type="cellIs" dxfId="260" priority="408" stopIfTrue="1" operator="equal">
      <formula>0</formula>
    </cfRule>
  </conditionalFormatting>
  <conditionalFormatting sqref="B491:B492">
    <cfRule type="cellIs" dxfId="259" priority="400" stopIfTrue="1" operator="equal">
      <formula>"(空白)"</formula>
    </cfRule>
    <cfRule type="cellIs" dxfId="258" priority="401" stopIfTrue="1" operator="equal">
      <formula>"/"</formula>
    </cfRule>
    <cfRule type="cellIs" dxfId="257" priority="402" stopIfTrue="1" operator="equal">
      <formula>0</formula>
    </cfRule>
  </conditionalFormatting>
  <conditionalFormatting sqref="B493:B494">
    <cfRule type="cellIs" dxfId="256" priority="397" stopIfTrue="1" operator="equal">
      <formula>"(空白)"</formula>
    </cfRule>
    <cfRule type="cellIs" dxfId="255" priority="398" stopIfTrue="1" operator="equal">
      <formula>"/"</formula>
    </cfRule>
    <cfRule type="cellIs" dxfId="254" priority="399" stopIfTrue="1" operator="equal">
      <formula>0</formula>
    </cfRule>
  </conditionalFormatting>
  <conditionalFormatting sqref="B497">
    <cfRule type="cellIs" dxfId="253" priority="394" stopIfTrue="1" operator="equal">
      <formula>"(空白)"</formula>
    </cfRule>
    <cfRule type="cellIs" dxfId="252" priority="395" stopIfTrue="1" operator="equal">
      <formula>"/"</formula>
    </cfRule>
    <cfRule type="cellIs" dxfId="251" priority="396" stopIfTrue="1" operator="equal">
      <formula>0</formula>
    </cfRule>
  </conditionalFormatting>
  <conditionalFormatting sqref="B498">
    <cfRule type="cellIs" dxfId="250" priority="391" stopIfTrue="1" operator="equal">
      <formula>"(空白)"</formula>
    </cfRule>
    <cfRule type="cellIs" dxfId="249" priority="392" stopIfTrue="1" operator="equal">
      <formula>"/"</formula>
    </cfRule>
    <cfRule type="cellIs" dxfId="248" priority="393" stopIfTrue="1" operator="equal">
      <formula>0</formula>
    </cfRule>
  </conditionalFormatting>
  <conditionalFormatting sqref="B499:B520 B522:B527">
    <cfRule type="cellIs" dxfId="247" priority="388" stopIfTrue="1" operator="equal">
      <formula>"(空白)"</formula>
    </cfRule>
    <cfRule type="cellIs" dxfId="246" priority="389" stopIfTrue="1" operator="equal">
      <formula>"/"</formula>
    </cfRule>
    <cfRule type="cellIs" dxfId="245" priority="390" stopIfTrue="1" operator="equal">
      <formula>0</formula>
    </cfRule>
  </conditionalFormatting>
  <conditionalFormatting sqref="B539:B540">
    <cfRule type="cellIs" dxfId="244" priority="382" stopIfTrue="1" operator="equal">
      <formula>"(空白)"</formula>
    </cfRule>
    <cfRule type="cellIs" dxfId="243" priority="383" stopIfTrue="1" operator="equal">
      <formula>"/"</formula>
    </cfRule>
    <cfRule type="cellIs" dxfId="242" priority="384" stopIfTrue="1" operator="equal">
      <formula>0</formula>
    </cfRule>
  </conditionalFormatting>
  <conditionalFormatting sqref="B553:B554">
    <cfRule type="cellIs" dxfId="241" priority="379" stopIfTrue="1" operator="equal">
      <formula>"(空白)"</formula>
    </cfRule>
    <cfRule type="cellIs" dxfId="240" priority="380" stopIfTrue="1" operator="equal">
      <formula>"/"</formula>
    </cfRule>
    <cfRule type="cellIs" dxfId="239" priority="381" stopIfTrue="1" operator="equal">
      <formula>0</formula>
    </cfRule>
  </conditionalFormatting>
  <conditionalFormatting sqref="B589">
    <cfRule type="cellIs" dxfId="238" priority="373" stopIfTrue="1" operator="equal">
      <formula>"(空白)"</formula>
    </cfRule>
    <cfRule type="cellIs" dxfId="237" priority="374" stopIfTrue="1" operator="equal">
      <formula>"/"</formula>
    </cfRule>
    <cfRule type="cellIs" dxfId="236" priority="375" stopIfTrue="1" operator="equal">
      <formula>0</formula>
    </cfRule>
  </conditionalFormatting>
  <conditionalFormatting sqref="B588">
    <cfRule type="cellIs" dxfId="235" priority="376" stopIfTrue="1" operator="equal">
      <formula>"(空白)"</formula>
    </cfRule>
    <cfRule type="cellIs" dxfId="234" priority="377" stopIfTrue="1" operator="equal">
      <formula>"/"</formula>
    </cfRule>
    <cfRule type="cellIs" dxfId="233" priority="378" stopIfTrue="1" operator="equal">
      <formula>0</formula>
    </cfRule>
  </conditionalFormatting>
  <conditionalFormatting sqref="B620:B621">
    <cfRule type="cellIs" dxfId="232" priority="361" stopIfTrue="1" operator="equal">
      <formula>"(空白)"</formula>
    </cfRule>
    <cfRule type="cellIs" dxfId="231" priority="362" stopIfTrue="1" operator="equal">
      <formula>"/"</formula>
    </cfRule>
    <cfRule type="cellIs" dxfId="230" priority="363" stopIfTrue="1" operator="equal">
      <formula>0</formula>
    </cfRule>
  </conditionalFormatting>
  <conditionalFormatting sqref="A521:B521 M521 F521:J521">
    <cfRule type="cellIs" dxfId="229" priority="355" stopIfTrue="1" operator="equal">
      <formula>"(空白)"</formula>
    </cfRule>
    <cfRule type="cellIs" dxfId="228" priority="356" stopIfTrue="1" operator="equal">
      <formula>"/"</formula>
    </cfRule>
    <cfRule type="cellIs" dxfId="227" priority="357" stopIfTrue="1" operator="equal">
      <formula>0</formula>
    </cfRule>
  </conditionalFormatting>
  <conditionalFormatting sqref="N521">
    <cfRule type="cellIs" dxfId="226" priority="352" stopIfTrue="1" operator="equal">
      <formula>"(空白)"</formula>
    </cfRule>
    <cfRule type="cellIs" dxfId="225" priority="353" stopIfTrue="1" operator="equal">
      <formula>"/"</formula>
    </cfRule>
    <cfRule type="cellIs" dxfId="224" priority="354" stopIfTrue="1" operator="equal">
      <formula>0</formula>
    </cfRule>
  </conditionalFormatting>
  <conditionalFormatting sqref="K521:L521">
    <cfRule type="cellIs" dxfId="223" priority="349" stopIfTrue="1" operator="equal">
      <formula>"(空白)"</formula>
    </cfRule>
    <cfRule type="cellIs" dxfId="222" priority="350" stopIfTrue="1" operator="equal">
      <formula>"/"</formula>
    </cfRule>
    <cfRule type="cellIs" dxfId="221" priority="351" stopIfTrue="1" operator="equal">
      <formula>0</formula>
    </cfRule>
  </conditionalFormatting>
  <conditionalFormatting sqref="C521 E521">
    <cfRule type="cellIs" dxfId="220" priority="346" stopIfTrue="1" operator="equal">
      <formula>"(空白)"</formula>
    </cfRule>
    <cfRule type="cellIs" dxfId="219" priority="347" stopIfTrue="1" operator="equal">
      <formula>"/"</formula>
    </cfRule>
    <cfRule type="cellIs" dxfId="218" priority="348" stopIfTrue="1" operator="equal">
      <formula>0</formula>
    </cfRule>
  </conditionalFormatting>
  <conditionalFormatting sqref="E586:E587">
    <cfRule type="cellIs" dxfId="217" priority="334" stopIfTrue="1" operator="equal">
      <formula>"(空白)"</formula>
    </cfRule>
    <cfRule type="cellIs" dxfId="216" priority="335" stopIfTrue="1" operator="equal">
      <formula>"/"</formula>
    </cfRule>
    <cfRule type="cellIs" dxfId="215" priority="336" stopIfTrue="1" operator="equal">
      <formula>0</formula>
    </cfRule>
  </conditionalFormatting>
  <conditionalFormatting sqref="F61 F55:F59">
    <cfRule type="cellIs" dxfId="214" priority="331" stopIfTrue="1" operator="equal">
      <formula>"(空白)"</formula>
    </cfRule>
    <cfRule type="cellIs" dxfId="213" priority="332" stopIfTrue="1" operator="equal">
      <formula>"/"</formula>
    </cfRule>
    <cfRule type="cellIs" dxfId="212" priority="333" stopIfTrue="1" operator="equal">
      <formula>0</formula>
    </cfRule>
  </conditionalFormatting>
  <conditionalFormatting sqref="F63:F65 F61 F55:F59">
    <cfRule type="cellIs" dxfId="211" priority="328" stopIfTrue="1" operator="equal">
      <formula>"(空白)"</formula>
    </cfRule>
    <cfRule type="cellIs" dxfId="210" priority="329" stopIfTrue="1" operator="equal">
      <formula>"/"</formula>
    </cfRule>
    <cfRule type="cellIs" dxfId="209" priority="330" stopIfTrue="1" operator="equal">
      <formula>0</formula>
    </cfRule>
  </conditionalFormatting>
  <conditionalFormatting sqref="E588:E589">
    <cfRule type="cellIs" dxfId="208" priority="325" stopIfTrue="1" operator="equal">
      <formula>"(空白)"</formula>
    </cfRule>
    <cfRule type="cellIs" dxfId="207" priority="326" stopIfTrue="1" operator="equal">
      <formula>"/"</formula>
    </cfRule>
    <cfRule type="cellIs" dxfId="206" priority="327" stopIfTrue="1" operator="equal">
      <formula>0</formula>
    </cfRule>
  </conditionalFormatting>
  <conditionalFormatting sqref="E391">
    <cfRule type="cellIs" dxfId="205" priority="283" stopIfTrue="1" operator="equal">
      <formula>"(空白)"</formula>
    </cfRule>
    <cfRule type="cellIs" dxfId="204" priority="284" stopIfTrue="1" operator="equal">
      <formula>"/"</formula>
    </cfRule>
    <cfRule type="cellIs" dxfId="203" priority="285" stopIfTrue="1" operator="equal">
      <formula>0</formula>
    </cfRule>
  </conditionalFormatting>
  <conditionalFormatting sqref="A326:H326">
    <cfRule type="cellIs" dxfId="202" priority="289" stopIfTrue="1" operator="equal">
      <formula>"(空白)"</formula>
    </cfRule>
    <cfRule type="cellIs" dxfId="201" priority="290" stopIfTrue="1" operator="equal">
      <formula>"/"</formula>
    </cfRule>
    <cfRule type="cellIs" dxfId="200" priority="291" stopIfTrue="1" operator="equal">
      <formula>0</formula>
    </cfRule>
  </conditionalFormatting>
  <conditionalFormatting sqref="E474:E488">
    <cfRule type="cellIs" dxfId="199" priority="286" stopIfTrue="1" operator="equal">
      <formula>"(空白)"</formula>
    </cfRule>
    <cfRule type="cellIs" dxfId="198" priority="287" stopIfTrue="1" operator="equal">
      <formula>"/"</formula>
    </cfRule>
    <cfRule type="cellIs" dxfId="197" priority="288" stopIfTrue="1" operator="equal">
      <formula>0</formula>
    </cfRule>
  </conditionalFormatting>
  <conditionalFormatting sqref="A356">
    <cfRule type="cellIs" dxfId="196" priority="211" stopIfTrue="1" operator="equal">
      <formula>"(空白)"</formula>
    </cfRule>
    <cfRule type="cellIs" dxfId="195" priority="212" stopIfTrue="1" operator="equal">
      <formula>"/"</formula>
    </cfRule>
    <cfRule type="cellIs" dxfId="194" priority="213" stopIfTrue="1" operator="equal">
      <formula>0</formula>
    </cfRule>
  </conditionalFormatting>
  <conditionalFormatting sqref="A338">
    <cfRule type="cellIs" dxfId="193" priority="208" stopIfTrue="1" operator="equal">
      <formula>"(空白)"</formula>
    </cfRule>
    <cfRule type="cellIs" dxfId="192" priority="209" stopIfTrue="1" operator="equal">
      <formula>"/"</formula>
    </cfRule>
    <cfRule type="cellIs" dxfId="191" priority="210" stopIfTrue="1" operator="equal">
      <formula>0</formula>
    </cfRule>
  </conditionalFormatting>
  <conditionalFormatting sqref="A161:H161">
    <cfRule type="cellIs" dxfId="190" priority="202" stopIfTrue="1" operator="equal">
      <formula>"(空白)"</formula>
    </cfRule>
    <cfRule type="cellIs" dxfId="189" priority="203" stopIfTrue="1" operator="equal">
      <formula>"/"</formula>
    </cfRule>
    <cfRule type="cellIs" dxfId="188" priority="204" stopIfTrue="1" operator="equal">
      <formula>0</formula>
    </cfRule>
  </conditionalFormatting>
  <conditionalFormatting sqref="A148:H148">
    <cfRule type="cellIs" dxfId="187" priority="199" stopIfTrue="1" operator="equal">
      <formula>"(空白)"</formula>
    </cfRule>
    <cfRule type="cellIs" dxfId="186" priority="200" stopIfTrue="1" operator="equal">
      <formula>"/"</formula>
    </cfRule>
    <cfRule type="cellIs" dxfId="185" priority="201" stopIfTrue="1" operator="equal">
      <formula>0</formula>
    </cfRule>
  </conditionalFormatting>
  <conditionalFormatting sqref="A141:H141">
    <cfRule type="cellIs" dxfId="184" priority="196" stopIfTrue="1" operator="equal">
      <formula>"(空白)"</formula>
    </cfRule>
    <cfRule type="cellIs" dxfId="183" priority="197" stopIfTrue="1" operator="equal">
      <formula>"/"</formula>
    </cfRule>
    <cfRule type="cellIs" dxfId="182" priority="198" stopIfTrue="1" operator="equal">
      <formula>0</formula>
    </cfRule>
  </conditionalFormatting>
  <conditionalFormatting sqref="A442">
    <cfRule type="cellIs" dxfId="181" priority="181" stopIfTrue="1" operator="equal">
      <formula>"(空白)"</formula>
    </cfRule>
    <cfRule type="cellIs" dxfId="180" priority="182" stopIfTrue="1" operator="equal">
      <formula>"/"</formula>
    </cfRule>
    <cfRule type="cellIs" dxfId="179" priority="183" stopIfTrue="1" operator="equal">
      <formula>0</formula>
    </cfRule>
  </conditionalFormatting>
  <conditionalFormatting sqref="A381">
    <cfRule type="cellIs" dxfId="178" priority="178" stopIfTrue="1" operator="equal">
      <formula>"(空白)"</formula>
    </cfRule>
    <cfRule type="cellIs" dxfId="177" priority="179" stopIfTrue="1" operator="equal">
      <formula>"/"</formula>
    </cfRule>
    <cfRule type="cellIs" dxfId="176" priority="180" stopIfTrue="1" operator="equal">
      <formula>0</formula>
    </cfRule>
  </conditionalFormatting>
  <conditionalFormatting sqref="A463">
    <cfRule type="cellIs" dxfId="175" priority="172" stopIfTrue="1" operator="equal">
      <formula>"(空白)"</formula>
    </cfRule>
    <cfRule type="cellIs" dxfId="174" priority="173" stopIfTrue="1" operator="equal">
      <formula>"/"</formula>
    </cfRule>
    <cfRule type="cellIs" dxfId="173" priority="174" stopIfTrue="1" operator="equal">
      <formula>0</formula>
    </cfRule>
  </conditionalFormatting>
  <conditionalFormatting sqref="A528">
    <cfRule type="cellIs" dxfId="172" priority="169" stopIfTrue="1" operator="equal">
      <formula>"(空白)"</formula>
    </cfRule>
    <cfRule type="cellIs" dxfId="171" priority="170" stopIfTrue="1" operator="equal">
      <formula>"/"</formula>
    </cfRule>
    <cfRule type="cellIs" dxfId="170" priority="171" stopIfTrue="1" operator="equal">
      <formula>0</formula>
    </cfRule>
  </conditionalFormatting>
  <conditionalFormatting sqref="A555">
    <cfRule type="cellIs" dxfId="169" priority="166" stopIfTrue="1" operator="equal">
      <formula>"(空白)"</formula>
    </cfRule>
    <cfRule type="cellIs" dxfId="168" priority="167" stopIfTrue="1" operator="equal">
      <formula>"/"</formula>
    </cfRule>
    <cfRule type="cellIs" dxfId="167" priority="168" stopIfTrue="1" operator="equal">
      <formula>0</formula>
    </cfRule>
  </conditionalFormatting>
  <conditionalFormatting sqref="A566">
    <cfRule type="cellIs" dxfId="166" priority="163" stopIfTrue="1" operator="equal">
      <formula>"(空白)"</formula>
    </cfRule>
    <cfRule type="cellIs" dxfId="165" priority="164" stopIfTrue="1" operator="equal">
      <formula>"/"</formula>
    </cfRule>
    <cfRule type="cellIs" dxfId="164" priority="165" stopIfTrue="1" operator="equal">
      <formula>0</formula>
    </cfRule>
  </conditionalFormatting>
  <conditionalFormatting sqref="A590">
    <cfRule type="cellIs" dxfId="163" priority="160" stopIfTrue="1" operator="equal">
      <formula>"(空白)"</formula>
    </cfRule>
    <cfRule type="cellIs" dxfId="162" priority="161" stopIfTrue="1" operator="equal">
      <formula>"/"</formula>
    </cfRule>
    <cfRule type="cellIs" dxfId="161" priority="162" stopIfTrue="1" operator="equal">
      <formula>0</formula>
    </cfRule>
  </conditionalFormatting>
  <conditionalFormatting sqref="A628">
    <cfRule type="cellIs" dxfId="160" priority="157" stopIfTrue="1" operator="equal">
      <formula>"(空白)"</formula>
    </cfRule>
    <cfRule type="cellIs" dxfId="159" priority="158" stopIfTrue="1" operator="equal">
      <formula>"/"</formula>
    </cfRule>
    <cfRule type="cellIs" dxfId="158" priority="159" stopIfTrue="1" operator="equal">
      <formula>0</formula>
    </cfRule>
  </conditionalFormatting>
  <conditionalFormatting sqref="A726">
    <cfRule type="cellIs" dxfId="157" priority="145" stopIfTrue="1" operator="equal">
      <formula>"(空白)"</formula>
    </cfRule>
    <cfRule type="cellIs" dxfId="156" priority="146" stopIfTrue="1" operator="equal">
      <formula>"/"</formula>
    </cfRule>
    <cfRule type="cellIs" dxfId="155" priority="147" stopIfTrue="1" operator="equal">
      <formula>0</formula>
    </cfRule>
  </conditionalFormatting>
  <conditionalFormatting sqref="A188:H188">
    <cfRule type="cellIs" dxfId="154" priority="136" stopIfTrue="1" operator="equal">
      <formula>"(空白)"</formula>
    </cfRule>
    <cfRule type="cellIs" dxfId="153" priority="137" stopIfTrue="1" operator="equal">
      <formula>"/"</formula>
    </cfRule>
    <cfRule type="cellIs" dxfId="152" priority="138" stopIfTrue="1" operator="equal">
      <formula>0</formula>
    </cfRule>
  </conditionalFormatting>
  <conditionalFormatting sqref="A394">
    <cfRule type="cellIs" dxfId="151" priority="142" stopIfTrue="1" operator="equal">
      <formula>"(空白)"</formula>
    </cfRule>
    <cfRule type="cellIs" dxfId="150" priority="143" stopIfTrue="1" operator="equal">
      <formula>"/"</formula>
    </cfRule>
    <cfRule type="cellIs" dxfId="149" priority="144" stopIfTrue="1" operator="equal">
      <formula>0</formula>
    </cfRule>
  </conditionalFormatting>
  <conditionalFormatting sqref="B306">
    <cfRule type="cellIs" dxfId="148" priority="139" stopIfTrue="1" operator="equal">
      <formula>"(空白)"</formula>
    </cfRule>
    <cfRule type="cellIs" dxfId="147" priority="140" stopIfTrue="1" operator="equal">
      <formula>"/"</formula>
    </cfRule>
    <cfRule type="cellIs" dxfId="146" priority="141" stopIfTrue="1" operator="equal">
      <formula>0</formula>
    </cfRule>
  </conditionalFormatting>
  <conditionalFormatting sqref="F205:F207 F198:F203 F195:F196">
    <cfRule type="cellIs" dxfId="145" priority="127" stopIfTrue="1" operator="equal">
      <formula>"(空白)"</formula>
    </cfRule>
    <cfRule type="cellIs" dxfId="144" priority="128" stopIfTrue="1" operator="equal">
      <formula>"/"</formula>
    </cfRule>
    <cfRule type="cellIs" dxfId="143" priority="129" stopIfTrue="1" operator="equal">
      <formula>0</formula>
    </cfRule>
  </conditionalFormatting>
  <conditionalFormatting sqref="A126:H126">
    <cfRule type="cellIs" dxfId="142" priority="133" stopIfTrue="1" operator="equal">
      <formula>"(空白)"</formula>
    </cfRule>
    <cfRule type="cellIs" dxfId="141" priority="134" stopIfTrue="1" operator="equal">
      <formula>"/"</formula>
    </cfRule>
    <cfRule type="cellIs" dxfId="140" priority="135" stopIfTrue="1" operator="equal">
      <formula>0</formula>
    </cfRule>
  </conditionalFormatting>
  <conditionalFormatting sqref="A133:H133">
    <cfRule type="cellIs" dxfId="139" priority="130" stopIfTrue="1" operator="equal">
      <formula>"(空白)"</formula>
    </cfRule>
    <cfRule type="cellIs" dxfId="138" priority="131" stopIfTrue="1" operator="equal">
      <formula>"/"</formula>
    </cfRule>
    <cfRule type="cellIs" dxfId="137" priority="132" stopIfTrue="1" operator="equal">
      <formula>0</formula>
    </cfRule>
  </conditionalFormatting>
  <conditionalFormatting sqref="F117">
    <cfRule type="cellIs" dxfId="136" priority="118" stopIfTrue="1" operator="equal">
      <formula>"(空白)"</formula>
    </cfRule>
    <cfRule type="cellIs" dxfId="135" priority="119" stopIfTrue="1" operator="equal">
      <formula>"/"</formula>
    </cfRule>
    <cfRule type="cellIs" dxfId="134" priority="120" stopIfTrue="1" operator="equal">
      <formula>0</formula>
    </cfRule>
  </conditionalFormatting>
  <conditionalFormatting sqref="I117:L117">
    <cfRule type="cellIs" dxfId="133" priority="124" stopIfTrue="1" operator="equal">
      <formula>"(空白)"</formula>
    </cfRule>
    <cfRule type="cellIs" dxfId="132" priority="125" stopIfTrue="1" operator="equal">
      <formula>"/"</formula>
    </cfRule>
    <cfRule type="cellIs" dxfId="131" priority="126" stopIfTrue="1" operator="equal">
      <formula>0</formula>
    </cfRule>
  </conditionalFormatting>
  <conditionalFormatting sqref="H117 A117:B117">
    <cfRule type="cellIs" dxfId="130" priority="121" stopIfTrue="1" operator="equal">
      <formula>"(空白)"</formula>
    </cfRule>
    <cfRule type="cellIs" dxfId="129" priority="122" stopIfTrue="1" operator="equal">
      <formula>"/"</formula>
    </cfRule>
    <cfRule type="cellIs" dxfId="128" priority="123" stopIfTrue="1" operator="equal">
      <formula>0</formula>
    </cfRule>
  </conditionalFormatting>
  <conditionalFormatting sqref="G117">
    <cfRule type="cellIs" dxfId="127" priority="115" stopIfTrue="1" operator="equal">
      <formula>"(空白)"</formula>
    </cfRule>
    <cfRule type="cellIs" dxfId="126" priority="116" stopIfTrue="1" operator="equal">
      <formula>"/"</formula>
    </cfRule>
    <cfRule type="cellIs" dxfId="125" priority="117" stopIfTrue="1" operator="equal">
      <formula>0</formula>
    </cfRule>
  </conditionalFormatting>
  <conditionalFormatting sqref="M117">
    <cfRule type="cellIs" dxfId="124" priority="112" stopIfTrue="1" operator="equal">
      <formula>"(空白)"</formula>
    </cfRule>
    <cfRule type="cellIs" dxfId="123" priority="113" stopIfTrue="1" operator="equal">
      <formula>"/"</formula>
    </cfRule>
    <cfRule type="cellIs" dxfId="122" priority="114" stopIfTrue="1" operator="equal">
      <formula>0</formula>
    </cfRule>
  </conditionalFormatting>
  <conditionalFormatting sqref="A672">
    <cfRule type="cellIs" dxfId="121" priority="103" stopIfTrue="1" operator="equal">
      <formula>"(空白)"</formula>
    </cfRule>
    <cfRule type="cellIs" dxfId="120" priority="104" stopIfTrue="1" operator="equal">
      <formula>"/"</formula>
    </cfRule>
    <cfRule type="cellIs" dxfId="119" priority="105" stopIfTrue="1" operator="equal">
      <formula>0</formula>
    </cfRule>
  </conditionalFormatting>
  <conditionalFormatting sqref="A644">
    <cfRule type="cellIs" dxfId="118" priority="97" stopIfTrue="1" operator="equal">
      <formula>"(空白)"</formula>
    </cfRule>
    <cfRule type="cellIs" dxfId="117" priority="98" stopIfTrue="1" operator="equal">
      <formula>"/"</formula>
    </cfRule>
    <cfRule type="cellIs" dxfId="116" priority="99" stopIfTrue="1" operator="equal">
      <formula>0</formula>
    </cfRule>
  </conditionalFormatting>
  <conditionalFormatting sqref="I255">
    <cfRule type="cellIs" dxfId="115" priority="88" stopIfTrue="1" operator="equal">
      <formula>"(空白)"</formula>
    </cfRule>
    <cfRule type="cellIs" dxfId="114" priority="89" stopIfTrue="1" operator="equal">
      <formula>"/"</formula>
    </cfRule>
    <cfRule type="cellIs" dxfId="113" priority="90" stopIfTrue="1" operator="equal">
      <formula>0</formula>
    </cfRule>
  </conditionalFormatting>
  <conditionalFormatting sqref="A662">
    <cfRule type="cellIs" dxfId="112" priority="100" stopIfTrue="1" operator="equal">
      <formula>"(空白)"</formula>
    </cfRule>
    <cfRule type="cellIs" dxfId="111" priority="101" stopIfTrue="1" operator="equal">
      <formula>"/"</formula>
    </cfRule>
    <cfRule type="cellIs" dxfId="110" priority="102" stopIfTrue="1" operator="equal">
      <formula>0</formula>
    </cfRule>
  </conditionalFormatting>
  <conditionalFormatting sqref="A265">
    <cfRule type="cellIs" dxfId="109" priority="91" stopIfTrue="1" operator="equal">
      <formula>"(空白)"</formula>
    </cfRule>
    <cfRule type="cellIs" dxfId="108" priority="92" stopIfTrue="1" operator="equal">
      <formula>"/"</formula>
    </cfRule>
    <cfRule type="cellIs" dxfId="107" priority="93" stopIfTrue="1" operator="equal">
      <formula>0</formula>
    </cfRule>
  </conditionalFormatting>
  <conditionalFormatting sqref="A255">
    <cfRule type="cellIs" dxfId="106" priority="82" stopIfTrue="1" operator="equal">
      <formula>"(空白)"</formula>
    </cfRule>
    <cfRule type="cellIs" dxfId="105" priority="83" stopIfTrue="1" operator="equal">
      <formula>"/"</formula>
    </cfRule>
    <cfRule type="cellIs" dxfId="104" priority="84" stopIfTrue="1" operator="equal">
      <formula>0</formula>
    </cfRule>
  </conditionalFormatting>
  <conditionalFormatting sqref="A245">
    <cfRule type="cellIs" dxfId="103" priority="73" stopIfTrue="1" operator="equal">
      <formula>"(空白)"</formula>
    </cfRule>
    <cfRule type="cellIs" dxfId="102" priority="74" stopIfTrue="1" operator="equal">
      <formula>"/"</formula>
    </cfRule>
    <cfRule type="cellIs" dxfId="101" priority="75" stopIfTrue="1" operator="equal">
      <formula>0</formula>
    </cfRule>
  </conditionalFormatting>
  <conditionalFormatting sqref="I245">
    <cfRule type="cellIs" dxfId="100" priority="79" stopIfTrue="1" operator="equal">
      <formula>"(空白)"</formula>
    </cfRule>
    <cfRule type="cellIs" dxfId="99" priority="80" stopIfTrue="1" operator="equal">
      <formula>"/"</formula>
    </cfRule>
    <cfRule type="cellIs" dxfId="98" priority="81" stopIfTrue="1" operator="equal">
      <formula>0</formula>
    </cfRule>
  </conditionalFormatting>
  <conditionalFormatting sqref="J255:L255">
    <cfRule type="cellIs" dxfId="97" priority="85" stopIfTrue="1" operator="equal">
      <formula>"(空白)"</formula>
    </cfRule>
    <cfRule type="cellIs" dxfId="96" priority="86" stopIfTrue="1" operator="equal">
      <formula>"/"</formula>
    </cfRule>
    <cfRule type="cellIs" dxfId="95" priority="87" stopIfTrue="1" operator="equal">
      <formula>0</formula>
    </cfRule>
  </conditionalFormatting>
  <conditionalFormatting sqref="A235">
    <cfRule type="cellIs" dxfId="94" priority="64" stopIfTrue="1" operator="equal">
      <formula>"(空白)"</formula>
    </cfRule>
    <cfRule type="cellIs" dxfId="93" priority="65" stopIfTrue="1" operator="equal">
      <formula>"/"</formula>
    </cfRule>
    <cfRule type="cellIs" dxfId="92" priority="66" stopIfTrue="1" operator="equal">
      <formula>0</formula>
    </cfRule>
  </conditionalFormatting>
  <conditionalFormatting sqref="I235">
    <cfRule type="cellIs" dxfId="91" priority="70" stopIfTrue="1" operator="equal">
      <formula>"(空白)"</formula>
    </cfRule>
    <cfRule type="cellIs" dxfId="90" priority="71" stopIfTrue="1" operator="equal">
      <formula>"/"</formula>
    </cfRule>
    <cfRule type="cellIs" dxfId="89" priority="72" stopIfTrue="1" operator="equal">
      <formula>0</formula>
    </cfRule>
  </conditionalFormatting>
  <conditionalFormatting sqref="J245:L245">
    <cfRule type="cellIs" dxfId="88" priority="76" stopIfTrue="1" operator="equal">
      <formula>"(空白)"</formula>
    </cfRule>
    <cfRule type="cellIs" dxfId="87" priority="77" stopIfTrue="1" operator="equal">
      <formula>"/"</formula>
    </cfRule>
    <cfRule type="cellIs" dxfId="86" priority="78" stopIfTrue="1" operator="equal">
      <formula>0</formula>
    </cfRule>
  </conditionalFormatting>
  <conditionalFormatting sqref="J235:L235">
    <cfRule type="cellIs" dxfId="85" priority="67" stopIfTrue="1" operator="equal">
      <formula>"(空白)"</formula>
    </cfRule>
    <cfRule type="cellIs" dxfId="84" priority="68" stopIfTrue="1" operator="equal">
      <formula>"/"</formula>
    </cfRule>
    <cfRule type="cellIs" dxfId="83" priority="69" stopIfTrue="1" operator="equal">
      <formula>0</formula>
    </cfRule>
  </conditionalFormatting>
  <conditionalFormatting sqref="A213">
    <cfRule type="cellIs" dxfId="82" priority="55" stopIfTrue="1" operator="equal">
      <formula>"(空白)"</formula>
    </cfRule>
    <cfRule type="cellIs" dxfId="81" priority="56" stopIfTrue="1" operator="equal">
      <formula>"/"</formula>
    </cfRule>
    <cfRule type="cellIs" dxfId="80" priority="57" stopIfTrue="1" operator="equal">
      <formula>0</formula>
    </cfRule>
  </conditionalFormatting>
  <conditionalFormatting sqref="I213">
    <cfRule type="cellIs" dxfId="79" priority="61" stopIfTrue="1" operator="equal">
      <formula>"(空白)"</formula>
    </cfRule>
    <cfRule type="cellIs" dxfId="78" priority="62" stopIfTrue="1" operator="equal">
      <formula>"/"</formula>
    </cfRule>
    <cfRule type="cellIs" dxfId="77" priority="63" stopIfTrue="1" operator="equal">
      <formula>0</formula>
    </cfRule>
  </conditionalFormatting>
  <conditionalFormatting sqref="J213:L213">
    <cfRule type="cellIs" dxfId="76" priority="58" stopIfTrue="1" operator="equal">
      <formula>"(空白)"</formula>
    </cfRule>
    <cfRule type="cellIs" dxfId="75" priority="59" stopIfTrue="1" operator="equal">
      <formula>"/"</formula>
    </cfRule>
    <cfRule type="cellIs" dxfId="74" priority="60" stopIfTrue="1" operator="equal">
      <formula>0</formula>
    </cfRule>
  </conditionalFormatting>
  <conditionalFormatting sqref="A66">
    <cfRule type="cellIs" dxfId="73" priority="46" stopIfTrue="1" operator="equal">
      <formula>"(空白)"</formula>
    </cfRule>
    <cfRule type="cellIs" dxfId="72" priority="47" stopIfTrue="1" operator="equal">
      <formula>"/"</formula>
    </cfRule>
    <cfRule type="cellIs" dxfId="71" priority="48" stopIfTrue="1" operator="equal">
      <formula>0</formula>
    </cfRule>
  </conditionalFormatting>
  <conditionalFormatting sqref="I66">
    <cfRule type="cellIs" dxfId="70" priority="52" stopIfTrue="1" operator="equal">
      <formula>"(空白)"</formula>
    </cfRule>
    <cfRule type="cellIs" dxfId="69" priority="53" stopIfTrue="1" operator="equal">
      <formula>"/"</formula>
    </cfRule>
    <cfRule type="cellIs" dxfId="68" priority="54" stopIfTrue="1" operator="equal">
      <formula>0</formula>
    </cfRule>
  </conditionalFormatting>
  <conditionalFormatting sqref="J66:L66">
    <cfRule type="cellIs" dxfId="67" priority="49" stopIfTrue="1" operator="equal">
      <formula>"(空白)"</formula>
    </cfRule>
    <cfRule type="cellIs" dxfId="66" priority="50" stopIfTrue="1" operator="equal">
      <formula>"/"</formula>
    </cfRule>
    <cfRule type="cellIs" dxfId="65" priority="51" stopIfTrue="1" operator="equal">
      <formula>0</formula>
    </cfRule>
  </conditionalFormatting>
  <conditionalFormatting sqref="C353">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C473">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C366">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A19">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I19:L19">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F19">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M19:N19">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B19">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G19">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H19">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C441">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C598">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C600">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C604">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C606">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19"/>
  <sheetViews>
    <sheetView topLeftCell="B1" zoomScaleNormal="100" workbookViewId="0">
      <pane ySplit="7" topLeftCell="A8" activePane="bottomLeft" state="frozen"/>
      <selection pane="bottomLeft" activeCell="J5" sqref="J5"/>
    </sheetView>
  </sheetViews>
  <sheetFormatPr defaultColWidth="9" defaultRowHeight="13.5"/>
  <cols>
    <col min="1" max="1" width="8.5" style="632" hidden="1" customWidth="1"/>
    <col min="2" max="2" width="19.25" style="734" bestFit="1" customWidth="1"/>
    <col min="3" max="3" width="17.25" style="734" bestFit="1" customWidth="1"/>
    <col min="4" max="5" width="4.625" style="734" bestFit="1" customWidth="1"/>
    <col min="6" max="6" width="5.375" style="734" bestFit="1" customWidth="1"/>
    <col min="7" max="7" width="5.375" style="734" customWidth="1"/>
    <col min="8" max="8" width="11.375" style="735" bestFit="1" customWidth="1"/>
    <col min="9" max="9" width="11.375" style="734" bestFit="1" customWidth="1"/>
    <col min="10" max="10" width="40.375" style="734" bestFit="1" customWidth="1"/>
    <col min="11" max="11" width="7.25" style="736" customWidth="1"/>
    <col min="12" max="12" width="6.25" style="736" bestFit="1" customWidth="1"/>
    <col min="13" max="13" width="9.25" style="736" customWidth="1"/>
    <col min="14" max="14" width="13.375" style="792" bestFit="1" customWidth="1"/>
    <col min="15" max="15" width="4.375" style="736" bestFit="1" customWidth="1"/>
    <col min="16" max="16" width="7.25" style="736" bestFit="1" customWidth="1"/>
    <col min="17" max="17" width="3.875" style="734" bestFit="1" customWidth="1"/>
    <col min="18" max="18" width="7.25" style="734" bestFit="1" customWidth="1"/>
    <col min="19" max="19" width="9" style="734" bestFit="1" customWidth="1"/>
    <col min="20" max="20" width="80.125" style="734" bestFit="1" customWidth="1"/>
    <col min="21" max="16384" width="9" style="157"/>
  </cols>
  <sheetData>
    <row r="1" spans="1:20">
      <c r="B1" s="642"/>
      <c r="C1" s="642"/>
      <c r="D1" s="642"/>
      <c r="E1" s="642"/>
      <c r="F1" s="642"/>
      <c r="G1" s="642"/>
      <c r="H1" s="642"/>
      <c r="I1" s="642"/>
      <c r="J1" s="642"/>
      <c r="K1" s="642"/>
      <c r="L1" s="642"/>
      <c r="M1" s="642"/>
      <c r="N1" s="788"/>
      <c r="O1" s="642"/>
      <c r="P1" s="642"/>
      <c r="Q1" s="642"/>
      <c r="R1" s="642"/>
      <c r="S1" s="642"/>
      <c r="T1" s="642"/>
    </row>
    <row r="2" spans="1:20">
      <c r="B2" s="642"/>
      <c r="C2" s="642"/>
      <c r="D2" s="642"/>
      <c r="E2" s="642"/>
      <c r="F2" s="642"/>
      <c r="G2" s="642"/>
      <c r="H2" s="642"/>
      <c r="I2" s="642"/>
      <c r="J2" s="642"/>
      <c r="K2" s="642"/>
      <c r="L2" s="642"/>
      <c r="M2" s="642"/>
      <c r="N2" s="788"/>
      <c r="O2" s="642"/>
      <c r="P2" s="642"/>
      <c r="Q2" s="642"/>
      <c r="R2" s="642"/>
      <c r="S2" s="642"/>
      <c r="T2" s="642"/>
    </row>
    <row r="3" spans="1:20">
      <c r="B3" s="642"/>
      <c r="C3" s="642"/>
      <c r="D3" s="642"/>
      <c r="E3" s="642"/>
      <c r="F3" s="642"/>
      <c r="G3" s="642"/>
      <c r="H3" s="642"/>
      <c r="I3" s="642"/>
      <c r="J3" s="642"/>
      <c r="K3" s="642"/>
      <c r="L3" s="642"/>
      <c r="M3" s="642"/>
      <c r="N3" s="788"/>
      <c r="O3" s="642"/>
      <c r="P3" s="642"/>
      <c r="Q3" s="642"/>
      <c r="R3" s="642"/>
      <c r="S3" s="642"/>
      <c r="T3" s="642"/>
    </row>
    <row r="4" spans="1:20">
      <c r="B4" s="642"/>
      <c r="C4" s="642"/>
      <c r="D4" s="642"/>
      <c r="E4" s="642"/>
      <c r="F4" s="642"/>
      <c r="G4" s="642"/>
      <c r="H4" s="642"/>
      <c r="I4" s="642"/>
      <c r="J4" s="642"/>
      <c r="K4" s="642"/>
      <c r="L4" s="642"/>
      <c r="M4" s="642"/>
      <c r="N4" s="788"/>
      <c r="O4" s="642"/>
      <c r="P4" s="642"/>
      <c r="Q4" s="642"/>
      <c r="R4" s="642"/>
      <c r="S4" s="642"/>
      <c r="T4" s="642"/>
    </row>
    <row r="5" spans="1:20">
      <c r="B5" s="642"/>
      <c r="C5" s="642"/>
      <c r="D5" s="642"/>
      <c r="E5" s="642"/>
      <c r="F5" s="642"/>
      <c r="G5" s="642"/>
      <c r="H5" s="642"/>
      <c r="I5" s="642"/>
      <c r="J5" s="642"/>
      <c r="K5" s="642"/>
      <c r="L5" s="642"/>
      <c r="M5" s="642"/>
      <c r="N5" s="788"/>
      <c r="O5" s="642"/>
      <c r="P5" s="642"/>
      <c r="Q5" s="642"/>
      <c r="R5" s="642"/>
      <c r="S5" s="642"/>
      <c r="T5" s="642"/>
    </row>
    <row r="6" spans="1:20" s="91" customFormat="1" ht="19.5" customHeight="1">
      <c r="A6" s="633"/>
      <c r="B6" s="622"/>
      <c r="C6" s="622"/>
      <c r="D6" s="622"/>
      <c r="E6" s="622"/>
      <c r="F6" s="622"/>
      <c r="G6" s="622"/>
      <c r="H6" s="622"/>
      <c r="I6" s="622"/>
      <c r="J6" s="641" t="s">
        <v>186</v>
      </c>
      <c r="K6" s="622"/>
      <c r="L6" s="622"/>
      <c r="M6" s="622"/>
      <c r="N6" s="789"/>
      <c r="O6" s="622"/>
      <c r="P6" s="622"/>
      <c r="Q6" s="622"/>
      <c r="R6" s="622"/>
      <c r="S6" s="622"/>
      <c r="T6" s="622"/>
    </row>
    <row r="7" spans="1:20" s="91" customFormat="1" ht="26.25" customHeight="1">
      <c r="A7" s="633"/>
      <c r="B7" s="204" t="s">
        <v>187</v>
      </c>
      <c r="C7" s="92" t="s">
        <v>5</v>
      </c>
      <c r="D7" s="92" t="s">
        <v>321</v>
      </c>
      <c r="E7" s="92" t="s">
        <v>320</v>
      </c>
      <c r="F7" s="92" t="s">
        <v>75</v>
      </c>
      <c r="G7" s="92" t="s">
        <v>365</v>
      </c>
      <c r="H7" s="221" t="s">
        <v>188</v>
      </c>
      <c r="I7" s="92" t="s">
        <v>322</v>
      </c>
      <c r="J7" s="92" t="s">
        <v>4</v>
      </c>
      <c r="K7" s="180" t="s">
        <v>189</v>
      </c>
      <c r="L7" s="180" t="s">
        <v>364</v>
      </c>
      <c r="M7" s="180" t="s">
        <v>314</v>
      </c>
      <c r="N7" s="790" t="s">
        <v>274</v>
      </c>
      <c r="O7" s="180" t="s">
        <v>315</v>
      </c>
      <c r="P7" s="180" t="s">
        <v>316</v>
      </c>
      <c r="Q7" s="158" t="s">
        <v>271</v>
      </c>
      <c r="R7" s="158" t="s">
        <v>317</v>
      </c>
      <c r="S7" s="158" t="s">
        <v>318</v>
      </c>
      <c r="T7" s="158" t="s">
        <v>190</v>
      </c>
    </row>
    <row r="8" spans="1:20" s="355" customFormat="1" ht="15.95" customHeight="1">
      <c r="A8" s="355" t="str">
        <f t="shared" ref="A8:A49" si="0">B8&amp;C8&amp;S8&amp;L8&amp;P8</f>
        <v>AARHUSAARHUS标准所有3~999</v>
      </c>
      <c r="B8" s="752" t="s">
        <v>968</v>
      </c>
      <c r="C8" s="752" t="s">
        <v>968</v>
      </c>
      <c r="D8" s="753">
        <v>-44</v>
      </c>
      <c r="E8" s="753">
        <v>-39</v>
      </c>
      <c r="F8" s="753">
        <v>0</v>
      </c>
      <c r="G8" s="753">
        <v>0</v>
      </c>
      <c r="H8" s="752" t="s">
        <v>1013</v>
      </c>
      <c r="I8" s="752" t="s">
        <v>1014</v>
      </c>
      <c r="J8" s="752" t="s">
        <v>1169</v>
      </c>
      <c r="K8" s="752" t="s">
        <v>971</v>
      </c>
      <c r="L8" s="595" t="s">
        <v>972</v>
      </c>
      <c r="M8" s="754">
        <v>43603</v>
      </c>
      <c r="N8" s="791"/>
      <c r="O8" s="753">
        <v>1</v>
      </c>
      <c r="P8" s="752" t="s">
        <v>1076</v>
      </c>
      <c r="Q8" s="752" t="s">
        <v>974</v>
      </c>
      <c r="R8" s="752" t="s">
        <v>975</v>
      </c>
      <c r="S8" s="595" t="s">
        <v>976</v>
      </c>
      <c r="T8" s="752" t="s">
        <v>2182</v>
      </c>
    </row>
    <row r="9" spans="1:20" s="355" customFormat="1" ht="15.95" customHeight="1">
      <c r="A9" s="355" t="str">
        <f t="shared" si="0"/>
        <v>AARHUSAARHUS低所有3~999</v>
      </c>
      <c r="B9" s="752" t="s">
        <v>968</v>
      </c>
      <c r="C9" s="752" t="s">
        <v>968</v>
      </c>
      <c r="D9" s="753">
        <v>-144</v>
      </c>
      <c r="E9" s="753">
        <v>-139</v>
      </c>
      <c r="F9" s="753">
        <v>100</v>
      </c>
      <c r="G9" s="753">
        <v>0</v>
      </c>
      <c r="H9" s="752" t="s">
        <v>1013</v>
      </c>
      <c r="I9" s="752" t="s">
        <v>1014</v>
      </c>
      <c r="J9" s="752" t="s">
        <v>1169</v>
      </c>
      <c r="K9" s="752" t="s">
        <v>971</v>
      </c>
      <c r="L9" s="595" t="s">
        <v>972</v>
      </c>
      <c r="M9" s="754">
        <v>43603</v>
      </c>
      <c r="N9" s="791"/>
      <c r="O9" s="753">
        <v>1</v>
      </c>
      <c r="P9" s="752" t="s">
        <v>1076</v>
      </c>
      <c r="Q9" s="752" t="s">
        <v>974</v>
      </c>
      <c r="R9" s="752" t="s">
        <v>975</v>
      </c>
      <c r="S9" s="595" t="s">
        <v>977</v>
      </c>
      <c r="T9" s="752" t="s">
        <v>2181</v>
      </c>
    </row>
    <row r="10" spans="1:20" s="355" customFormat="1" ht="15.95" customHeight="1">
      <c r="A10" s="355" t="str">
        <f t="shared" si="0"/>
        <v>AARHUSAARHUS标准所有1~3</v>
      </c>
      <c r="B10" s="752" t="s">
        <v>968</v>
      </c>
      <c r="C10" s="752" t="s">
        <v>968</v>
      </c>
      <c r="D10" s="753">
        <v>-49</v>
      </c>
      <c r="E10" s="753">
        <v>-44</v>
      </c>
      <c r="F10" s="753">
        <v>0</v>
      </c>
      <c r="G10" s="753">
        <v>0</v>
      </c>
      <c r="H10" s="752" t="s">
        <v>1013</v>
      </c>
      <c r="I10" s="752" t="s">
        <v>1014</v>
      </c>
      <c r="J10" s="752" t="s">
        <v>1169</v>
      </c>
      <c r="K10" s="752" t="s">
        <v>971</v>
      </c>
      <c r="L10" s="595" t="s">
        <v>972</v>
      </c>
      <c r="M10" s="754">
        <v>43603</v>
      </c>
      <c r="N10" s="791"/>
      <c r="O10" s="753">
        <v>1</v>
      </c>
      <c r="P10" s="752" t="s">
        <v>1075</v>
      </c>
      <c r="Q10" s="752" t="s">
        <v>974</v>
      </c>
      <c r="R10" s="752" t="s">
        <v>975</v>
      </c>
      <c r="S10" s="595" t="s">
        <v>976</v>
      </c>
      <c r="T10" s="752" t="s">
        <v>2182</v>
      </c>
    </row>
    <row r="11" spans="1:20" s="355" customFormat="1" ht="15.95" customHeight="1">
      <c r="A11" s="355" t="str">
        <f t="shared" si="0"/>
        <v>AARHUSAARHUS低所有1~3</v>
      </c>
      <c r="B11" s="752" t="s">
        <v>968</v>
      </c>
      <c r="C11" s="752" t="s">
        <v>968</v>
      </c>
      <c r="D11" s="753">
        <v>-149</v>
      </c>
      <c r="E11" s="753">
        <v>-144</v>
      </c>
      <c r="F11" s="753">
        <v>100</v>
      </c>
      <c r="G11" s="753">
        <v>0</v>
      </c>
      <c r="H11" s="752" t="s">
        <v>1013</v>
      </c>
      <c r="I11" s="752" t="s">
        <v>1014</v>
      </c>
      <c r="J11" s="752" t="s">
        <v>1169</v>
      </c>
      <c r="K11" s="752" t="s">
        <v>971</v>
      </c>
      <c r="L11" s="595" t="s">
        <v>972</v>
      </c>
      <c r="M11" s="754">
        <v>43603</v>
      </c>
      <c r="N11" s="791"/>
      <c r="O11" s="753">
        <v>1</v>
      </c>
      <c r="P11" s="752" t="s">
        <v>1075</v>
      </c>
      <c r="Q11" s="752" t="s">
        <v>974</v>
      </c>
      <c r="R11" s="752" t="s">
        <v>975</v>
      </c>
      <c r="S11" s="595" t="s">
        <v>977</v>
      </c>
      <c r="T11" s="752" t="s">
        <v>2181</v>
      </c>
    </row>
    <row r="12" spans="1:20" s="355" customFormat="1" ht="15.95" customHeight="1">
      <c r="A12" s="355" t="str">
        <f t="shared" si="0"/>
        <v>AARHUSAARHUS低所有0~1</v>
      </c>
      <c r="B12" s="752" t="s">
        <v>968</v>
      </c>
      <c r="C12" s="752" t="s">
        <v>968</v>
      </c>
      <c r="D12" s="753">
        <v>-154</v>
      </c>
      <c r="E12" s="753">
        <v>-149</v>
      </c>
      <c r="F12" s="753">
        <v>100</v>
      </c>
      <c r="G12" s="753">
        <v>0</v>
      </c>
      <c r="H12" s="752" t="s">
        <v>1013</v>
      </c>
      <c r="I12" s="752" t="s">
        <v>1014</v>
      </c>
      <c r="J12" s="752" t="s">
        <v>1169</v>
      </c>
      <c r="K12" s="752" t="s">
        <v>971</v>
      </c>
      <c r="L12" s="595" t="s">
        <v>972</v>
      </c>
      <c r="M12" s="754">
        <v>43603</v>
      </c>
      <c r="N12" s="791"/>
      <c r="O12" s="753">
        <v>1</v>
      </c>
      <c r="P12" s="752" t="s">
        <v>1074</v>
      </c>
      <c r="Q12" s="752" t="s">
        <v>974</v>
      </c>
      <c r="R12" s="752" t="s">
        <v>975</v>
      </c>
      <c r="S12" s="595" t="s">
        <v>977</v>
      </c>
      <c r="T12" s="752" t="s">
        <v>2181</v>
      </c>
    </row>
    <row r="13" spans="1:20" s="355" customFormat="1" ht="15.95" customHeight="1">
      <c r="A13" s="355" t="str">
        <f t="shared" si="0"/>
        <v>AARHUSAARHUS标准所有0~1</v>
      </c>
      <c r="B13" s="752" t="s">
        <v>968</v>
      </c>
      <c r="C13" s="752" t="s">
        <v>968</v>
      </c>
      <c r="D13" s="753">
        <v>-54</v>
      </c>
      <c r="E13" s="753">
        <v>-49</v>
      </c>
      <c r="F13" s="753">
        <v>0</v>
      </c>
      <c r="G13" s="753">
        <v>0</v>
      </c>
      <c r="H13" s="752" t="s">
        <v>1013</v>
      </c>
      <c r="I13" s="752" t="s">
        <v>1014</v>
      </c>
      <c r="J13" s="752" t="s">
        <v>1169</v>
      </c>
      <c r="K13" s="752" t="s">
        <v>971</v>
      </c>
      <c r="L13" s="595" t="s">
        <v>972</v>
      </c>
      <c r="M13" s="754">
        <v>43603</v>
      </c>
      <c r="N13" s="791"/>
      <c r="O13" s="753">
        <v>1</v>
      </c>
      <c r="P13" s="752" t="s">
        <v>1074</v>
      </c>
      <c r="Q13" s="752" t="s">
        <v>974</v>
      </c>
      <c r="R13" s="752" t="s">
        <v>975</v>
      </c>
      <c r="S13" s="595" t="s">
        <v>976</v>
      </c>
      <c r="T13" s="752" t="s">
        <v>2182</v>
      </c>
    </row>
    <row r="14" spans="1:20" s="355" customFormat="1" ht="15.95" customHeight="1">
      <c r="A14" s="355" t="str">
        <f t="shared" si="0"/>
        <v>ABIDJANHAMBURG标准所有0~999</v>
      </c>
      <c r="B14" s="752" t="s">
        <v>978</v>
      </c>
      <c r="C14" s="752" t="s">
        <v>706</v>
      </c>
      <c r="D14" s="753">
        <v>231</v>
      </c>
      <c r="E14" s="753">
        <v>236</v>
      </c>
      <c r="F14" s="753">
        <v>0</v>
      </c>
      <c r="G14" s="753">
        <v>0</v>
      </c>
      <c r="H14" s="752" t="s">
        <v>3458</v>
      </c>
      <c r="I14" s="752" t="s">
        <v>3459</v>
      </c>
      <c r="J14" s="752" t="s">
        <v>3460</v>
      </c>
      <c r="K14" s="752" t="s">
        <v>992</v>
      </c>
      <c r="L14" s="595" t="s">
        <v>972</v>
      </c>
      <c r="M14" s="754">
        <v>43831</v>
      </c>
      <c r="N14" s="791"/>
      <c r="O14" s="753">
        <v>1</v>
      </c>
      <c r="P14" s="752" t="s">
        <v>973</v>
      </c>
      <c r="Q14" s="752" t="s">
        <v>983</v>
      </c>
      <c r="R14" s="595"/>
      <c r="S14" s="595" t="s">
        <v>976</v>
      </c>
      <c r="T14" s="752" t="s">
        <v>3635</v>
      </c>
    </row>
    <row r="15" spans="1:20" s="355" customFormat="1" ht="15.95" customHeight="1">
      <c r="A15" s="355" t="str">
        <f t="shared" si="0"/>
        <v>ABU DHABIJEBEL ALI标准所有0~999</v>
      </c>
      <c r="B15" s="752" t="s">
        <v>984</v>
      </c>
      <c r="C15" s="752" t="s">
        <v>224</v>
      </c>
      <c r="D15" s="753">
        <v>15</v>
      </c>
      <c r="E15" s="753">
        <v>20</v>
      </c>
      <c r="F15" s="753">
        <v>0</v>
      </c>
      <c r="G15" s="753">
        <v>0</v>
      </c>
      <c r="H15" s="752" t="s">
        <v>985</v>
      </c>
      <c r="I15" s="752" t="s">
        <v>1513</v>
      </c>
      <c r="J15" s="752" t="s">
        <v>3502</v>
      </c>
      <c r="K15" s="752" t="s">
        <v>986</v>
      </c>
      <c r="L15" s="595" t="s">
        <v>972</v>
      </c>
      <c r="M15" s="754">
        <v>43814</v>
      </c>
      <c r="N15" s="791"/>
      <c r="O15" s="753">
        <v>1</v>
      </c>
      <c r="P15" s="752" t="s">
        <v>973</v>
      </c>
      <c r="Q15" s="752" t="s">
        <v>974</v>
      </c>
      <c r="R15" s="595" t="s">
        <v>975</v>
      </c>
      <c r="S15" s="595" t="s">
        <v>976</v>
      </c>
      <c r="T15" s="752" t="s">
        <v>2183</v>
      </c>
    </row>
    <row r="16" spans="1:20" s="355" customFormat="1" ht="15.95" customHeight="1">
      <c r="A16" s="355" t="str">
        <f t="shared" si="0"/>
        <v>ACAJUTLAGUATEMALA CITY标准所有0~999</v>
      </c>
      <c r="B16" s="752" t="s">
        <v>987</v>
      </c>
      <c r="C16" s="752" t="s">
        <v>993</v>
      </c>
      <c r="D16" s="753">
        <v>183</v>
      </c>
      <c r="E16" s="753">
        <v>193</v>
      </c>
      <c r="F16" s="753">
        <v>40</v>
      </c>
      <c r="G16" s="753">
        <v>0</v>
      </c>
      <c r="H16" s="752" t="s">
        <v>988</v>
      </c>
      <c r="I16" s="752" t="s">
        <v>989</v>
      </c>
      <c r="J16" s="752" t="s">
        <v>2714</v>
      </c>
      <c r="K16" s="752" t="s">
        <v>2715</v>
      </c>
      <c r="L16" s="595" t="s">
        <v>972</v>
      </c>
      <c r="M16" s="754">
        <v>43831</v>
      </c>
      <c r="N16" s="791"/>
      <c r="O16" s="753">
        <v>1</v>
      </c>
      <c r="P16" s="752" t="s">
        <v>973</v>
      </c>
      <c r="Q16" s="752" t="s">
        <v>974</v>
      </c>
      <c r="R16" s="752" t="s">
        <v>991</v>
      </c>
      <c r="S16" s="595" t="s">
        <v>976</v>
      </c>
      <c r="T16" s="752" t="s">
        <v>2184</v>
      </c>
    </row>
    <row r="17" spans="1:20" s="355" customFormat="1" ht="15.95" customHeight="1">
      <c r="A17" s="355" t="str">
        <f t="shared" si="0"/>
        <v>ACAJUTLASAN JOSE标准所有0~999</v>
      </c>
      <c r="B17" s="752" t="s">
        <v>987</v>
      </c>
      <c r="C17" s="752" t="s">
        <v>699</v>
      </c>
      <c r="D17" s="753">
        <v>189</v>
      </c>
      <c r="E17" s="753">
        <v>199</v>
      </c>
      <c r="F17" s="753">
        <v>40</v>
      </c>
      <c r="G17" s="753">
        <v>0</v>
      </c>
      <c r="H17" s="752" t="s">
        <v>1023</v>
      </c>
      <c r="I17" s="752" t="s">
        <v>1013</v>
      </c>
      <c r="J17" s="752" t="s">
        <v>3897</v>
      </c>
      <c r="K17" s="752" t="s">
        <v>992</v>
      </c>
      <c r="L17" s="595" t="s">
        <v>972</v>
      </c>
      <c r="M17" s="754">
        <v>43831</v>
      </c>
      <c r="N17" s="791"/>
      <c r="O17" s="753">
        <v>1</v>
      </c>
      <c r="P17" s="752" t="s">
        <v>973</v>
      </c>
      <c r="Q17" s="752" t="s">
        <v>974</v>
      </c>
      <c r="R17" s="752" t="s">
        <v>991</v>
      </c>
      <c r="S17" s="595" t="s">
        <v>976</v>
      </c>
      <c r="T17" s="752" t="s">
        <v>2184</v>
      </c>
    </row>
    <row r="18" spans="1:20" s="355" customFormat="1" ht="15.95" customHeight="1">
      <c r="A18" s="355" t="str">
        <f t="shared" si="0"/>
        <v>ACAJUTLACOLON FREE ZONE标准所有0~999</v>
      </c>
      <c r="B18" s="752" t="s">
        <v>987</v>
      </c>
      <c r="C18" s="752" t="s">
        <v>700</v>
      </c>
      <c r="D18" s="753">
        <v>186</v>
      </c>
      <c r="E18" s="753">
        <v>196</v>
      </c>
      <c r="F18" s="753">
        <v>40</v>
      </c>
      <c r="G18" s="753">
        <v>0</v>
      </c>
      <c r="H18" s="752" t="s">
        <v>969</v>
      </c>
      <c r="I18" s="752" t="s">
        <v>970</v>
      </c>
      <c r="J18" s="752" t="s">
        <v>2791</v>
      </c>
      <c r="K18" s="752" t="s">
        <v>990</v>
      </c>
      <c r="L18" s="595" t="s">
        <v>972</v>
      </c>
      <c r="M18" s="754">
        <v>43831</v>
      </c>
      <c r="N18" s="791"/>
      <c r="O18" s="753">
        <v>1</v>
      </c>
      <c r="P18" s="752" t="s">
        <v>973</v>
      </c>
      <c r="Q18" s="752" t="s">
        <v>974</v>
      </c>
      <c r="R18" s="752" t="s">
        <v>991</v>
      </c>
      <c r="S18" s="595" t="s">
        <v>976</v>
      </c>
      <c r="T18" s="752" t="s">
        <v>2184</v>
      </c>
    </row>
    <row r="19" spans="1:20" s="355" customFormat="1" ht="15.95" customHeight="1">
      <c r="A19" s="355" t="str">
        <f t="shared" si="0"/>
        <v>ADELAIDEADELAIDE标准同行0~999</v>
      </c>
      <c r="B19" s="752" t="s">
        <v>996</v>
      </c>
      <c r="C19" s="752" t="s">
        <v>996</v>
      </c>
      <c r="D19" s="753">
        <v>16</v>
      </c>
      <c r="E19" s="753">
        <v>21</v>
      </c>
      <c r="F19" s="753">
        <v>0</v>
      </c>
      <c r="G19" s="753">
        <v>0</v>
      </c>
      <c r="H19" s="752" t="s">
        <v>1023</v>
      </c>
      <c r="I19" s="752" t="s">
        <v>1013</v>
      </c>
      <c r="J19" s="752" t="s">
        <v>1196</v>
      </c>
      <c r="K19" s="752" t="s">
        <v>1080</v>
      </c>
      <c r="L19" s="595" t="s">
        <v>999</v>
      </c>
      <c r="M19" s="754">
        <v>43438</v>
      </c>
      <c r="N19" s="791"/>
      <c r="O19" s="753">
        <v>1</v>
      </c>
      <c r="P19" s="752" t="s">
        <v>973</v>
      </c>
      <c r="Q19" s="752" t="s">
        <v>974</v>
      </c>
      <c r="R19" s="752" t="s">
        <v>975</v>
      </c>
      <c r="S19" s="595" t="s">
        <v>976</v>
      </c>
      <c r="T19" s="752" t="s">
        <v>2187</v>
      </c>
    </row>
    <row r="20" spans="1:20" s="355" customFormat="1" ht="15.95" customHeight="1">
      <c r="A20" s="355" t="str">
        <f t="shared" si="0"/>
        <v>ADELAIDEADELAIDE标准直客0~999</v>
      </c>
      <c r="B20" s="752" t="s">
        <v>996</v>
      </c>
      <c r="C20" s="752" t="s">
        <v>996</v>
      </c>
      <c r="D20" s="753">
        <v>-14</v>
      </c>
      <c r="E20" s="753">
        <v>-9</v>
      </c>
      <c r="F20" s="753">
        <v>0</v>
      </c>
      <c r="G20" s="753">
        <v>0</v>
      </c>
      <c r="H20" s="752" t="s">
        <v>1023</v>
      </c>
      <c r="I20" s="752" t="s">
        <v>1013</v>
      </c>
      <c r="J20" s="752" t="s">
        <v>1196</v>
      </c>
      <c r="K20" s="752" t="s">
        <v>1080</v>
      </c>
      <c r="L20" s="595" t="s">
        <v>1000</v>
      </c>
      <c r="M20" s="754">
        <v>43438</v>
      </c>
      <c r="N20" s="791"/>
      <c r="O20" s="753">
        <v>1</v>
      </c>
      <c r="P20" s="752" t="s">
        <v>973</v>
      </c>
      <c r="Q20" s="752" t="s">
        <v>974</v>
      </c>
      <c r="R20" s="752" t="s">
        <v>975</v>
      </c>
      <c r="S20" s="595" t="s">
        <v>976</v>
      </c>
      <c r="T20" s="752" t="s">
        <v>2186</v>
      </c>
    </row>
    <row r="21" spans="1:20" s="355" customFormat="1" ht="15.95" customHeight="1">
      <c r="A21" s="355" t="str">
        <f t="shared" si="0"/>
        <v>AGUASCALIENTESMANZANILLO,MEXICO标准所有0~999</v>
      </c>
      <c r="B21" s="752" t="s">
        <v>1001</v>
      </c>
      <c r="C21" s="752" t="s">
        <v>994</v>
      </c>
      <c r="D21" s="753">
        <v>124</v>
      </c>
      <c r="E21" s="753">
        <v>134</v>
      </c>
      <c r="F21" s="753">
        <v>20</v>
      </c>
      <c r="G21" s="753">
        <v>15</v>
      </c>
      <c r="H21" s="752" t="s">
        <v>1041</v>
      </c>
      <c r="I21" s="752" t="s">
        <v>981</v>
      </c>
      <c r="J21" s="752" t="s">
        <v>2855</v>
      </c>
      <c r="K21" s="752" t="s">
        <v>995</v>
      </c>
      <c r="L21" s="595" t="s">
        <v>972</v>
      </c>
      <c r="M21" s="754">
        <v>43780</v>
      </c>
      <c r="N21" s="791"/>
      <c r="O21" s="753">
        <v>2</v>
      </c>
      <c r="P21" s="752" t="s">
        <v>973</v>
      </c>
      <c r="Q21" s="752" t="s">
        <v>974</v>
      </c>
      <c r="R21" s="752" t="s">
        <v>991</v>
      </c>
      <c r="S21" s="595" t="s">
        <v>976</v>
      </c>
      <c r="T21" s="752" t="s">
        <v>2188</v>
      </c>
    </row>
    <row r="22" spans="1:20" s="355" customFormat="1" ht="15.95" customHeight="1">
      <c r="A22" s="355" t="str">
        <f t="shared" si="0"/>
        <v>AHMEDABADNHAVA SHEVA标准所有0~999</v>
      </c>
      <c r="B22" s="752" t="s">
        <v>4412</v>
      </c>
      <c r="C22" s="752" t="s">
        <v>4406</v>
      </c>
      <c r="D22" s="753">
        <v>150</v>
      </c>
      <c r="E22" s="753">
        <v>160</v>
      </c>
      <c r="F22" s="753">
        <v>0</v>
      </c>
      <c r="G22" s="753">
        <v>0</v>
      </c>
      <c r="H22" s="752" t="s">
        <v>2716</v>
      </c>
      <c r="I22" s="752" t="s">
        <v>3274</v>
      </c>
      <c r="J22" s="752" t="s">
        <v>2717</v>
      </c>
      <c r="K22" s="752" t="s">
        <v>1003</v>
      </c>
      <c r="L22" s="595" t="s">
        <v>972</v>
      </c>
      <c r="M22" s="754">
        <v>43876</v>
      </c>
      <c r="N22" s="791"/>
      <c r="O22" s="753">
        <v>1</v>
      </c>
      <c r="P22" s="752" t="s">
        <v>973</v>
      </c>
      <c r="Q22" s="752" t="s">
        <v>983</v>
      </c>
      <c r="R22" s="595"/>
      <c r="S22" s="595" t="s">
        <v>976</v>
      </c>
      <c r="T22" s="752" t="s">
        <v>4352</v>
      </c>
    </row>
    <row r="23" spans="1:20" s="355" customFormat="1" ht="15.95" customHeight="1">
      <c r="A23" s="355" t="str">
        <f t="shared" si="0"/>
        <v>AITUTAKIAUCKLAND标准所有0~999</v>
      </c>
      <c r="B23" s="752" t="s">
        <v>1004</v>
      </c>
      <c r="C23" s="752" t="s">
        <v>1005</v>
      </c>
      <c r="D23" s="753">
        <v>315</v>
      </c>
      <c r="E23" s="753">
        <v>320</v>
      </c>
      <c r="F23" s="753">
        <v>0</v>
      </c>
      <c r="G23" s="753">
        <v>0</v>
      </c>
      <c r="H23" s="752" t="s">
        <v>1006</v>
      </c>
      <c r="I23" s="752" t="s">
        <v>1398</v>
      </c>
      <c r="J23" s="752" t="s">
        <v>2529</v>
      </c>
      <c r="K23" s="752" t="s">
        <v>995</v>
      </c>
      <c r="L23" s="595" t="s">
        <v>972</v>
      </c>
      <c r="M23" s="754">
        <v>43806</v>
      </c>
      <c r="N23" s="791"/>
      <c r="O23" s="753">
        <v>1</v>
      </c>
      <c r="P23" s="752" t="s">
        <v>973</v>
      </c>
      <c r="Q23" s="752" t="s">
        <v>983</v>
      </c>
      <c r="R23" s="595"/>
      <c r="S23" s="595" t="s">
        <v>976</v>
      </c>
      <c r="T23" s="595"/>
    </row>
    <row r="24" spans="1:20" s="355" customFormat="1" ht="15.95" customHeight="1">
      <c r="A24" s="355" t="str">
        <f t="shared" si="0"/>
        <v>AKITABUSAN标准所有0~999</v>
      </c>
      <c r="B24" s="752" t="s">
        <v>1008</v>
      </c>
      <c r="C24" s="752" t="s">
        <v>1009</v>
      </c>
      <c r="D24" s="753">
        <v>50</v>
      </c>
      <c r="E24" s="753">
        <v>55</v>
      </c>
      <c r="F24" s="753">
        <v>0</v>
      </c>
      <c r="G24" s="753">
        <v>0</v>
      </c>
      <c r="H24" s="752" t="s">
        <v>1010</v>
      </c>
      <c r="I24" s="752" t="s">
        <v>3275</v>
      </c>
      <c r="J24" s="752" t="s">
        <v>2521</v>
      </c>
      <c r="K24" s="752" t="s">
        <v>1011</v>
      </c>
      <c r="L24" s="595" t="s">
        <v>972</v>
      </c>
      <c r="M24" s="754">
        <v>43435</v>
      </c>
      <c r="N24" s="791"/>
      <c r="O24" s="753">
        <v>1</v>
      </c>
      <c r="P24" s="752" t="s">
        <v>973</v>
      </c>
      <c r="Q24" s="752" t="s">
        <v>974</v>
      </c>
      <c r="R24" s="752" t="s">
        <v>975</v>
      </c>
      <c r="S24" s="595" t="s">
        <v>976</v>
      </c>
      <c r="T24" s="752" t="s">
        <v>2190</v>
      </c>
    </row>
    <row r="25" spans="1:20" s="355" customFormat="1" ht="15.95" customHeight="1">
      <c r="A25" s="355" t="str">
        <f t="shared" si="0"/>
        <v>ALBACETEBARCELONA标准所有0~999</v>
      </c>
      <c r="B25" s="752" t="s">
        <v>3670</v>
      </c>
      <c r="C25" s="752" t="s">
        <v>1019</v>
      </c>
      <c r="D25" s="753">
        <v>-66</v>
      </c>
      <c r="E25" s="753">
        <v>-61</v>
      </c>
      <c r="F25" s="753">
        <v>0</v>
      </c>
      <c r="G25" s="753">
        <v>0</v>
      </c>
      <c r="H25" s="752" t="s">
        <v>1496</v>
      </c>
      <c r="I25" s="752" t="s">
        <v>1035</v>
      </c>
      <c r="J25" s="752" t="s">
        <v>3410</v>
      </c>
      <c r="K25" s="752" t="s">
        <v>1036</v>
      </c>
      <c r="L25" s="595" t="s">
        <v>972</v>
      </c>
      <c r="M25" s="754">
        <v>43815</v>
      </c>
      <c r="N25" s="791"/>
      <c r="O25" s="753">
        <v>1</v>
      </c>
      <c r="P25" s="752" t="s">
        <v>973</v>
      </c>
      <c r="Q25" s="752" t="s">
        <v>974</v>
      </c>
      <c r="R25" s="752" t="s">
        <v>975</v>
      </c>
      <c r="S25" s="595" t="s">
        <v>976</v>
      </c>
      <c r="T25" s="595"/>
    </row>
    <row r="26" spans="1:20" s="355" customFormat="1" ht="15.95" customHeight="1">
      <c r="A26" s="355" t="str">
        <f t="shared" si="0"/>
        <v>ALESUNDOSLO标准所有0~999</v>
      </c>
      <c r="B26" s="752" t="s">
        <v>2647</v>
      </c>
      <c r="C26" s="752" t="s">
        <v>705</v>
      </c>
      <c r="D26" s="753">
        <v>25</v>
      </c>
      <c r="E26" s="753">
        <v>30</v>
      </c>
      <c r="F26" s="753">
        <v>0</v>
      </c>
      <c r="G26" s="753">
        <v>0</v>
      </c>
      <c r="H26" s="752" t="s">
        <v>1014</v>
      </c>
      <c r="I26" s="752" t="s">
        <v>1023</v>
      </c>
      <c r="J26" s="752" t="s">
        <v>3461</v>
      </c>
      <c r="K26" s="752" t="s">
        <v>1092</v>
      </c>
      <c r="L26" s="595" t="s">
        <v>972</v>
      </c>
      <c r="M26" s="754">
        <v>43831</v>
      </c>
      <c r="N26" s="791"/>
      <c r="O26" s="753">
        <v>2</v>
      </c>
      <c r="P26" s="752" t="s">
        <v>973</v>
      </c>
      <c r="Q26" s="752" t="s">
        <v>974</v>
      </c>
      <c r="R26" s="752" t="s">
        <v>975</v>
      </c>
      <c r="S26" s="595" t="s">
        <v>976</v>
      </c>
      <c r="T26" s="752" t="s">
        <v>2182</v>
      </c>
    </row>
    <row r="27" spans="1:20" s="355" customFormat="1" ht="15.95" customHeight="1">
      <c r="A27" s="355" t="str">
        <f t="shared" si="0"/>
        <v>ALEXANDRIAALEXANDRIA标准所有0~999</v>
      </c>
      <c r="B27" s="752" t="s">
        <v>1016</v>
      </c>
      <c r="C27" s="752" t="s">
        <v>1016</v>
      </c>
      <c r="D27" s="753">
        <v>33</v>
      </c>
      <c r="E27" s="753">
        <v>38</v>
      </c>
      <c r="F27" s="753">
        <v>0</v>
      </c>
      <c r="G27" s="753">
        <v>0</v>
      </c>
      <c r="H27" s="752" t="s">
        <v>1013</v>
      </c>
      <c r="I27" s="752" t="s">
        <v>1014</v>
      </c>
      <c r="J27" s="752" t="s">
        <v>2419</v>
      </c>
      <c r="K27" s="752" t="s">
        <v>2429</v>
      </c>
      <c r="L27" s="595" t="s">
        <v>972</v>
      </c>
      <c r="M27" s="754">
        <v>43815</v>
      </c>
      <c r="N27" s="791"/>
      <c r="O27" s="753">
        <v>1</v>
      </c>
      <c r="P27" s="752" t="s">
        <v>973</v>
      </c>
      <c r="Q27" s="752" t="s">
        <v>983</v>
      </c>
      <c r="R27" s="595"/>
      <c r="S27" s="595" t="s">
        <v>976</v>
      </c>
      <c r="T27" s="752" t="s">
        <v>2191</v>
      </c>
    </row>
    <row r="28" spans="1:20" s="355" customFormat="1" ht="15.95" customHeight="1">
      <c r="A28" s="355" t="str">
        <f t="shared" si="0"/>
        <v>ALEXANDRIAALEXANDRIA标准所有0~999</v>
      </c>
      <c r="B28" s="752" t="s">
        <v>1016</v>
      </c>
      <c r="C28" s="752" t="s">
        <v>1016</v>
      </c>
      <c r="D28" s="753">
        <v>33</v>
      </c>
      <c r="E28" s="753">
        <v>38</v>
      </c>
      <c r="F28" s="753">
        <v>0</v>
      </c>
      <c r="G28" s="753">
        <v>0</v>
      </c>
      <c r="H28" s="752" t="s">
        <v>969</v>
      </c>
      <c r="I28" s="752" t="s">
        <v>970</v>
      </c>
      <c r="J28" s="752" t="s">
        <v>2878</v>
      </c>
      <c r="K28" s="752" t="s">
        <v>2879</v>
      </c>
      <c r="L28" s="595" t="s">
        <v>972</v>
      </c>
      <c r="M28" s="754">
        <v>43815</v>
      </c>
      <c r="N28" s="791"/>
      <c r="O28" s="753">
        <v>1</v>
      </c>
      <c r="P28" s="752" t="s">
        <v>973</v>
      </c>
      <c r="Q28" s="752" t="s">
        <v>983</v>
      </c>
      <c r="R28" s="595"/>
      <c r="S28" s="595" t="s">
        <v>976</v>
      </c>
      <c r="T28" s="752" t="s">
        <v>2191</v>
      </c>
    </row>
    <row r="29" spans="1:20" s="355" customFormat="1" ht="15.95" customHeight="1">
      <c r="A29" s="355" t="str">
        <f t="shared" si="0"/>
        <v>ALGECIRASVALENCIA标准所有0~999</v>
      </c>
      <c r="B29" s="752" t="s">
        <v>1017</v>
      </c>
      <c r="C29" s="752" t="s">
        <v>1012</v>
      </c>
      <c r="D29" s="753">
        <v>-89</v>
      </c>
      <c r="E29" s="753">
        <v>-84</v>
      </c>
      <c r="F29" s="753">
        <v>0</v>
      </c>
      <c r="G29" s="753">
        <v>0</v>
      </c>
      <c r="H29" s="752" t="s">
        <v>1013</v>
      </c>
      <c r="I29" s="752" t="s">
        <v>1014</v>
      </c>
      <c r="J29" s="752" t="s">
        <v>3411</v>
      </c>
      <c r="K29" s="752" t="s">
        <v>1094</v>
      </c>
      <c r="L29" s="595" t="s">
        <v>972</v>
      </c>
      <c r="M29" s="754">
        <v>43815</v>
      </c>
      <c r="N29" s="791"/>
      <c r="O29" s="753">
        <v>1</v>
      </c>
      <c r="P29" s="752" t="s">
        <v>973</v>
      </c>
      <c r="Q29" s="752" t="s">
        <v>974</v>
      </c>
      <c r="R29" s="752" t="s">
        <v>975</v>
      </c>
      <c r="S29" s="595" t="s">
        <v>976</v>
      </c>
      <c r="T29" s="595"/>
    </row>
    <row r="30" spans="1:20" s="355" customFormat="1" ht="15.95" customHeight="1">
      <c r="A30" s="355" t="str">
        <f t="shared" si="0"/>
        <v>ALGIERSALGIERS标准所有0~999</v>
      </c>
      <c r="B30" s="752" t="s">
        <v>1018</v>
      </c>
      <c r="C30" s="752" t="s">
        <v>1018</v>
      </c>
      <c r="D30" s="753">
        <v>109</v>
      </c>
      <c r="E30" s="753">
        <v>114</v>
      </c>
      <c r="F30" s="753">
        <v>0</v>
      </c>
      <c r="G30" s="753">
        <v>0</v>
      </c>
      <c r="H30" s="752" t="s">
        <v>970</v>
      </c>
      <c r="I30" s="752" t="s">
        <v>1023</v>
      </c>
      <c r="J30" s="752" t="s">
        <v>1146</v>
      </c>
      <c r="K30" s="752" t="s">
        <v>1427</v>
      </c>
      <c r="L30" s="595" t="s">
        <v>972</v>
      </c>
      <c r="M30" s="754">
        <v>43815</v>
      </c>
      <c r="N30" s="791"/>
      <c r="O30" s="753">
        <v>1</v>
      </c>
      <c r="P30" s="752" t="s">
        <v>973</v>
      </c>
      <c r="Q30" s="752" t="s">
        <v>983</v>
      </c>
      <c r="R30" s="595"/>
      <c r="S30" s="595" t="s">
        <v>976</v>
      </c>
      <c r="T30" s="752" t="s">
        <v>2994</v>
      </c>
    </row>
    <row r="31" spans="1:20" s="355" customFormat="1" ht="15.95" customHeight="1">
      <c r="A31" s="355" t="str">
        <f t="shared" si="0"/>
        <v>ALGIERSBARCELONA标准所有0~999</v>
      </c>
      <c r="B31" s="752" t="s">
        <v>1018</v>
      </c>
      <c r="C31" s="752" t="s">
        <v>1019</v>
      </c>
      <c r="D31" s="753">
        <v>111</v>
      </c>
      <c r="E31" s="753">
        <v>116</v>
      </c>
      <c r="F31" s="753">
        <v>0</v>
      </c>
      <c r="G31" s="753">
        <v>0</v>
      </c>
      <c r="H31" s="752" t="s">
        <v>1496</v>
      </c>
      <c r="I31" s="752" t="s">
        <v>1035</v>
      </c>
      <c r="J31" s="752" t="s">
        <v>3410</v>
      </c>
      <c r="K31" s="752" t="s">
        <v>1003</v>
      </c>
      <c r="L31" s="595" t="s">
        <v>972</v>
      </c>
      <c r="M31" s="754">
        <v>43815</v>
      </c>
      <c r="N31" s="791"/>
      <c r="O31" s="753">
        <v>1</v>
      </c>
      <c r="P31" s="752" t="s">
        <v>973</v>
      </c>
      <c r="Q31" s="752" t="s">
        <v>983</v>
      </c>
      <c r="R31" s="595"/>
      <c r="S31" s="595" t="s">
        <v>976</v>
      </c>
      <c r="T31" s="752" t="s">
        <v>3408</v>
      </c>
    </row>
    <row r="32" spans="1:20" s="355" customFormat="1" ht="15.95" customHeight="1">
      <c r="A32" s="355" t="str">
        <f t="shared" si="0"/>
        <v>ALICANTEVALENCIA标准所有0~999</v>
      </c>
      <c r="B32" s="752" t="s">
        <v>1020</v>
      </c>
      <c r="C32" s="752" t="s">
        <v>1012</v>
      </c>
      <c r="D32" s="753">
        <v>-99</v>
      </c>
      <c r="E32" s="753">
        <v>-94</v>
      </c>
      <c r="F32" s="753">
        <v>0</v>
      </c>
      <c r="G32" s="753">
        <v>0</v>
      </c>
      <c r="H32" s="752" t="s">
        <v>1013</v>
      </c>
      <c r="I32" s="752" t="s">
        <v>1014</v>
      </c>
      <c r="J32" s="752" t="s">
        <v>3411</v>
      </c>
      <c r="K32" s="752" t="s">
        <v>1080</v>
      </c>
      <c r="L32" s="595" t="s">
        <v>972</v>
      </c>
      <c r="M32" s="754">
        <v>43815</v>
      </c>
      <c r="N32" s="791"/>
      <c r="O32" s="753">
        <v>1</v>
      </c>
      <c r="P32" s="752" t="s">
        <v>973</v>
      </c>
      <c r="Q32" s="752" t="s">
        <v>974</v>
      </c>
      <c r="R32" s="752" t="s">
        <v>975</v>
      </c>
      <c r="S32" s="595" t="s">
        <v>976</v>
      </c>
      <c r="T32" s="595"/>
    </row>
    <row r="33" spans="1:20" s="355" customFormat="1" ht="15.95" customHeight="1">
      <c r="A33" s="355" t="str">
        <f t="shared" si="0"/>
        <v>ALMATYKOPER标准所有0~999</v>
      </c>
      <c r="B33" s="752" t="s">
        <v>1021</v>
      </c>
      <c r="C33" s="752" t="s">
        <v>1022</v>
      </c>
      <c r="D33" s="753">
        <v>394</v>
      </c>
      <c r="E33" s="753">
        <v>399</v>
      </c>
      <c r="F33" s="753">
        <v>0</v>
      </c>
      <c r="G33" s="753">
        <v>0</v>
      </c>
      <c r="H33" s="752" t="s">
        <v>970</v>
      </c>
      <c r="I33" s="752" t="s">
        <v>1023</v>
      </c>
      <c r="J33" s="752" t="s">
        <v>3667</v>
      </c>
      <c r="K33" s="752" t="s">
        <v>2856</v>
      </c>
      <c r="L33" s="595" t="s">
        <v>972</v>
      </c>
      <c r="M33" s="754">
        <v>43722</v>
      </c>
      <c r="N33" s="791"/>
      <c r="O33" s="753">
        <v>2</v>
      </c>
      <c r="P33" s="752" t="s">
        <v>973</v>
      </c>
      <c r="Q33" s="752" t="s">
        <v>983</v>
      </c>
      <c r="R33" s="595"/>
      <c r="S33" s="595" t="s">
        <v>976</v>
      </c>
      <c r="T33" s="752" t="s">
        <v>2857</v>
      </c>
    </row>
    <row r="34" spans="1:20" s="355" customFormat="1" ht="15.95" customHeight="1">
      <c r="A34" s="355" t="str">
        <f t="shared" si="0"/>
        <v>ALMERIABARCELONA标准所有0~999</v>
      </c>
      <c r="B34" s="752" t="s">
        <v>4049</v>
      </c>
      <c r="C34" s="752" t="s">
        <v>1019</v>
      </c>
      <c r="D34" s="753">
        <v>-89</v>
      </c>
      <c r="E34" s="753">
        <v>-84</v>
      </c>
      <c r="F34" s="753">
        <v>0</v>
      </c>
      <c r="G34" s="753">
        <v>0</v>
      </c>
      <c r="H34" s="752" t="s">
        <v>1496</v>
      </c>
      <c r="I34" s="752" t="s">
        <v>1035</v>
      </c>
      <c r="J34" s="752" t="s">
        <v>3410</v>
      </c>
      <c r="K34" s="752" t="s">
        <v>1133</v>
      </c>
      <c r="L34" s="595" t="s">
        <v>972</v>
      </c>
      <c r="M34" s="754">
        <v>43815</v>
      </c>
      <c r="N34" s="791"/>
      <c r="O34" s="753">
        <v>1</v>
      </c>
      <c r="P34" s="752" t="s">
        <v>973</v>
      </c>
      <c r="Q34" s="752" t="s">
        <v>974</v>
      </c>
      <c r="R34" s="752" t="s">
        <v>975</v>
      </c>
      <c r="S34" s="595" t="s">
        <v>976</v>
      </c>
      <c r="T34" s="752"/>
    </row>
    <row r="35" spans="1:20" s="355" customFormat="1" ht="15.95" customHeight="1">
      <c r="A35" s="355" t="str">
        <f t="shared" si="0"/>
        <v>ALTAMIRAMANZANILLO,MEXICO标准所有0~999</v>
      </c>
      <c r="B35" s="752" t="s">
        <v>1025</v>
      </c>
      <c r="C35" s="752" t="s">
        <v>994</v>
      </c>
      <c r="D35" s="753">
        <v>290</v>
      </c>
      <c r="E35" s="753">
        <v>300</v>
      </c>
      <c r="F35" s="753">
        <v>20</v>
      </c>
      <c r="G35" s="753">
        <v>15</v>
      </c>
      <c r="H35" s="752" t="s">
        <v>1041</v>
      </c>
      <c r="I35" s="752" t="s">
        <v>981</v>
      </c>
      <c r="J35" s="752" t="s">
        <v>2855</v>
      </c>
      <c r="K35" s="752" t="s">
        <v>995</v>
      </c>
      <c r="L35" s="595" t="s">
        <v>972</v>
      </c>
      <c r="M35" s="754">
        <v>43780</v>
      </c>
      <c r="N35" s="791"/>
      <c r="O35" s="753">
        <v>1</v>
      </c>
      <c r="P35" s="752" t="s">
        <v>973</v>
      </c>
      <c r="Q35" s="752" t="s">
        <v>974</v>
      </c>
      <c r="R35" s="752" t="s">
        <v>991</v>
      </c>
      <c r="S35" s="595" t="s">
        <v>976</v>
      </c>
      <c r="T35" s="595" t="s">
        <v>2185</v>
      </c>
    </row>
    <row r="36" spans="1:20" s="355" customFormat="1" ht="15.95" customHeight="1">
      <c r="A36" s="355" t="str">
        <f t="shared" si="0"/>
        <v>AMIENSLE HAVRE标准所有0~999</v>
      </c>
      <c r="B36" s="752" t="s">
        <v>1026</v>
      </c>
      <c r="C36" s="752" t="s">
        <v>1027</v>
      </c>
      <c r="D36" s="753">
        <v>-41</v>
      </c>
      <c r="E36" s="753">
        <v>-36</v>
      </c>
      <c r="F36" s="753">
        <v>0</v>
      </c>
      <c r="G36" s="753">
        <v>0</v>
      </c>
      <c r="H36" s="752" t="s">
        <v>1013</v>
      </c>
      <c r="I36" s="752" t="s">
        <v>1014</v>
      </c>
      <c r="J36" s="752" t="s">
        <v>2134</v>
      </c>
      <c r="K36" s="752" t="s">
        <v>1030</v>
      </c>
      <c r="L36" s="595" t="s">
        <v>972</v>
      </c>
      <c r="M36" s="754">
        <v>43815</v>
      </c>
      <c r="N36" s="791"/>
      <c r="O36" s="753">
        <v>1</v>
      </c>
      <c r="P36" s="752" t="s">
        <v>973</v>
      </c>
      <c r="Q36" s="752" t="s">
        <v>974</v>
      </c>
      <c r="R36" s="752" t="s">
        <v>975</v>
      </c>
      <c r="S36" s="595" t="s">
        <v>976</v>
      </c>
      <c r="T36" s="752"/>
    </row>
    <row r="37" spans="1:20" s="355" customFormat="1" ht="15.95" customHeight="1">
      <c r="A37" s="355" t="str">
        <f t="shared" si="0"/>
        <v>AMSTERDAMROTTERDAM标准所有0~999</v>
      </c>
      <c r="B37" s="752" t="s">
        <v>1031</v>
      </c>
      <c r="C37" s="752" t="s">
        <v>1032</v>
      </c>
      <c r="D37" s="753">
        <v>-59</v>
      </c>
      <c r="E37" s="753">
        <v>-54</v>
      </c>
      <c r="F37" s="753">
        <v>0</v>
      </c>
      <c r="G37" s="753">
        <v>0</v>
      </c>
      <c r="H37" s="752" t="s">
        <v>3530</v>
      </c>
      <c r="I37" s="752" t="s">
        <v>2800</v>
      </c>
      <c r="J37" s="752" t="s">
        <v>3531</v>
      </c>
      <c r="K37" s="752" t="s">
        <v>1080</v>
      </c>
      <c r="L37" s="595" t="s">
        <v>972</v>
      </c>
      <c r="M37" s="754">
        <v>43815</v>
      </c>
      <c r="N37" s="791"/>
      <c r="O37" s="753">
        <v>1</v>
      </c>
      <c r="P37" s="752" t="s">
        <v>973</v>
      </c>
      <c r="Q37" s="752" t="s">
        <v>974</v>
      </c>
      <c r="R37" s="752" t="s">
        <v>975</v>
      </c>
      <c r="S37" s="595" t="s">
        <v>976</v>
      </c>
      <c r="T37" s="752" t="s">
        <v>2182</v>
      </c>
    </row>
    <row r="38" spans="1:20" s="355" customFormat="1" ht="15.95" customHeight="1">
      <c r="A38" s="355" t="str">
        <f t="shared" si="0"/>
        <v>AMSTERDAMROTTERDAM低所有0~999</v>
      </c>
      <c r="B38" s="752" t="s">
        <v>1031</v>
      </c>
      <c r="C38" s="752" t="s">
        <v>1032</v>
      </c>
      <c r="D38" s="753">
        <v>-154</v>
      </c>
      <c r="E38" s="753">
        <v>-149</v>
      </c>
      <c r="F38" s="753">
        <v>95</v>
      </c>
      <c r="G38" s="753">
        <v>0</v>
      </c>
      <c r="H38" s="752" t="s">
        <v>3530</v>
      </c>
      <c r="I38" s="752" t="s">
        <v>2800</v>
      </c>
      <c r="J38" s="752" t="s">
        <v>3531</v>
      </c>
      <c r="K38" s="752" t="s">
        <v>1080</v>
      </c>
      <c r="L38" s="595" t="s">
        <v>972</v>
      </c>
      <c r="M38" s="754">
        <v>43815</v>
      </c>
      <c r="N38" s="791"/>
      <c r="O38" s="753">
        <v>1</v>
      </c>
      <c r="P38" s="752" t="s">
        <v>973</v>
      </c>
      <c r="Q38" s="752" t="s">
        <v>974</v>
      </c>
      <c r="R38" s="752" t="s">
        <v>975</v>
      </c>
      <c r="S38" s="595" t="s">
        <v>977</v>
      </c>
      <c r="T38" s="595" t="s">
        <v>2181</v>
      </c>
    </row>
    <row r="39" spans="1:20" s="355" customFormat="1" ht="15.95" customHeight="1">
      <c r="A39" s="355" t="str">
        <f t="shared" si="0"/>
        <v>ANCONAANCONA标准所有0~999</v>
      </c>
      <c r="B39" s="752" t="s">
        <v>1033</v>
      </c>
      <c r="C39" s="752" t="s">
        <v>1033</v>
      </c>
      <c r="D39" s="753">
        <v>-103</v>
      </c>
      <c r="E39" s="753">
        <v>-98</v>
      </c>
      <c r="F39" s="753">
        <v>0</v>
      </c>
      <c r="G39" s="753">
        <v>0</v>
      </c>
      <c r="H39" s="752" t="s">
        <v>970</v>
      </c>
      <c r="I39" s="752" t="s">
        <v>1023</v>
      </c>
      <c r="J39" s="752" t="s">
        <v>1045</v>
      </c>
      <c r="K39" s="595" t="s">
        <v>1094</v>
      </c>
      <c r="L39" s="595" t="s">
        <v>972</v>
      </c>
      <c r="M39" s="754">
        <v>43806</v>
      </c>
      <c r="N39" s="791"/>
      <c r="O39" s="753">
        <v>1</v>
      </c>
      <c r="P39" s="752" t="s">
        <v>973</v>
      </c>
      <c r="Q39" s="752" t="s">
        <v>974</v>
      </c>
      <c r="R39" s="595" t="s">
        <v>975</v>
      </c>
      <c r="S39" s="595" t="s">
        <v>976</v>
      </c>
      <c r="T39" s="752"/>
    </row>
    <row r="40" spans="1:20" s="355" customFormat="1" ht="15.95" customHeight="1">
      <c r="A40" s="355" t="str">
        <f t="shared" si="0"/>
        <v>ANCONAGENOVA标准所有0~999</v>
      </c>
      <c r="B40" s="752" t="s">
        <v>1033</v>
      </c>
      <c r="C40" s="752" t="s">
        <v>701</v>
      </c>
      <c r="D40" s="753">
        <v>-96</v>
      </c>
      <c r="E40" s="753">
        <v>-91</v>
      </c>
      <c r="F40" s="753">
        <v>0</v>
      </c>
      <c r="G40" s="753">
        <v>0</v>
      </c>
      <c r="H40" s="752" t="s">
        <v>1007</v>
      </c>
      <c r="I40" s="752" t="s">
        <v>981</v>
      </c>
      <c r="J40" s="752" t="s">
        <v>3592</v>
      </c>
      <c r="K40" s="752" t="s">
        <v>1036</v>
      </c>
      <c r="L40" s="595" t="s">
        <v>972</v>
      </c>
      <c r="M40" s="754">
        <v>43815</v>
      </c>
      <c r="N40" s="791"/>
      <c r="O40" s="753">
        <v>1</v>
      </c>
      <c r="P40" s="752" t="s">
        <v>973</v>
      </c>
      <c r="Q40" s="752" t="s">
        <v>974</v>
      </c>
      <c r="R40" s="752" t="s">
        <v>975</v>
      </c>
      <c r="S40" s="595" t="s">
        <v>976</v>
      </c>
      <c r="T40" s="595"/>
    </row>
    <row r="41" spans="1:20" s="355" customFormat="1" ht="15.95" customHeight="1">
      <c r="A41" s="355" t="str">
        <f t="shared" si="0"/>
        <v>ANGUILLAMIAMI,FL标准所有0~999</v>
      </c>
      <c r="B41" s="752" t="s">
        <v>1037</v>
      </c>
      <c r="C41" s="752" t="s">
        <v>366</v>
      </c>
      <c r="D41" s="753">
        <v>319</v>
      </c>
      <c r="E41" s="753">
        <v>319</v>
      </c>
      <c r="F41" s="753">
        <v>0</v>
      </c>
      <c r="G41" s="753">
        <v>0</v>
      </c>
      <c r="H41" s="752" t="s">
        <v>1023</v>
      </c>
      <c r="I41" s="752" t="s">
        <v>1013</v>
      </c>
      <c r="J41" s="752" t="s">
        <v>2527</v>
      </c>
      <c r="K41" s="752"/>
      <c r="L41" s="595" t="s">
        <v>972</v>
      </c>
      <c r="M41" s="754">
        <v>43833</v>
      </c>
      <c r="N41" s="791"/>
      <c r="O41" s="753">
        <v>2</v>
      </c>
      <c r="P41" s="752" t="s">
        <v>973</v>
      </c>
      <c r="Q41" s="752" t="s">
        <v>983</v>
      </c>
      <c r="R41" s="752"/>
      <c r="S41" s="595" t="s">
        <v>976</v>
      </c>
      <c r="T41" s="595" t="s">
        <v>2192</v>
      </c>
    </row>
    <row r="42" spans="1:20" s="355" customFormat="1" ht="15.95" customHeight="1">
      <c r="A42" s="355" t="str">
        <f t="shared" si="0"/>
        <v>ANKARAISTANBUL标准同行1~999</v>
      </c>
      <c r="B42" s="752" t="s">
        <v>1669</v>
      </c>
      <c r="C42" s="752" t="s">
        <v>709</v>
      </c>
      <c r="D42" s="753">
        <v>-21</v>
      </c>
      <c r="E42" s="753">
        <v>-16</v>
      </c>
      <c r="F42" s="753">
        <v>0</v>
      </c>
      <c r="G42" s="753">
        <v>0</v>
      </c>
      <c r="H42" s="752" t="s">
        <v>980</v>
      </c>
      <c r="I42" s="752" t="s">
        <v>2140</v>
      </c>
      <c r="J42" s="752" t="s">
        <v>3926</v>
      </c>
      <c r="K42" s="752" t="s">
        <v>1670</v>
      </c>
      <c r="L42" s="595" t="s">
        <v>999</v>
      </c>
      <c r="M42" s="754">
        <v>43771</v>
      </c>
      <c r="N42" s="791"/>
      <c r="O42" s="753">
        <v>1</v>
      </c>
      <c r="P42" s="752" t="s">
        <v>1122</v>
      </c>
      <c r="Q42" s="752" t="s">
        <v>974</v>
      </c>
      <c r="R42" s="752" t="s">
        <v>975</v>
      </c>
      <c r="S42" s="595" t="s">
        <v>976</v>
      </c>
      <c r="T42" s="595"/>
    </row>
    <row r="43" spans="1:20" s="355" customFormat="1" ht="15.95" customHeight="1">
      <c r="A43" s="355" t="str">
        <f t="shared" si="0"/>
        <v>ANKARAISTANBUL标准直客1~999</v>
      </c>
      <c r="B43" s="752" t="s">
        <v>1669</v>
      </c>
      <c r="C43" s="752" t="s">
        <v>709</v>
      </c>
      <c r="D43" s="753">
        <v>-61</v>
      </c>
      <c r="E43" s="753">
        <v>-56</v>
      </c>
      <c r="F43" s="753">
        <v>0</v>
      </c>
      <c r="G43" s="753">
        <v>0</v>
      </c>
      <c r="H43" s="752" t="s">
        <v>980</v>
      </c>
      <c r="I43" s="752" t="s">
        <v>2140</v>
      </c>
      <c r="J43" s="752" t="s">
        <v>3926</v>
      </c>
      <c r="K43" s="752" t="s">
        <v>1670</v>
      </c>
      <c r="L43" s="595" t="s">
        <v>1000</v>
      </c>
      <c r="M43" s="754">
        <v>43771</v>
      </c>
      <c r="N43" s="791"/>
      <c r="O43" s="753">
        <v>1</v>
      </c>
      <c r="P43" s="752" t="s">
        <v>1122</v>
      </c>
      <c r="Q43" s="752" t="s">
        <v>974</v>
      </c>
      <c r="R43" s="752" t="s">
        <v>975</v>
      </c>
      <c r="S43" s="595" t="s">
        <v>976</v>
      </c>
      <c r="T43" s="595"/>
    </row>
    <row r="44" spans="1:20" s="355" customFormat="1" ht="15.95" customHeight="1">
      <c r="A44" s="355" t="str">
        <f t="shared" si="0"/>
        <v>ANKARAISTANBUL标准同行0~1</v>
      </c>
      <c r="B44" s="752" t="s">
        <v>1669</v>
      </c>
      <c r="C44" s="752" t="s">
        <v>709</v>
      </c>
      <c r="D44" s="753">
        <v>-46</v>
      </c>
      <c r="E44" s="753">
        <v>-41</v>
      </c>
      <c r="F44" s="753">
        <v>0</v>
      </c>
      <c r="G44" s="753">
        <v>0</v>
      </c>
      <c r="H44" s="752" t="s">
        <v>980</v>
      </c>
      <c r="I44" s="752" t="s">
        <v>2140</v>
      </c>
      <c r="J44" s="752" t="s">
        <v>3926</v>
      </c>
      <c r="K44" s="752" t="s">
        <v>1670</v>
      </c>
      <c r="L44" s="595" t="s">
        <v>999</v>
      </c>
      <c r="M44" s="754">
        <v>43771</v>
      </c>
      <c r="N44" s="791"/>
      <c r="O44" s="753">
        <v>1</v>
      </c>
      <c r="P44" s="752" t="s">
        <v>1074</v>
      </c>
      <c r="Q44" s="752" t="s">
        <v>974</v>
      </c>
      <c r="R44" s="595" t="s">
        <v>975</v>
      </c>
      <c r="S44" s="595" t="s">
        <v>976</v>
      </c>
      <c r="T44" s="752"/>
    </row>
    <row r="45" spans="1:20" s="355" customFormat="1" ht="15.95" customHeight="1">
      <c r="A45" s="355" t="str">
        <f t="shared" si="0"/>
        <v>ANKARAISTANBUL标准直客0~1</v>
      </c>
      <c r="B45" s="752" t="s">
        <v>1669</v>
      </c>
      <c r="C45" s="752" t="s">
        <v>709</v>
      </c>
      <c r="D45" s="753">
        <v>-86</v>
      </c>
      <c r="E45" s="753">
        <v>-81</v>
      </c>
      <c r="F45" s="753">
        <v>0</v>
      </c>
      <c r="G45" s="753">
        <v>0</v>
      </c>
      <c r="H45" s="752" t="s">
        <v>980</v>
      </c>
      <c r="I45" s="752" t="s">
        <v>2140</v>
      </c>
      <c r="J45" s="752" t="s">
        <v>3926</v>
      </c>
      <c r="K45" s="752" t="s">
        <v>1670</v>
      </c>
      <c r="L45" s="595" t="s">
        <v>1000</v>
      </c>
      <c r="M45" s="754">
        <v>43771</v>
      </c>
      <c r="N45" s="791"/>
      <c r="O45" s="753">
        <v>1</v>
      </c>
      <c r="P45" s="752" t="s">
        <v>1074</v>
      </c>
      <c r="Q45" s="752" t="s">
        <v>974</v>
      </c>
      <c r="R45" s="752" t="s">
        <v>975</v>
      </c>
      <c r="S45" s="595" t="s">
        <v>976</v>
      </c>
      <c r="T45" s="595"/>
    </row>
    <row r="46" spans="1:20" s="355" customFormat="1" ht="15.95" customHeight="1">
      <c r="A46" s="355" t="str">
        <f t="shared" si="0"/>
        <v>ANNABA (ex Bone)ALGIERS标准所有0~999</v>
      </c>
      <c r="B46" s="752" t="s">
        <v>2143</v>
      </c>
      <c r="C46" s="752" t="s">
        <v>1018</v>
      </c>
      <c r="D46" s="753">
        <v>252</v>
      </c>
      <c r="E46" s="753">
        <v>257</v>
      </c>
      <c r="F46" s="753">
        <v>0</v>
      </c>
      <c r="G46" s="753">
        <v>0</v>
      </c>
      <c r="H46" s="752" t="s">
        <v>970</v>
      </c>
      <c r="I46" s="752" t="s">
        <v>1023</v>
      </c>
      <c r="J46" s="752" t="s">
        <v>1146</v>
      </c>
      <c r="K46" s="752" t="s">
        <v>1003</v>
      </c>
      <c r="L46" s="595" t="s">
        <v>972</v>
      </c>
      <c r="M46" s="754">
        <v>43815</v>
      </c>
      <c r="N46" s="791"/>
      <c r="O46" s="753">
        <v>2</v>
      </c>
      <c r="P46" s="752" t="s">
        <v>973</v>
      </c>
      <c r="Q46" s="752" t="s">
        <v>983</v>
      </c>
      <c r="R46" s="752"/>
      <c r="S46" s="595" t="s">
        <v>976</v>
      </c>
      <c r="T46" s="752" t="s">
        <v>3672</v>
      </c>
    </row>
    <row r="47" spans="1:20" s="355" customFormat="1" ht="15.95" customHeight="1">
      <c r="A47" s="355" t="str">
        <f t="shared" si="0"/>
        <v>ANNECYLE HAVRE标准所有0~999</v>
      </c>
      <c r="B47" s="752" t="s">
        <v>1038</v>
      </c>
      <c r="C47" s="752" t="s">
        <v>1027</v>
      </c>
      <c r="D47" s="753">
        <v>-31</v>
      </c>
      <c r="E47" s="753">
        <v>-26</v>
      </c>
      <c r="F47" s="753">
        <v>0</v>
      </c>
      <c r="G47" s="753">
        <v>0</v>
      </c>
      <c r="H47" s="752" t="s">
        <v>1013</v>
      </c>
      <c r="I47" s="752" t="s">
        <v>1014</v>
      </c>
      <c r="J47" s="752" t="s">
        <v>2134</v>
      </c>
      <c r="K47" s="752" t="s">
        <v>1030</v>
      </c>
      <c r="L47" s="595" t="s">
        <v>972</v>
      </c>
      <c r="M47" s="754">
        <v>43815</v>
      </c>
      <c r="N47" s="791"/>
      <c r="O47" s="753">
        <v>1</v>
      </c>
      <c r="P47" s="752" t="s">
        <v>973</v>
      </c>
      <c r="Q47" s="752" t="s">
        <v>974</v>
      </c>
      <c r="R47" s="752" t="s">
        <v>975</v>
      </c>
      <c r="S47" s="595" t="s">
        <v>976</v>
      </c>
      <c r="T47" s="752"/>
    </row>
    <row r="48" spans="1:20" s="355" customFormat="1" ht="15.95" customHeight="1">
      <c r="A48" s="355" t="str">
        <f t="shared" si="0"/>
        <v>ANTALYAMERSIN标准直客0~1</v>
      </c>
      <c r="B48" s="752" t="s">
        <v>3532</v>
      </c>
      <c r="C48" s="752" t="s">
        <v>1414</v>
      </c>
      <c r="D48" s="753">
        <v>-82</v>
      </c>
      <c r="E48" s="753">
        <v>-77</v>
      </c>
      <c r="F48" s="753">
        <v>0</v>
      </c>
      <c r="G48" s="753">
        <v>0</v>
      </c>
      <c r="H48" s="752" t="s">
        <v>1014</v>
      </c>
      <c r="I48" s="752" t="s">
        <v>1023</v>
      </c>
      <c r="J48" s="752" t="s">
        <v>1169</v>
      </c>
      <c r="K48" s="752" t="s">
        <v>1080</v>
      </c>
      <c r="L48" s="595" t="s">
        <v>1000</v>
      </c>
      <c r="M48" s="754">
        <v>43815</v>
      </c>
      <c r="N48" s="791"/>
      <c r="O48" s="753">
        <v>1</v>
      </c>
      <c r="P48" s="752" t="s">
        <v>1074</v>
      </c>
      <c r="Q48" s="752" t="s">
        <v>974</v>
      </c>
      <c r="R48" s="752" t="s">
        <v>975</v>
      </c>
      <c r="S48" s="595" t="s">
        <v>976</v>
      </c>
      <c r="T48" s="752" t="s">
        <v>2241</v>
      </c>
    </row>
    <row r="49" spans="1:20" s="355" customFormat="1" ht="15.95" customHeight="1">
      <c r="A49" s="355" t="str">
        <f t="shared" si="0"/>
        <v>ANTALYAMERSIN低直客1~999</v>
      </c>
      <c r="B49" s="752" t="s">
        <v>3532</v>
      </c>
      <c r="C49" s="752" t="s">
        <v>1414</v>
      </c>
      <c r="D49" s="753">
        <v>-117</v>
      </c>
      <c r="E49" s="753">
        <v>-112</v>
      </c>
      <c r="F49" s="753">
        <v>60</v>
      </c>
      <c r="G49" s="753">
        <v>0</v>
      </c>
      <c r="H49" s="752" t="s">
        <v>1014</v>
      </c>
      <c r="I49" s="752" t="s">
        <v>1023</v>
      </c>
      <c r="J49" s="752" t="s">
        <v>1169</v>
      </c>
      <c r="K49" s="752" t="s">
        <v>1080</v>
      </c>
      <c r="L49" s="595" t="s">
        <v>1000</v>
      </c>
      <c r="M49" s="754">
        <v>43815</v>
      </c>
      <c r="N49" s="791"/>
      <c r="O49" s="753">
        <v>1</v>
      </c>
      <c r="P49" s="752" t="s">
        <v>1122</v>
      </c>
      <c r="Q49" s="752" t="s">
        <v>974</v>
      </c>
      <c r="R49" s="752" t="s">
        <v>975</v>
      </c>
      <c r="S49" s="595" t="s">
        <v>977</v>
      </c>
      <c r="T49" s="752" t="s">
        <v>2240</v>
      </c>
    </row>
    <row r="50" spans="1:20" s="355" customFormat="1" ht="15.95" customHeight="1">
      <c r="A50" s="355" t="str">
        <f t="shared" ref="A50:A90" si="1">B50&amp;C50&amp;S50&amp;L50&amp;P50</f>
        <v>ANTALYAMERSIN低直客0~1</v>
      </c>
      <c r="B50" s="752" t="s">
        <v>3532</v>
      </c>
      <c r="C50" s="752" t="s">
        <v>1414</v>
      </c>
      <c r="D50" s="753">
        <v>-142</v>
      </c>
      <c r="E50" s="753">
        <v>-137</v>
      </c>
      <c r="F50" s="753">
        <v>60</v>
      </c>
      <c r="G50" s="753">
        <v>0</v>
      </c>
      <c r="H50" s="752" t="s">
        <v>1014</v>
      </c>
      <c r="I50" s="752" t="s">
        <v>1023</v>
      </c>
      <c r="J50" s="752" t="s">
        <v>1169</v>
      </c>
      <c r="K50" s="752" t="s">
        <v>1080</v>
      </c>
      <c r="L50" s="595" t="s">
        <v>1000</v>
      </c>
      <c r="M50" s="754">
        <v>43815</v>
      </c>
      <c r="N50" s="791"/>
      <c r="O50" s="753">
        <v>1</v>
      </c>
      <c r="P50" s="752" t="s">
        <v>1074</v>
      </c>
      <c r="Q50" s="752" t="s">
        <v>974</v>
      </c>
      <c r="R50" s="752" t="s">
        <v>975</v>
      </c>
      <c r="S50" s="595" t="s">
        <v>977</v>
      </c>
      <c r="T50" s="752" t="s">
        <v>2241</v>
      </c>
    </row>
    <row r="51" spans="1:20" s="355" customFormat="1" ht="15.95" customHeight="1">
      <c r="A51" s="355" t="str">
        <f t="shared" si="1"/>
        <v>ANTALYAMERSIN标准直客1~999</v>
      </c>
      <c r="B51" s="752" t="s">
        <v>3532</v>
      </c>
      <c r="C51" s="752" t="s">
        <v>1414</v>
      </c>
      <c r="D51" s="753">
        <v>-57</v>
      </c>
      <c r="E51" s="753">
        <v>-52</v>
      </c>
      <c r="F51" s="753">
        <v>0</v>
      </c>
      <c r="G51" s="753">
        <v>0</v>
      </c>
      <c r="H51" s="752" t="s">
        <v>1014</v>
      </c>
      <c r="I51" s="752" t="s">
        <v>1023</v>
      </c>
      <c r="J51" s="752" t="s">
        <v>1169</v>
      </c>
      <c r="K51" s="752" t="s">
        <v>1080</v>
      </c>
      <c r="L51" s="595" t="s">
        <v>1000</v>
      </c>
      <c r="M51" s="754">
        <v>43815</v>
      </c>
      <c r="N51" s="791"/>
      <c r="O51" s="753">
        <v>1</v>
      </c>
      <c r="P51" s="752" t="s">
        <v>1122</v>
      </c>
      <c r="Q51" s="752" t="s">
        <v>974</v>
      </c>
      <c r="R51" s="752" t="s">
        <v>975</v>
      </c>
      <c r="S51" s="595" t="s">
        <v>976</v>
      </c>
      <c r="T51" s="752" t="s">
        <v>2240</v>
      </c>
    </row>
    <row r="52" spans="1:20" s="355" customFormat="1" ht="15.95" customHeight="1">
      <c r="A52" s="355" t="str">
        <f t="shared" si="1"/>
        <v>ANTALYAMERSIN低同行1~999</v>
      </c>
      <c r="B52" s="752" t="s">
        <v>3532</v>
      </c>
      <c r="C52" s="752" t="s">
        <v>1414</v>
      </c>
      <c r="D52" s="753">
        <v>-77</v>
      </c>
      <c r="E52" s="753">
        <v>-72</v>
      </c>
      <c r="F52" s="753">
        <v>60</v>
      </c>
      <c r="G52" s="753">
        <v>0</v>
      </c>
      <c r="H52" s="752" t="s">
        <v>1014</v>
      </c>
      <c r="I52" s="752" t="s">
        <v>1023</v>
      </c>
      <c r="J52" s="752" t="s">
        <v>1169</v>
      </c>
      <c r="K52" s="752" t="s">
        <v>1080</v>
      </c>
      <c r="L52" s="595" t="s">
        <v>999</v>
      </c>
      <c r="M52" s="754">
        <v>43815</v>
      </c>
      <c r="N52" s="791"/>
      <c r="O52" s="753">
        <v>1</v>
      </c>
      <c r="P52" s="752" t="s">
        <v>1122</v>
      </c>
      <c r="Q52" s="752" t="s">
        <v>974</v>
      </c>
      <c r="R52" s="752" t="s">
        <v>975</v>
      </c>
      <c r="S52" s="595" t="s">
        <v>977</v>
      </c>
      <c r="T52" s="752" t="s">
        <v>2240</v>
      </c>
    </row>
    <row r="53" spans="1:20" s="355" customFormat="1" ht="15.95" customHeight="1">
      <c r="A53" s="355" t="str">
        <f t="shared" si="1"/>
        <v>ANTALYAMERSIN标准同行1~999</v>
      </c>
      <c r="B53" s="752" t="s">
        <v>3532</v>
      </c>
      <c r="C53" s="752" t="s">
        <v>1414</v>
      </c>
      <c r="D53" s="753">
        <v>-17</v>
      </c>
      <c r="E53" s="753">
        <v>-12</v>
      </c>
      <c r="F53" s="753">
        <v>0</v>
      </c>
      <c r="G53" s="753">
        <v>0</v>
      </c>
      <c r="H53" s="752" t="s">
        <v>1014</v>
      </c>
      <c r="I53" s="752" t="s">
        <v>1023</v>
      </c>
      <c r="J53" s="752" t="s">
        <v>1169</v>
      </c>
      <c r="K53" s="752" t="s">
        <v>1080</v>
      </c>
      <c r="L53" s="595" t="s">
        <v>999</v>
      </c>
      <c r="M53" s="754">
        <v>43815</v>
      </c>
      <c r="N53" s="791"/>
      <c r="O53" s="753">
        <v>1</v>
      </c>
      <c r="P53" s="752" t="s">
        <v>1122</v>
      </c>
      <c r="Q53" s="752" t="s">
        <v>974</v>
      </c>
      <c r="R53" s="752" t="s">
        <v>975</v>
      </c>
      <c r="S53" s="595" t="s">
        <v>976</v>
      </c>
      <c r="T53" s="752" t="s">
        <v>2240</v>
      </c>
    </row>
    <row r="54" spans="1:20" s="355" customFormat="1" ht="15.95" customHeight="1">
      <c r="A54" s="355" t="str">
        <f t="shared" si="1"/>
        <v>ANTALYAMERSIN标准同行0~1</v>
      </c>
      <c r="B54" s="752" t="s">
        <v>3532</v>
      </c>
      <c r="C54" s="752" t="s">
        <v>1414</v>
      </c>
      <c r="D54" s="753">
        <v>-42</v>
      </c>
      <c r="E54" s="753">
        <v>-37</v>
      </c>
      <c r="F54" s="753">
        <v>0</v>
      </c>
      <c r="G54" s="753">
        <v>0</v>
      </c>
      <c r="H54" s="752" t="s">
        <v>1014</v>
      </c>
      <c r="I54" s="752" t="s">
        <v>1023</v>
      </c>
      <c r="J54" s="752" t="s">
        <v>1169</v>
      </c>
      <c r="K54" s="752" t="s">
        <v>1080</v>
      </c>
      <c r="L54" s="595" t="s">
        <v>999</v>
      </c>
      <c r="M54" s="754">
        <v>43815</v>
      </c>
      <c r="N54" s="791"/>
      <c r="O54" s="753">
        <v>1</v>
      </c>
      <c r="P54" s="752" t="s">
        <v>1074</v>
      </c>
      <c r="Q54" s="752" t="s">
        <v>974</v>
      </c>
      <c r="R54" s="752" t="s">
        <v>975</v>
      </c>
      <c r="S54" s="595" t="s">
        <v>976</v>
      </c>
      <c r="T54" s="752" t="s">
        <v>2241</v>
      </c>
    </row>
    <row r="55" spans="1:20" s="355" customFormat="1" ht="15.95" customHeight="1">
      <c r="A55" s="355" t="str">
        <f t="shared" si="1"/>
        <v>ANTALYAMERSIN低同行0~1</v>
      </c>
      <c r="B55" s="752" t="s">
        <v>3532</v>
      </c>
      <c r="C55" s="752" t="s">
        <v>1414</v>
      </c>
      <c r="D55" s="753">
        <v>-102</v>
      </c>
      <c r="E55" s="753">
        <v>-97</v>
      </c>
      <c r="F55" s="753">
        <v>60</v>
      </c>
      <c r="G55" s="753">
        <v>0</v>
      </c>
      <c r="H55" s="752" t="s">
        <v>1014</v>
      </c>
      <c r="I55" s="752" t="s">
        <v>1023</v>
      </c>
      <c r="J55" s="752" t="s">
        <v>1169</v>
      </c>
      <c r="K55" s="752" t="s">
        <v>1080</v>
      </c>
      <c r="L55" s="595" t="s">
        <v>999</v>
      </c>
      <c r="M55" s="754">
        <v>43815</v>
      </c>
      <c r="N55" s="791"/>
      <c r="O55" s="753">
        <v>1</v>
      </c>
      <c r="P55" s="752" t="s">
        <v>1074</v>
      </c>
      <c r="Q55" s="752" t="s">
        <v>974</v>
      </c>
      <c r="R55" s="752" t="s">
        <v>975</v>
      </c>
      <c r="S55" s="595" t="s">
        <v>977</v>
      </c>
      <c r="T55" s="752" t="s">
        <v>2241</v>
      </c>
    </row>
    <row r="56" spans="1:20" s="355" customFormat="1" ht="15.95" customHeight="1">
      <c r="A56" s="355" t="str">
        <f t="shared" si="1"/>
        <v>ANTOFAGASTAVALPARAISO标准所有0~999</v>
      </c>
      <c r="B56" s="752" t="s">
        <v>1039</v>
      </c>
      <c r="C56" s="752" t="s">
        <v>1040</v>
      </c>
      <c r="D56" s="753">
        <v>109</v>
      </c>
      <c r="E56" s="753">
        <v>119</v>
      </c>
      <c r="F56" s="753">
        <v>30</v>
      </c>
      <c r="G56" s="753">
        <v>0</v>
      </c>
      <c r="H56" s="752" t="s">
        <v>1006</v>
      </c>
      <c r="I56" s="752" t="s">
        <v>1398</v>
      </c>
      <c r="J56" s="752" t="s">
        <v>3334</v>
      </c>
      <c r="K56" s="752" t="s">
        <v>990</v>
      </c>
      <c r="L56" s="595" t="s">
        <v>972</v>
      </c>
      <c r="M56" s="754">
        <v>43780</v>
      </c>
      <c r="N56" s="791"/>
      <c r="O56" s="753">
        <v>1</v>
      </c>
      <c r="P56" s="752" t="s">
        <v>973</v>
      </c>
      <c r="Q56" s="752" t="s">
        <v>974</v>
      </c>
      <c r="R56" s="752" t="s">
        <v>991</v>
      </c>
      <c r="S56" s="595" t="s">
        <v>976</v>
      </c>
      <c r="T56" s="752" t="s">
        <v>2184</v>
      </c>
    </row>
    <row r="57" spans="1:20" s="355" customFormat="1" ht="15.95" customHeight="1">
      <c r="A57" s="355" t="str">
        <f t="shared" si="1"/>
        <v>ANTWERPANTWERP低所有0~999</v>
      </c>
      <c r="B57" s="752" t="s">
        <v>1042</v>
      </c>
      <c r="C57" s="752" t="s">
        <v>1042</v>
      </c>
      <c r="D57" s="753">
        <v>-149</v>
      </c>
      <c r="E57" s="753">
        <v>-144</v>
      </c>
      <c r="F57" s="753">
        <v>90</v>
      </c>
      <c r="G57" s="753">
        <v>0</v>
      </c>
      <c r="H57" s="752" t="s">
        <v>1014</v>
      </c>
      <c r="I57" s="752" t="s">
        <v>1023</v>
      </c>
      <c r="J57" s="752" t="s">
        <v>3462</v>
      </c>
      <c r="K57" s="752" t="s">
        <v>2144</v>
      </c>
      <c r="L57" s="595" t="s">
        <v>972</v>
      </c>
      <c r="M57" s="754">
        <v>43831</v>
      </c>
      <c r="N57" s="791"/>
      <c r="O57" s="753">
        <v>1</v>
      </c>
      <c r="P57" s="752" t="s">
        <v>973</v>
      </c>
      <c r="Q57" s="752" t="s">
        <v>974</v>
      </c>
      <c r="R57" s="595" t="s">
        <v>975</v>
      </c>
      <c r="S57" s="595" t="s">
        <v>977</v>
      </c>
      <c r="T57" s="752" t="s">
        <v>2181</v>
      </c>
    </row>
    <row r="58" spans="1:20" s="355" customFormat="1" ht="15.95" customHeight="1">
      <c r="A58" s="355" t="str">
        <f t="shared" si="1"/>
        <v>ANTWERPANTWERP标准所有0~999</v>
      </c>
      <c r="B58" s="752" t="s">
        <v>1042</v>
      </c>
      <c r="C58" s="752" t="s">
        <v>1042</v>
      </c>
      <c r="D58" s="753">
        <v>-59</v>
      </c>
      <c r="E58" s="753">
        <v>-54</v>
      </c>
      <c r="F58" s="753">
        <v>0</v>
      </c>
      <c r="G58" s="753">
        <v>0</v>
      </c>
      <c r="H58" s="752" t="s">
        <v>1014</v>
      </c>
      <c r="I58" s="752" t="s">
        <v>1023</v>
      </c>
      <c r="J58" s="752" t="s">
        <v>3462</v>
      </c>
      <c r="K58" s="752" t="s">
        <v>2144</v>
      </c>
      <c r="L58" s="595" t="s">
        <v>972</v>
      </c>
      <c r="M58" s="754">
        <v>43831</v>
      </c>
      <c r="N58" s="791"/>
      <c r="O58" s="753">
        <v>1</v>
      </c>
      <c r="P58" s="752" t="s">
        <v>973</v>
      </c>
      <c r="Q58" s="752" t="s">
        <v>974</v>
      </c>
      <c r="R58" s="595" t="s">
        <v>975</v>
      </c>
      <c r="S58" s="595" t="s">
        <v>976</v>
      </c>
      <c r="T58" s="595" t="s">
        <v>2193</v>
      </c>
    </row>
    <row r="59" spans="1:20" s="355" customFormat="1" ht="15.95" customHeight="1">
      <c r="A59" s="355" t="str">
        <f t="shared" si="1"/>
        <v>APAPAAPAPA标准所有0~999</v>
      </c>
      <c r="B59" s="752" t="s">
        <v>1044</v>
      </c>
      <c r="C59" s="752" t="s">
        <v>1044</v>
      </c>
      <c r="D59" s="753">
        <v>178</v>
      </c>
      <c r="E59" s="753">
        <v>183</v>
      </c>
      <c r="F59" s="753">
        <v>0</v>
      </c>
      <c r="G59" s="753">
        <v>0</v>
      </c>
      <c r="H59" s="752" t="s">
        <v>1014</v>
      </c>
      <c r="I59" s="752" t="s">
        <v>1023</v>
      </c>
      <c r="J59" s="752" t="s">
        <v>1045</v>
      </c>
      <c r="K59" s="752" t="s">
        <v>1036</v>
      </c>
      <c r="L59" s="595" t="s">
        <v>972</v>
      </c>
      <c r="M59" s="754">
        <v>43554</v>
      </c>
      <c r="N59" s="791"/>
      <c r="O59" s="753">
        <v>1</v>
      </c>
      <c r="P59" s="752" t="s">
        <v>973</v>
      </c>
      <c r="Q59" s="752" t="s">
        <v>983</v>
      </c>
      <c r="R59" s="752"/>
      <c r="S59" s="595" t="s">
        <v>976</v>
      </c>
      <c r="T59" s="752" t="s">
        <v>2194</v>
      </c>
    </row>
    <row r="60" spans="1:20" s="355" customFormat="1" ht="15.95" customHeight="1">
      <c r="A60" s="355" t="str">
        <f t="shared" si="1"/>
        <v>APIAAUCKLAND标准所有0~999</v>
      </c>
      <c r="B60" s="752" t="s">
        <v>1047</v>
      </c>
      <c r="C60" s="752" t="s">
        <v>1005</v>
      </c>
      <c r="D60" s="753">
        <v>260</v>
      </c>
      <c r="E60" s="753">
        <v>265</v>
      </c>
      <c r="F60" s="753">
        <v>0</v>
      </c>
      <c r="G60" s="753">
        <v>0</v>
      </c>
      <c r="H60" s="752" t="s">
        <v>1006</v>
      </c>
      <c r="I60" s="752" t="s">
        <v>1398</v>
      </c>
      <c r="J60" s="752" t="s">
        <v>2529</v>
      </c>
      <c r="K60" s="752" t="s">
        <v>995</v>
      </c>
      <c r="L60" s="595" t="s">
        <v>972</v>
      </c>
      <c r="M60" s="754">
        <v>43806</v>
      </c>
      <c r="N60" s="791"/>
      <c r="O60" s="753">
        <v>1</v>
      </c>
      <c r="P60" s="752" t="s">
        <v>973</v>
      </c>
      <c r="Q60" s="752" t="s">
        <v>983</v>
      </c>
      <c r="R60" s="752"/>
      <c r="S60" s="595" t="s">
        <v>976</v>
      </c>
      <c r="T60" s="752"/>
    </row>
    <row r="61" spans="1:20" s="355" customFormat="1" ht="15.95" customHeight="1">
      <c r="A61" s="355" t="str">
        <f t="shared" si="1"/>
        <v>AQABAAQABA标准所有0~999</v>
      </c>
      <c r="B61" s="752" t="s">
        <v>1048</v>
      </c>
      <c r="C61" s="752" t="s">
        <v>1048</v>
      </c>
      <c r="D61" s="753">
        <v>-15</v>
      </c>
      <c r="E61" s="753">
        <v>-10</v>
      </c>
      <c r="F61" s="753">
        <v>0</v>
      </c>
      <c r="G61" s="753">
        <v>0</v>
      </c>
      <c r="H61" s="752" t="s">
        <v>1065</v>
      </c>
      <c r="I61" s="752" t="s">
        <v>1028</v>
      </c>
      <c r="J61" s="752" t="s">
        <v>1169</v>
      </c>
      <c r="K61" s="752" t="s">
        <v>2708</v>
      </c>
      <c r="L61" s="595" t="s">
        <v>972</v>
      </c>
      <c r="M61" s="754">
        <v>43841</v>
      </c>
      <c r="N61" s="791"/>
      <c r="O61" s="753">
        <v>1</v>
      </c>
      <c r="P61" s="752" t="s">
        <v>973</v>
      </c>
      <c r="Q61" s="752" t="s">
        <v>974</v>
      </c>
      <c r="R61" s="752" t="s">
        <v>975</v>
      </c>
      <c r="S61" s="595" t="s">
        <v>976</v>
      </c>
      <c r="T61" s="752" t="s">
        <v>2183</v>
      </c>
    </row>
    <row r="62" spans="1:20" s="355" customFormat="1" ht="15.95" customHeight="1">
      <c r="A62" s="355" t="str">
        <f t="shared" si="1"/>
        <v>ARENDALOSLO标准所有0~999</v>
      </c>
      <c r="B62" s="752" t="s">
        <v>2995</v>
      </c>
      <c r="C62" s="752" t="s">
        <v>705</v>
      </c>
      <c r="D62" s="753">
        <v>46</v>
      </c>
      <c r="E62" s="753">
        <v>51</v>
      </c>
      <c r="F62" s="753">
        <v>0</v>
      </c>
      <c r="G62" s="753">
        <v>0</v>
      </c>
      <c r="H62" s="752" t="s">
        <v>1014</v>
      </c>
      <c r="I62" s="752" t="s">
        <v>1023</v>
      </c>
      <c r="J62" s="752" t="s">
        <v>3461</v>
      </c>
      <c r="K62" s="752" t="s">
        <v>1092</v>
      </c>
      <c r="L62" s="595" t="s">
        <v>972</v>
      </c>
      <c r="M62" s="754">
        <v>43831</v>
      </c>
      <c r="N62" s="791"/>
      <c r="O62" s="753">
        <v>2</v>
      </c>
      <c r="P62" s="752" t="s">
        <v>973</v>
      </c>
      <c r="Q62" s="752" t="s">
        <v>974</v>
      </c>
      <c r="R62" s="752" t="s">
        <v>975</v>
      </c>
      <c r="S62" s="595" t="s">
        <v>976</v>
      </c>
      <c r="T62" s="752" t="s">
        <v>2182</v>
      </c>
    </row>
    <row r="63" spans="1:20" s="355" customFormat="1" ht="15.95" customHeight="1">
      <c r="A63" s="355" t="str">
        <f t="shared" si="1"/>
        <v>ARICACALLAO标准所有0~999</v>
      </c>
      <c r="B63" s="752" t="s">
        <v>1050</v>
      </c>
      <c r="C63" s="752" t="s">
        <v>1051</v>
      </c>
      <c r="D63" s="753">
        <v>94</v>
      </c>
      <c r="E63" s="753">
        <v>104</v>
      </c>
      <c r="F63" s="753">
        <v>30</v>
      </c>
      <c r="G63" s="753">
        <v>20</v>
      </c>
      <c r="H63" s="752" t="s">
        <v>1041</v>
      </c>
      <c r="I63" s="752" t="s">
        <v>981</v>
      </c>
      <c r="J63" s="752" t="s">
        <v>2798</v>
      </c>
      <c r="K63" s="752" t="s">
        <v>2608</v>
      </c>
      <c r="L63" s="595" t="s">
        <v>972</v>
      </c>
      <c r="M63" s="754">
        <v>43780</v>
      </c>
      <c r="N63" s="791"/>
      <c r="O63" s="753">
        <v>1</v>
      </c>
      <c r="P63" s="752" t="s">
        <v>973</v>
      </c>
      <c r="Q63" s="752" t="s">
        <v>974</v>
      </c>
      <c r="R63" s="752" t="s">
        <v>991</v>
      </c>
      <c r="S63" s="595" t="s">
        <v>976</v>
      </c>
      <c r="T63" s="752" t="s">
        <v>2586</v>
      </c>
    </row>
    <row r="64" spans="1:20" s="355" customFormat="1" ht="15.95" customHeight="1">
      <c r="A64" s="355" t="str">
        <f t="shared" si="1"/>
        <v>ASHDODASHDOD标准所有0~999</v>
      </c>
      <c r="B64" s="752" t="s">
        <v>702</v>
      </c>
      <c r="C64" s="752" t="s">
        <v>702</v>
      </c>
      <c r="D64" s="753">
        <v>-17</v>
      </c>
      <c r="E64" s="753">
        <v>-12</v>
      </c>
      <c r="F64" s="753">
        <v>0</v>
      </c>
      <c r="G64" s="753">
        <v>0</v>
      </c>
      <c r="H64" s="752" t="s">
        <v>3463</v>
      </c>
      <c r="I64" s="752" t="s">
        <v>989</v>
      </c>
      <c r="J64" s="752" t="s">
        <v>1650</v>
      </c>
      <c r="K64" s="752" t="s">
        <v>3291</v>
      </c>
      <c r="L64" s="595" t="s">
        <v>972</v>
      </c>
      <c r="M64" s="754">
        <v>43831</v>
      </c>
      <c r="N64" s="791"/>
      <c r="O64" s="753">
        <v>1</v>
      </c>
      <c r="P64" s="752" t="s">
        <v>973</v>
      </c>
      <c r="Q64" s="752" t="s">
        <v>974</v>
      </c>
      <c r="R64" s="595" t="s">
        <v>975</v>
      </c>
      <c r="S64" s="595" t="s">
        <v>976</v>
      </c>
      <c r="T64" s="752" t="s">
        <v>2182</v>
      </c>
    </row>
    <row r="65" spans="1:20" s="355" customFormat="1" ht="15.95" customHeight="1">
      <c r="A65" s="355" t="str">
        <f t="shared" si="1"/>
        <v>ASHDODASHDOD低所有0~999</v>
      </c>
      <c r="B65" s="752" t="s">
        <v>702</v>
      </c>
      <c r="C65" s="752" t="s">
        <v>702</v>
      </c>
      <c r="D65" s="753">
        <v>-67</v>
      </c>
      <c r="E65" s="753">
        <v>-62</v>
      </c>
      <c r="F65" s="753">
        <v>50</v>
      </c>
      <c r="G65" s="753">
        <v>0</v>
      </c>
      <c r="H65" s="752" t="s">
        <v>3463</v>
      </c>
      <c r="I65" s="752" t="s">
        <v>989</v>
      </c>
      <c r="J65" s="752" t="s">
        <v>1650</v>
      </c>
      <c r="K65" s="595" t="s">
        <v>3291</v>
      </c>
      <c r="L65" s="595" t="s">
        <v>972</v>
      </c>
      <c r="M65" s="754">
        <v>43831</v>
      </c>
      <c r="N65" s="791"/>
      <c r="O65" s="753">
        <v>1</v>
      </c>
      <c r="P65" s="752" t="s">
        <v>973</v>
      </c>
      <c r="Q65" s="752" t="s">
        <v>974</v>
      </c>
      <c r="R65" s="595" t="s">
        <v>975</v>
      </c>
      <c r="S65" s="595" t="s">
        <v>977</v>
      </c>
      <c r="T65" s="752" t="s">
        <v>2181</v>
      </c>
    </row>
    <row r="66" spans="1:20" s="355" customFormat="1" ht="15.95" customHeight="1">
      <c r="A66" s="355" t="str">
        <f t="shared" si="1"/>
        <v>ASHGABATKOPER标准所有0~999</v>
      </c>
      <c r="B66" s="752" t="s">
        <v>1054</v>
      </c>
      <c r="C66" s="752" t="s">
        <v>1022</v>
      </c>
      <c r="D66" s="753">
        <v>418</v>
      </c>
      <c r="E66" s="753">
        <v>423</v>
      </c>
      <c r="F66" s="753">
        <v>0</v>
      </c>
      <c r="G66" s="753">
        <v>0</v>
      </c>
      <c r="H66" s="752" t="s">
        <v>970</v>
      </c>
      <c r="I66" s="752" t="s">
        <v>1023</v>
      </c>
      <c r="J66" s="752" t="s">
        <v>3667</v>
      </c>
      <c r="K66" s="752" t="s">
        <v>1003</v>
      </c>
      <c r="L66" s="595" t="s">
        <v>972</v>
      </c>
      <c r="M66" s="754">
        <v>43722</v>
      </c>
      <c r="N66" s="791"/>
      <c r="O66" s="753">
        <v>2</v>
      </c>
      <c r="P66" s="752" t="s">
        <v>973</v>
      </c>
      <c r="Q66" s="752" t="s">
        <v>983</v>
      </c>
      <c r="R66" s="752"/>
      <c r="S66" s="595" t="s">
        <v>976</v>
      </c>
      <c r="T66" s="752" t="s">
        <v>2639</v>
      </c>
    </row>
    <row r="67" spans="1:20" s="355" customFormat="1" ht="15.95" customHeight="1">
      <c r="A67" s="355" t="str">
        <f t="shared" si="1"/>
        <v>ASTANAKOPER标准所有0~999</v>
      </c>
      <c r="B67" s="752" t="s">
        <v>1055</v>
      </c>
      <c r="C67" s="752" t="s">
        <v>1022</v>
      </c>
      <c r="D67" s="753">
        <v>400</v>
      </c>
      <c r="E67" s="753">
        <v>405</v>
      </c>
      <c r="F67" s="753">
        <v>0</v>
      </c>
      <c r="G67" s="753">
        <v>0</v>
      </c>
      <c r="H67" s="752" t="s">
        <v>970</v>
      </c>
      <c r="I67" s="752" t="s">
        <v>1023</v>
      </c>
      <c r="J67" s="752" t="s">
        <v>3667</v>
      </c>
      <c r="K67" s="752"/>
      <c r="L67" s="595" t="s">
        <v>972</v>
      </c>
      <c r="M67" s="754">
        <v>43722</v>
      </c>
      <c r="N67" s="791"/>
      <c r="O67" s="753">
        <v>2</v>
      </c>
      <c r="P67" s="752" t="s">
        <v>973</v>
      </c>
      <c r="Q67" s="752" t="s">
        <v>983</v>
      </c>
      <c r="R67" s="752"/>
      <c r="S67" s="595" t="s">
        <v>976</v>
      </c>
      <c r="T67" s="752" t="s">
        <v>2857</v>
      </c>
    </row>
    <row r="68" spans="1:20" s="355" customFormat="1" ht="15.95" customHeight="1">
      <c r="A68" s="355" t="str">
        <f t="shared" si="1"/>
        <v>ASUNCIONMONTEVIDEO标准所有0~999</v>
      </c>
      <c r="B68" s="752" t="s">
        <v>1056</v>
      </c>
      <c r="C68" s="752" t="s">
        <v>703</v>
      </c>
      <c r="D68" s="753">
        <v>92</v>
      </c>
      <c r="E68" s="753">
        <v>102</v>
      </c>
      <c r="F68" s="753">
        <v>40</v>
      </c>
      <c r="G68" s="753">
        <v>20</v>
      </c>
      <c r="H68" s="752" t="s">
        <v>988</v>
      </c>
      <c r="I68" s="752" t="s">
        <v>1035</v>
      </c>
      <c r="J68" s="752" t="s">
        <v>3362</v>
      </c>
      <c r="K68" s="752" t="s">
        <v>3489</v>
      </c>
      <c r="L68" s="595" t="s">
        <v>972</v>
      </c>
      <c r="M68" s="754">
        <v>43831</v>
      </c>
      <c r="N68" s="791"/>
      <c r="O68" s="753">
        <v>1</v>
      </c>
      <c r="P68" s="752" t="s">
        <v>973</v>
      </c>
      <c r="Q68" s="752" t="s">
        <v>974</v>
      </c>
      <c r="R68" s="752" t="s">
        <v>991</v>
      </c>
      <c r="S68" s="595" t="s">
        <v>976</v>
      </c>
      <c r="T68" s="752" t="s">
        <v>2184</v>
      </c>
    </row>
    <row r="69" spans="1:20" s="355" customFormat="1" ht="15.95" customHeight="1">
      <c r="A69" s="355" t="str">
        <f t="shared" si="1"/>
        <v>ATHENSPIRAEUS标准所有0~999</v>
      </c>
      <c r="B69" s="752" t="s">
        <v>1057</v>
      </c>
      <c r="C69" s="752" t="s">
        <v>704</v>
      </c>
      <c r="D69" s="753">
        <v>-46</v>
      </c>
      <c r="E69" s="753">
        <v>-41</v>
      </c>
      <c r="F69" s="753">
        <v>0</v>
      </c>
      <c r="G69" s="753">
        <v>0</v>
      </c>
      <c r="H69" s="752" t="s">
        <v>1023</v>
      </c>
      <c r="I69" s="752" t="s">
        <v>1013</v>
      </c>
      <c r="J69" s="752" t="s">
        <v>3632</v>
      </c>
      <c r="K69" s="752" t="s">
        <v>1036</v>
      </c>
      <c r="L69" s="595" t="s">
        <v>972</v>
      </c>
      <c r="M69" s="754">
        <v>43831</v>
      </c>
      <c r="N69" s="791"/>
      <c r="O69" s="753">
        <v>1</v>
      </c>
      <c r="P69" s="752" t="s">
        <v>973</v>
      </c>
      <c r="Q69" s="752" t="s">
        <v>974</v>
      </c>
      <c r="R69" s="752" t="s">
        <v>975</v>
      </c>
      <c r="S69" s="595" t="s">
        <v>976</v>
      </c>
      <c r="T69" s="752" t="s">
        <v>2196</v>
      </c>
    </row>
    <row r="70" spans="1:20" s="355" customFormat="1" ht="15.95" customHeight="1">
      <c r="A70" s="355" t="str">
        <f t="shared" si="1"/>
        <v>ATHENSPIRAEUS低所有0~999</v>
      </c>
      <c r="B70" s="752" t="s">
        <v>1057</v>
      </c>
      <c r="C70" s="752" t="s">
        <v>704</v>
      </c>
      <c r="D70" s="753">
        <v>-131</v>
      </c>
      <c r="E70" s="753">
        <v>-126</v>
      </c>
      <c r="F70" s="753">
        <v>85</v>
      </c>
      <c r="G70" s="753">
        <v>0</v>
      </c>
      <c r="H70" s="752" t="s">
        <v>1023</v>
      </c>
      <c r="I70" s="752" t="s">
        <v>1013</v>
      </c>
      <c r="J70" s="752" t="s">
        <v>3632</v>
      </c>
      <c r="K70" s="752" t="s">
        <v>1036</v>
      </c>
      <c r="L70" s="595" t="s">
        <v>972</v>
      </c>
      <c r="M70" s="754">
        <v>43831</v>
      </c>
      <c r="N70" s="791"/>
      <c r="O70" s="753">
        <v>1</v>
      </c>
      <c r="P70" s="752" t="s">
        <v>973</v>
      </c>
      <c r="Q70" s="752" t="s">
        <v>974</v>
      </c>
      <c r="R70" s="752" t="s">
        <v>975</v>
      </c>
      <c r="S70" s="595" t="s">
        <v>977</v>
      </c>
      <c r="T70" s="752" t="s">
        <v>2195</v>
      </c>
    </row>
    <row r="71" spans="1:20" s="355" customFormat="1" ht="15.95" customHeight="1">
      <c r="A71" s="355" t="str">
        <f t="shared" si="1"/>
        <v>ATLANTA,GAATLANTA,GA标准所有0~999</v>
      </c>
      <c r="B71" s="752" t="s">
        <v>367</v>
      </c>
      <c r="C71" s="752" t="s">
        <v>367</v>
      </c>
      <c r="D71" s="753">
        <v>103</v>
      </c>
      <c r="E71" s="753">
        <v>143</v>
      </c>
      <c r="F71" s="753">
        <v>0</v>
      </c>
      <c r="G71" s="753">
        <v>0</v>
      </c>
      <c r="H71" s="752" t="s">
        <v>1028</v>
      </c>
      <c r="I71" s="752" t="s">
        <v>1023</v>
      </c>
      <c r="J71" s="752" t="s">
        <v>2528</v>
      </c>
      <c r="K71" s="752" t="s">
        <v>1058</v>
      </c>
      <c r="L71" s="595" t="s">
        <v>972</v>
      </c>
      <c r="M71" s="754">
        <v>43833</v>
      </c>
      <c r="N71" s="791"/>
      <c r="O71" s="753">
        <v>1</v>
      </c>
      <c r="P71" s="752" t="s">
        <v>973</v>
      </c>
      <c r="Q71" s="752" t="s">
        <v>974</v>
      </c>
      <c r="R71" s="752" t="s">
        <v>975</v>
      </c>
      <c r="S71" s="595" t="s">
        <v>976</v>
      </c>
      <c r="T71" s="752" t="s">
        <v>2197</v>
      </c>
    </row>
    <row r="72" spans="1:20" s="355" customFormat="1" ht="15.95" customHeight="1">
      <c r="A72" s="355" t="str">
        <f t="shared" si="1"/>
        <v>AUCKLANDAUCKLAND标准所有0~999</v>
      </c>
      <c r="B72" s="752" t="s">
        <v>1005</v>
      </c>
      <c r="C72" s="752" t="s">
        <v>1005</v>
      </c>
      <c r="D72" s="753">
        <v>-10</v>
      </c>
      <c r="E72" s="753">
        <v>-5</v>
      </c>
      <c r="F72" s="753">
        <v>0</v>
      </c>
      <c r="G72" s="753">
        <v>0</v>
      </c>
      <c r="H72" s="752" t="s">
        <v>1006</v>
      </c>
      <c r="I72" s="752" t="s">
        <v>1398</v>
      </c>
      <c r="J72" s="752" t="s">
        <v>2529</v>
      </c>
      <c r="K72" s="752" t="s">
        <v>1059</v>
      </c>
      <c r="L72" s="595" t="s">
        <v>972</v>
      </c>
      <c r="M72" s="754">
        <v>43438</v>
      </c>
      <c r="N72" s="791"/>
      <c r="O72" s="753">
        <v>1</v>
      </c>
      <c r="P72" s="752" t="s">
        <v>973</v>
      </c>
      <c r="Q72" s="752" t="s">
        <v>974</v>
      </c>
      <c r="R72" s="752" t="s">
        <v>975</v>
      </c>
      <c r="S72" s="595" t="s">
        <v>976</v>
      </c>
      <c r="T72" s="752" t="s">
        <v>3643</v>
      </c>
    </row>
    <row r="73" spans="1:20" s="355" customFormat="1" ht="15.95" customHeight="1">
      <c r="A73" s="355" t="str">
        <f t="shared" si="1"/>
        <v>AVILABARCELONA标准所有0~999</v>
      </c>
      <c r="B73" s="752" t="s">
        <v>4050</v>
      </c>
      <c r="C73" s="752" t="s">
        <v>1019</v>
      </c>
      <c r="D73" s="753">
        <v>-89</v>
      </c>
      <c r="E73" s="753">
        <v>-84</v>
      </c>
      <c r="F73" s="753">
        <v>0</v>
      </c>
      <c r="G73" s="753">
        <v>0</v>
      </c>
      <c r="H73" s="752" t="s">
        <v>1496</v>
      </c>
      <c r="I73" s="752" t="s">
        <v>1035</v>
      </c>
      <c r="J73" s="752" t="s">
        <v>3410</v>
      </c>
      <c r="K73" s="752" t="s">
        <v>1133</v>
      </c>
      <c r="L73" s="595" t="s">
        <v>972</v>
      </c>
      <c r="M73" s="754">
        <v>43815</v>
      </c>
      <c r="N73" s="791"/>
      <c r="O73" s="753">
        <v>1</v>
      </c>
      <c r="P73" s="752" t="s">
        <v>973</v>
      </c>
      <c r="Q73" s="752" t="s">
        <v>974</v>
      </c>
      <c r="R73" s="752" t="s">
        <v>975</v>
      </c>
      <c r="S73" s="595" t="s">
        <v>976</v>
      </c>
      <c r="T73" s="752"/>
    </row>
    <row r="74" spans="1:20" s="355" customFormat="1" ht="15.95" customHeight="1">
      <c r="A74" s="355" t="str">
        <f t="shared" si="1"/>
        <v>BADAJOZBARCELONA标准所有0~999</v>
      </c>
      <c r="B74" s="752" t="s">
        <v>4051</v>
      </c>
      <c r="C74" s="752" t="s">
        <v>1019</v>
      </c>
      <c r="D74" s="753">
        <v>-89</v>
      </c>
      <c r="E74" s="753">
        <v>-84</v>
      </c>
      <c r="F74" s="753">
        <v>0</v>
      </c>
      <c r="G74" s="753">
        <v>0</v>
      </c>
      <c r="H74" s="752" t="s">
        <v>1496</v>
      </c>
      <c r="I74" s="752" t="s">
        <v>1035</v>
      </c>
      <c r="J74" s="752" t="s">
        <v>3410</v>
      </c>
      <c r="K74" s="752" t="s">
        <v>1133</v>
      </c>
      <c r="L74" s="595" t="s">
        <v>972</v>
      </c>
      <c r="M74" s="754">
        <v>43815</v>
      </c>
      <c r="N74" s="791"/>
      <c r="O74" s="753">
        <v>1</v>
      </c>
      <c r="P74" s="752" t="s">
        <v>973</v>
      </c>
      <c r="Q74" s="752" t="s">
        <v>974</v>
      </c>
      <c r="R74" s="595" t="s">
        <v>975</v>
      </c>
      <c r="S74" s="595" t="s">
        <v>976</v>
      </c>
      <c r="T74" s="752"/>
    </row>
    <row r="75" spans="1:20" s="355" customFormat="1" ht="15.95" customHeight="1">
      <c r="A75" s="355" t="str">
        <f t="shared" si="1"/>
        <v>BAHRAINJEBEL ALI标准所有0~999</v>
      </c>
      <c r="B75" s="752" t="s">
        <v>1060</v>
      </c>
      <c r="C75" s="752" t="s">
        <v>224</v>
      </c>
      <c r="D75" s="753">
        <v>20</v>
      </c>
      <c r="E75" s="753">
        <v>25</v>
      </c>
      <c r="F75" s="753">
        <v>0</v>
      </c>
      <c r="G75" s="753">
        <v>0</v>
      </c>
      <c r="H75" s="752" t="s">
        <v>985</v>
      </c>
      <c r="I75" s="752" t="s">
        <v>1513</v>
      </c>
      <c r="J75" s="752" t="s">
        <v>3502</v>
      </c>
      <c r="K75" s="752" t="s">
        <v>998</v>
      </c>
      <c r="L75" s="595" t="s">
        <v>972</v>
      </c>
      <c r="M75" s="754">
        <v>43814</v>
      </c>
      <c r="N75" s="791"/>
      <c r="O75" s="753">
        <v>1</v>
      </c>
      <c r="P75" s="752" t="s">
        <v>973</v>
      </c>
      <c r="Q75" s="752" t="s">
        <v>974</v>
      </c>
      <c r="R75" s="752" t="s">
        <v>975</v>
      </c>
      <c r="S75" s="595" t="s">
        <v>976</v>
      </c>
      <c r="T75" s="752" t="s">
        <v>2183</v>
      </c>
    </row>
    <row r="76" spans="1:20" s="355" customFormat="1" ht="15.95" customHeight="1">
      <c r="A76" s="355" t="str">
        <f t="shared" si="1"/>
        <v>BAKUPOTI标准所有0~999</v>
      </c>
      <c r="B76" s="752" t="s">
        <v>1061</v>
      </c>
      <c r="C76" s="752" t="s">
        <v>1062</v>
      </c>
      <c r="D76" s="753">
        <v>179</v>
      </c>
      <c r="E76" s="753">
        <v>184</v>
      </c>
      <c r="F76" s="753">
        <v>0</v>
      </c>
      <c r="G76" s="753">
        <v>0</v>
      </c>
      <c r="H76" s="752" t="s">
        <v>969</v>
      </c>
      <c r="I76" s="752" t="s">
        <v>970</v>
      </c>
      <c r="J76" s="752" t="s">
        <v>3668</v>
      </c>
      <c r="K76" s="752" t="s">
        <v>1036</v>
      </c>
      <c r="L76" s="595" t="s">
        <v>972</v>
      </c>
      <c r="M76" s="754">
        <v>43680</v>
      </c>
      <c r="N76" s="791"/>
      <c r="O76" s="753">
        <v>2</v>
      </c>
      <c r="P76" s="752" t="s">
        <v>973</v>
      </c>
      <c r="Q76" s="752" t="s">
        <v>974</v>
      </c>
      <c r="R76" s="752" t="s">
        <v>975</v>
      </c>
      <c r="S76" s="595" t="s">
        <v>976</v>
      </c>
      <c r="T76" s="752" t="s">
        <v>2977</v>
      </c>
    </row>
    <row r="77" spans="1:20" s="355" customFormat="1" ht="15.95" customHeight="1">
      <c r="A77" s="355" t="str">
        <f t="shared" si="1"/>
        <v>BALBOACOLON FREE ZONE标准所有0~999</v>
      </c>
      <c r="B77" s="752" t="s">
        <v>1063</v>
      </c>
      <c r="C77" s="752" t="s">
        <v>700</v>
      </c>
      <c r="D77" s="753">
        <v>111</v>
      </c>
      <c r="E77" s="753">
        <v>121</v>
      </c>
      <c r="F77" s="753">
        <v>40</v>
      </c>
      <c r="G77" s="753">
        <v>0</v>
      </c>
      <c r="H77" s="752" t="s">
        <v>969</v>
      </c>
      <c r="I77" s="752" t="s">
        <v>970</v>
      </c>
      <c r="J77" s="752" t="s">
        <v>2791</v>
      </c>
      <c r="K77" s="752" t="s">
        <v>1003</v>
      </c>
      <c r="L77" s="595" t="s">
        <v>972</v>
      </c>
      <c r="M77" s="754">
        <v>43831</v>
      </c>
      <c r="N77" s="791"/>
      <c r="O77" s="753">
        <v>2</v>
      </c>
      <c r="P77" s="752" t="s">
        <v>973</v>
      </c>
      <c r="Q77" s="752" t="s">
        <v>974</v>
      </c>
      <c r="R77" s="595" t="s">
        <v>991</v>
      </c>
      <c r="S77" s="595" t="s">
        <v>976</v>
      </c>
      <c r="T77" s="752" t="s">
        <v>2198</v>
      </c>
    </row>
    <row r="78" spans="1:20" s="355" customFormat="1" ht="15.95" customHeight="1">
      <c r="A78" s="355" t="str">
        <f t="shared" si="1"/>
        <v>BALTIMORE,MDNEW YORK,NY标准所有0~999</v>
      </c>
      <c r="B78" s="752" t="s">
        <v>368</v>
      </c>
      <c r="C78" s="752" t="s">
        <v>1064</v>
      </c>
      <c r="D78" s="753">
        <v>97</v>
      </c>
      <c r="E78" s="753">
        <v>107</v>
      </c>
      <c r="F78" s="753">
        <v>0</v>
      </c>
      <c r="G78" s="753">
        <v>0</v>
      </c>
      <c r="H78" s="752" t="s">
        <v>1006</v>
      </c>
      <c r="I78" s="752" t="s">
        <v>1398</v>
      </c>
      <c r="J78" s="752" t="s">
        <v>2179</v>
      </c>
      <c r="K78" s="752" t="s">
        <v>986</v>
      </c>
      <c r="L78" s="595" t="s">
        <v>972</v>
      </c>
      <c r="M78" s="754">
        <v>43833</v>
      </c>
      <c r="N78" s="791"/>
      <c r="O78" s="753">
        <v>1</v>
      </c>
      <c r="P78" s="752" t="s">
        <v>973</v>
      </c>
      <c r="Q78" s="752" t="s">
        <v>974</v>
      </c>
      <c r="R78" s="752" t="s">
        <v>975</v>
      </c>
      <c r="S78" s="595" t="s">
        <v>976</v>
      </c>
      <c r="T78" s="752" t="s">
        <v>2197</v>
      </c>
    </row>
    <row r="79" spans="1:20" s="355" customFormat="1" ht="15.95" customHeight="1">
      <c r="A79" s="355" t="str">
        <f t="shared" si="1"/>
        <v>BANDAR ABBASJEBEL ALI标准所有0~999</v>
      </c>
      <c r="B79" s="752" t="s">
        <v>3382</v>
      </c>
      <c r="C79" s="752" t="s">
        <v>224</v>
      </c>
      <c r="D79" s="753">
        <v>100</v>
      </c>
      <c r="E79" s="753">
        <v>120</v>
      </c>
      <c r="F79" s="753">
        <v>0</v>
      </c>
      <c r="G79" s="753">
        <v>0</v>
      </c>
      <c r="H79" s="752" t="s">
        <v>985</v>
      </c>
      <c r="I79" s="752" t="s">
        <v>1513</v>
      </c>
      <c r="J79" s="752" t="s">
        <v>3502</v>
      </c>
      <c r="K79" s="752" t="s">
        <v>1094</v>
      </c>
      <c r="L79" s="595" t="s">
        <v>972</v>
      </c>
      <c r="M79" s="754">
        <v>43814</v>
      </c>
      <c r="N79" s="791"/>
      <c r="O79" s="753">
        <v>1</v>
      </c>
      <c r="P79" s="752" t="s">
        <v>973</v>
      </c>
      <c r="Q79" s="752" t="s">
        <v>983</v>
      </c>
      <c r="R79" s="752"/>
      <c r="S79" s="595" t="s">
        <v>976</v>
      </c>
      <c r="T79" s="752" t="s">
        <v>3383</v>
      </c>
    </row>
    <row r="80" spans="1:20" s="355" customFormat="1" ht="15.95" customHeight="1">
      <c r="A80" s="355" t="str">
        <f t="shared" si="1"/>
        <v>BANGALORECHENNAI标准所有0~999</v>
      </c>
      <c r="B80" s="752" t="s">
        <v>4415</v>
      </c>
      <c r="C80" s="752" t="s">
        <v>1067</v>
      </c>
      <c r="D80" s="753">
        <v>90</v>
      </c>
      <c r="E80" s="753">
        <v>100</v>
      </c>
      <c r="F80" s="753">
        <v>0</v>
      </c>
      <c r="G80" s="753">
        <v>0</v>
      </c>
      <c r="H80" s="752" t="s">
        <v>1034</v>
      </c>
      <c r="I80" s="752" t="s">
        <v>1035</v>
      </c>
      <c r="J80" s="752" t="s">
        <v>3043</v>
      </c>
      <c r="K80" s="752" t="s">
        <v>1069</v>
      </c>
      <c r="L80" s="595" t="s">
        <v>972</v>
      </c>
      <c r="M80" s="754">
        <v>43876</v>
      </c>
      <c r="N80" s="791"/>
      <c r="O80" s="753">
        <v>1</v>
      </c>
      <c r="P80" s="752" t="s">
        <v>973</v>
      </c>
      <c r="Q80" s="752" t="s">
        <v>983</v>
      </c>
      <c r="R80" s="752"/>
      <c r="S80" s="595" t="s">
        <v>976</v>
      </c>
      <c r="T80" s="752" t="s">
        <v>4353</v>
      </c>
    </row>
    <row r="81" spans="1:20" s="355" customFormat="1" ht="15.95" customHeight="1">
      <c r="A81" s="355" t="str">
        <f t="shared" si="1"/>
        <v>BANGKOKSINGAPORE标准所有0~999</v>
      </c>
      <c r="B81" s="752" t="s">
        <v>1070</v>
      </c>
      <c r="C81" s="752" t="s">
        <v>637</v>
      </c>
      <c r="D81" s="753">
        <v>36</v>
      </c>
      <c r="E81" s="753">
        <v>41</v>
      </c>
      <c r="F81" s="753">
        <v>0</v>
      </c>
      <c r="G81" s="753">
        <v>0</v>
      </c>
      <c r="H81" s="752" t="s">
        <v>2538</v>
      </c>
      <c r="I81" s="752" t="s">
        <v>3276</v>
      </c>
      <c r="J81" s="752" t="s">
        <v>2732</v>
      </c>
      <c r="K81" s="752" t="s">
        <v>1071</v>
      </c>
      <c r="L81" s="595" t="s">
        <v>972</v>
      </c>
      <c r="M81" s="754">
        <v>43394</v>
      </c>
      <c r="N81" s="791">
        <v>73023</v>
      </c>
      <c r="O81" s="753">
        <v>1</v>
      </c>
      <c r="P81" s="752" t="s">
        <v>973</v>
      </c>
      <c r="Q81" s="752" t="s">
        <v>974</v>
      </c>
      <c r="R81" s="752" t="s">
        <v>975</v>
      </c>
      <c r="S81" s="595" t="s">
        <v>976</v>
      </c>
      <c r="T81" s="752" t="s">
        <v>2199</v>
      </c>
    </row>
    <row r="82" spans="1:20" s="355" customFormat="1" ht="15.95" customHeight="1">
      <c r="A82" s="355" t="str">
        <f t="shared" si="1"/>
        <v>BANGKOKBANGKOK标准所有0~999</v>
      </c>
      <c r="B82" s="752" t="s">
        <v>1070</v>
      </c>
      <c r="C82" s="752" t="s">
        <v>1070</v>
      </c>
      <c r="D82" s="753">
        <v>-32</v>
      </c>
      <c r="E82" s="753">
        <v>-27</v>
      </c>
      <c r="F82" s="753">
        <v>0</v>
      </c>
      <c r="G82" s="753">
        <v>0</v>
      </c>
      <c r="H82" s="752" t="s">
        <v>1072</v>
      </c>
      <c r="I82" s="752" t="s">
        <v>3277</v>
      </c>
      <c r="J82" s="752" t="s">
        <v>3673</v>
      </c>
      <c r="K82" s="752" t="s">
        <v>1073</v>
      </c>
      <c r="L82" s="595" t="s">
        <v>972</v>
      </c>
      <c r="M82" s="754">
        <v>43684</v>
      </c>
      <c r="N82" s="791"/>
      <c r="O82" s="753">
        <v>1</v>
      </c>
      <c r="P82" s="752" t="s">
        <v>973</v>
      </c>
      <c r="Q82" s="752" t="s">
        <v>974</v>
      </c>
      <c r="R82" s="752" t="s">
        <v>975</v>
      </c>
      <c r="S82" s="595" t="s">
        <v>976</v>
      </c>
      <c r="T82" s="752" t="s">
        <v>2537</v>
      </c>
    </row>
    <row r="83" spans="1:20" s="355" customFormat="1" ht="15.95" customHeight="1">
      <c r="A83" s="355" t="str">
        <f t="shared" si="1"/>
        <v>BANJULHAMBURG标准所有0~999</v>
      </c>
      <c r="B83" s="752" t="s">
        <v>2780</v>
      </c>
      <c r="C83" s="752" t="s">
        <v>706</v>
      </c>
      <c r="D83" s="753">
        <v>231</v>
      </c>
      <c r="E83" s="753">
        <v>236</v>
      </c>
      <c r="F83" s="753">
        <v>0</v>
      </c>
      <c r="G83" s="753">
        <v>0</v>
      </c>
      <c r="H83" s="752" t="s">
        <v>3458</v>
      </c>
      <c r="I83" s="752" t="s">
        <v>3459</v>
      </c>
      <c r="J83" s="752" t="s">
        <v>3460</v>
      </c>
      <c r="K83" s="752" t="s">
        <v>992</v>
      </c>
      <c r="L83" s="595" t="s">
        <v>972</v>
      </c>
      <c r="M83" s="754">
        <v>43831</v>
      </c>
      <c r="N83" s="791"/>
      <c r="O83" s="753">
        <v>1</v>
      </c>
      <c r="P83" s="752" t="s">
        <v>973</v>
      </c>
      <c r="Q83" s="752" t="s">
        <v>983</v>
      </c>
      <c r="R83" s="752"/>
      <c r="S83" s="595" t="s">
        <v>976</v>
      </c>
      <c r="T83" s="752" t="s">
        <v>3636</v>
      </c>
    </row>
    <row r="84" spans="1:20" s="355" customFormat="1" ht="15.95" customHeight="1">
      <c r="A84" s="355" t="str">
        <f t="shared" si="1"/>
        <v>BARCELONABARCELONA标准所有0~1</v>
      </c>
      <c r="B84" s="752" t="s">
        <v>1019</v>
      </c>
      <c r="C84" s="752" t="s">
        <v>1019</v>
      </c>
      <c r="D84" s="753">
        <v>-153</v>
      </c>
      <c r="E84" s="753">
        <v>-148</v>
      </c>
      <c r="F84" s="753">
        <v>0</v>
      </c>
      <c r="G84" s="753">
        <v>0</v>
      </c>
      <c r="H84" s="752" t="s">
        <v>1496</v>
      </c>
      <c r="I84" s="752" t="s">
        <v>1035</v>
      </c>
      <c r="J84" s="752" t="s">
        <v>3410</v>
      </c>
      <c r="K84" s="752" t="s">
        <v>2153</v>
      </c>
      <c r="L84" s="595" t="s">
        <v>972</v>
      </c>
      <c r="M84" s="754">
        <v>43815</v>
      </c>
      <c r="N84" s="791"/>
      <c r="O84" s="753">
        <v>1</v>
      </c>
      <c r="P84" s="752" t="s">
        <v>1074</v>
      </c>
      <c r="Q84" s="752" t="s">
        <v>974</v>
      </c>
      <c r="R84" s="752" t="s">
        <v>975</v>
      </c>
      <c r="S84" s="595" t="s">
        <v>976</v>
      </c>
      <c r="T84" s="595" t="s">
        <v>2205</v>
      </c>
    </row>
    <row r="85" spans="1:20" s="355" customFormat="1" ht="15.95" customHeight="1">
      <c r="A85" s="355" t="str">
        <f t="shared" si="1"/>
        <v>BARCELONABARCELONA低所有1~3</v>
      </c>
      <c r="B85" s="752" t="s">
        <v>1019</v>
      </c>
      <c r="C85" s="752" t="s">
        <v>1019</v>
      </c>
      <c r="D85" s="753">
        <v>-218</v>
      </c>
      <c r="E85" s="753">
        <v>-213</v>
      </c>
      <c r="F85" s="753">
        <v>70</v>
      </c>
      <c r="G85" s="753">
        <v>0</v>
      </c>
      <c r="H85" s="752" t="s">
        <v>1496</v>
      </c>
      <c r="I85" s="752" t="s">
        <v>1035</v>
      </c>
      <c r="J85" s="752" t="s">
        <v>3410</v>
      </c>
      <c r="K85" s="752" t="s">
        <v>2153</v>
      </c>
      <c r="L85" s="595" t="s">
        <v>972</v>
      </c>
      <c r="M85" s="754">
        <v>43815</v>
      </c>
      <c r="N85" s="791"/>
      <c r="O85" s="753">
        <v>1</v>
      </c>
      <c r="P85" s="752" t="s">
        <v>1075</v>
      </c>
      <c r="Q85" s="752" t="s">
        <v>974</v>
      </c>
      <c r="R85" s="752" t="s">
        <v>975</v>
      </c>
      <c r="S85" s="595" t="s">
        <v>977</v>
      </c>
      <c r="T85" s="752" t="s">
        <v>2204</v>
      </c>
    </row>
    <row r="86" spans="1:20" s="355" customFormat="1" ht="15.95" customHeight="1">
      <c r="A86" s="355" t="str">
        <f t="shared" si="1"/>
        <v>BARCELONABARCELONA标准所有1~3</v>
      </c>
      <c r="B86" s="752" t="s">
        <v>1019</v>
      </c>
      <c r="C86" s="752" t="s">
        <v>1019</v>
      </c>
      <c r="D86" s="753">
        <v>-148</v>
      </c>
      <c r="E86" s="753">
        <v>-143</v>
      </c>
      <c r="F86" s="753">
        <v>0</v>
      </c>
      <c r="G86" s="753">
        <v>0</v>
      </c>
      <c r="H86" s="752" t="s">
        <v>1496</v>
      </c>
      <c r="I86" s="752" t="s">
        <v>1035</v>
      </c>
      <c r="J86" s="752" t="s">
        <v>3410</v>
      </c>
      <c r="K86" s="752" t="s">
        <v>2153</v>
      </c>
      <c r="L86" s="595" t="s">
        <v>972</v>
      </c>
      <c r="M86" s="754">
        <v>43815</v>
      </c>
      <c r="N86" s="791"/>
      <c r="O86" s="753">
        <v>1</v>
      </c>
      <c r="P86" s="752" t="s">
        <v>1075</v>
      </c>
      <c r="Q86" s="752" t="s">
        <v>974</v>
      </c>
      <c r="R86" s="752" t="s">
        <v>975</v>
      </c>
      <c r="S86" s="595" t="s">
        <v>976</v>
      </c>
      <c r="T86" s="752" t="s">
        <v>2203</v>
      </c>
    </row>
    <row r="87" spans="1:20" s="355" customFormat="1" ht="15.95" customHeight="1">
      <c r="A87" s="355" t="str">
        <f t="shared" si="1"/>
        <v>BARCELONABARCELONA低所有3~999</v>
      </c>
      <c r="B87" s="752" t="s">
        <v>1019</v>
      </c>
      <c r="C87" s="752" t="s">
        <v>1019</v>
      </c>
      <c r="D87" s="753">
        <v>-213</v>
      </c>
      <c r="E87" s="753">
        <v>-208</v>
      </c>
      <c r="F87" s="753">
        <v>70</v>
      </c>
      <c r="G87" s="753">
        <v>0</v>
      </c>
      <c r="H87" s="752" t="s">
        <v>1496</v>
      </c>
      <c r="I87" s="752" t="s">
        <v>1035</v>
      </c>
      <c r="J87" s="752" t="s">
        <v>3410</v>
      </c>
      <c r="K87" s="752" t="s">
        <v>2153</v>
      </c>
      <c r="L87" s="595" t="s">
        <v>972</v>
      </c>
      <c r="M87" s="754">
        <v>43815</v>
      </c>
      <c r="N87" s="791"/>
      <c r="O87" s="753">
        <v>1</v>
      </c>
      <c r="P87" s="752" t="s">
        <v>1076</v>
      </c>
      <c r="Q87" s="752" t="s">
        <v>974</v>
      </c>
      <c r="R87" s="752" t="s">
        <v>975</v>
      </c>
      <c r="S87" s="595" t="s">
        <v>977</v>
      </c>
      <c r="T87" s="752" t="s">
        <v>2202</v>
      </c>
    </row>
    <row r="88" spans="1:20" s="355" customFormat="1" ht="15.95" customHeight="1">
      <c r="A88" s="355" t="str">
        <f t="shared" si="1"/>
        <v>BARCELONABARCELONA低所有0~1</v>
      </c>
      <c r="B88" s="752" t="s">
        <v>1019</v>
      </c>
      <c r="C88" s="752" t="s">
        <v>1019</v>
      </c>
      <c r="D88" s="753">
        <v>-223</v>
      </c>
      <c r="E88" s="753">
        <v>-218</v>
      </c>
      <c r="F88" s="753">
        <v>70</v>
      </c>
      <c r="G88" s="753">
        <v>0</v>
      </c>
      <c r="H88" s="752" t="s">
        <v>1496</v>
      </c>
      <c r="I88" s="752" t="s">
        <v>1035</v>
      </c>
      <c r="J88" s="752" t="s">
        <v>3410</v>
      </c>
      <c r="K88" s="752" t="s">
        <v>2153</v>
      </c>
      <c r="L88" s="595" t="s">
        <v>972</v>
      </c>
      <c r="M88" s="754">
        <v>43815</v>
      </c>
      <c r="N88" s="791"/>
      <c r="O88" s="753">
        <v>1</v>
      </c>
      <c r="P88" s="752" t="s">
        <v>1074</v>
      </c>
      <c r="Q88" s="752" t="s">
        <v>974</v>
      </c>
      <c r="R88" s="752" t="s">
        <v>975</v>
      </c>
      <c r="S88" s="595" t="s">
        <v>977</v>
      </c>
      <c r="T88" s="752" t="s">
        <v>2201</v>
      </c>
    </row>
    <row r="89" spans="1:20" s="355" customFormat="1" ht="15.95" customHeight="1">
      <c r="A89" s="355" t="str">
        <f t="shared" si="1"/>
        <v>BARCELONABARCELONA标准所有3~999</v>
      </c>
      <c r="B89" s="752" t="s">
        <v>1019</v>
      </c>
      <c r="C89" s="752" t="s">
        <v>1019</v>
      </c>
      <c r="D89" s="753">
        <v>-143</v>
      </c>
      <c r="E89" s="753">
        <v>-138</v>
      </c>
      <c r="F89" s="753">
        <v>0</v>
      </c>
      <c r="G89" s="753">
        <v>0</v>
      </c>
      <c r="H89" s="752" t="s">
        <v>1496</v>
      </c>
      <c r="I89" s="752" t="s">
        <v>1035</v>
      </c>
      <c r="J89" s="752" t="s">
        <v>3410</v>
      </c>
      <c r="K89" s="595" t="s">
        <v>2153</v>
      </c>
      <c r="L89" s="595" t="s">
        <v>972</v>
      </c>
      <c r="M89" s="754">
        <v>43815</v>
      </c>
      <c r="N89" s="791"/>
      <c r="O89" s="753">
        <v>1</v>
      </c>
      <c r="P89" s="752" t="s">
        <v>1076</v>
      </c>
      <c r="Q89" s="752" t="s">
        <v>974</v>
      </c>
      <c r="R89" s="595" t="s">
        <v>975</v>
      </c>
      <c r="S89" s="595" t="s">
        <v>976</v>
      </c>
      <c r="T89" s="752" t="s">
        <v>2200</v>
      </c>
    </row>
    <row r="90" spans="1:20" s="355" customFormat="1" ht="15.95" customHeight="1">
      <c r="A90" s="355" t="str">
        <f t="shared" si="1"/>
        <v>BARIGENOVA标准所有0~999</v>
      </c>
      <c r="B90" s="752" t="s">
        <v>1077</v>
      </c>
      <c r="C90" s="752" t="s">
        <v>701</v>
      </c>
      <c r="D90" s="753">
        <v>-103</v>
      </c>
      <c r="E90" s="753">
        <v>-98</v>
      </c>
      <c r="F90" s="753">
        <v>0</v>
      </c>
      <c r="G90" s="753">
        <v>0</v>
      </c>
      <c r="H90" s="752" t="s">
        <v>1007</v>
      </c>
      <c r="I90" s="752" t="s">
        <v>981</v>
      </c>
      <c r="J90" s="752" t="s">
        <v>3592</v>
      </c>
      <c r="K90" s="752" t="s">
        <v>1003</v>
      </c>
      <c r="L90" s="595" t="s">
        <v>972</v>
      </c>
      <c r="M90" s="754">
        <v>43815</v>
      </c>
      <c r="N90" s="791"/>
      <c r="O90" s="753">
        <v>1</v>
      </c>
      <c r="P90" s="752" t="s">
        <v>973</v>
      </c>
      <c r="Q90" s="752" t="s">
        <v>974</v>
      </c>
      <c r="R90" s="595" t="s">
        <v>975</v>
      </c>
      <c r="S90" s="595" t="s">
        <v>976</v>
      </c>
      <c r="T90" s="752"/>
    </row>
    <row r="91" spans="1:20" s="355" customFormat="1" ht="15.95" customHeight="1">
      <c r="A91" s="355" t="str">
        <f t="shared" ref="A91:A131" si="2">B91&amp;C91&amp;S91&amp;L91&amp;P91</f>
        <v>BARRANQUILLACOLON FREE ZONE标准所有0~999</v>
      </c>
      <c r="B91" s="752" t="s">
        <v>1078</v>
      </c>
      <c r="C91" s="752" t="s">
        <v>700</v>
      </c>
      <c r="D91" s="753">
        <v>132</v>
      </c>
      <c r="E91" s="753">
        <v>142</v>
      </c>
      <c r="F91" s="753">
        <v>40</v>
      </c>
      <c r="G91" s="753">
        <v>0</v>
      </c>
      <c r="H91" s="752" t="s">
        <v>969</v>
      </c>
      <c r="I91" s="752" t="s">
        <v>970</v>
      </c>
      <c r="J91" s="752" t="s">
        <v>2791</v>
      </c>
      <c r="K91" s="752" t="s">
        <v>990</v>
      </c>
      <c r="L91" s="595" t="s">
        <v>972</v>
      </c>
      <c r="M91" s="754">
        <v>43831</v>
      </c>
      <c r="N91" s="791"/>
      <c r="O91" s="753">
        <v>1</v>
      </c>
      <c r="P91" s="752" t="s">
        <v>973</v>
      </c>
      <c r="Q91" s="752" t="s">
        <v>974</v>
      </c>
      <c r="R91" s="595" t="s">
        <v>991</v>
      </c>
      <c r="S91" s="595" t="s">
        <v>976</v>
      </c>
      <c r="T91" s="752" t="s">
        <v>2184</v>
      </c>
    </row>
    <row r="92" spans="1:20" s="355" customFormat="1" ht="15.95" customHeight="1">
      <c r="A92" s="355" t="str">
        <f t="shared" si="2"/>
        <v>BASELBASEL标准所有0~999</v>
      </c>
      <c r="B92" s="752" t="s">
        <v>1079</v>
      </c>
      <c r="C92" s="752" t="s">
        <v>1079</v>
      </c>
      <c r="D92" s="753">
        <v>-98</v>
      </c>
      <c r="E92" s="753">
        <v>-93</v>
      </c>
      <c r="F92" s="753">
        <v>0</v>
      </c>
      <c r="G92" s="753">
        <v>0</v>
      </c>
      <c r="H92" s="752" t="s">
        <v>1014</v>
      </c>
      <c r="I92" s="752" t="s">
        <v>1023</v>
      </c>
      <c r="J92" s="752" t="s">
        <v>3638</v>
      </c>
      <c r="K92" s="752" t="s">
        <v>1522</v>
      </c>
      <c r="L92" s="595" t="s">
        <v>972</v>
      </c>
      <c r="M92" s="754">
        <v>43683</v>
      </c>
      <c r="N92" s="791"/>
      <c r="O92" s="753">
        <v>1</v>
      </c>
      <c r="P92" s="752" t="s">
        <v>973</v>
      </c>
      <c r="Q92" s="752" t="s">
        <v>974</v>
      </c>
      <c r="R92" s="752" t="s">
        <v>975</v>
      </c>
      <c r="S92" s="595" t="s">
        <v>976</v>
      </c>
      <c r="T92" s="595"/>
    </row>
    <row r="93" spans="1:20" s="355" customFormat="1" ht="15.95" customHeight="1">
      <c r="A93" s="355" t="str">
        <f t="shared" si="2"/>
        <v>BASELKOPER低所有0~999</v>
      </c>
      <c r="B93" s="752" t="s">
        <v>1079</v>
      </c>
      <c r="C93" s="752" t="s">
        <v>1022</v>
      </c>
      <c r="D93" s="753">
        <v>-156</v>
      </c>
      <c r="E93" s="753">
        <v>-151</v>
      </c>
      <c r="F93" s="753">
        <v>45</v>
      </c>
      <c r="G93" s="753">
        <v>0</v>
      </c>
      <c r="H93" s="752" t="s">
        <v>970</v>
      </c>
      <c r="I93" s="752" t="s">
        <v>1023</v>
      </c>
      <c r="J93" s="752" t="s">
        <v>3667</v>
      </c>
      <c r="K93" s="752" t="s">
        <v>1046</v>
      </c>
      <c r="L93" s="595" t="s">
        <v>972</v>
      </c>
      <c r="M93" s="754">
        <v>43722</v>
      </c>
      <c r="N93" s="791"/>
      <c r="O93" s="753">
        <v>1</v>
      </c>
      <c r="P93" s="752" t="s">
        <v>973</v>
      </c>
      <c r="Q93" s="752" t="s">
        <v>974</v>
      </c>
      <c r="R93" s="595" t="s">
        <v>975</v>
      </c>
      <c r="S93" s="595" t="s">
        <v>977</v>
      </c>
      <c r="T93" s="752" t="s">
        <v>2207</v>
      </c>
    </row>
    <row r="94" spans="1:20" s="355" customFormat="1" ht="15.95" customHeight="1">
      <c r="A94" s="355" t="str">
        <f t="shared" si="2"/>
        <v>BASELKOPER标准所有0~999</v>
      </c>
      <c r="B94" s="752" t="s">
        <v>1079</v>
      </c>
      <c r="C94" s="752" t="s">
        <v>1022</v>
      </c>
      <c r="D94" s="753">
        <v>-111</v>
      </c>
      <c r="E94" s="753">
        <v>-106</v>
      </c>
      <c r="F94" s="753">
        <v>0</v>
      </c>
      <c r="G94" s="753">
        <v>0</v>
      </c>
      <c r="H94" s="752" t="s">
        <v>970</v>
      </c>
      <c r="I94" s="752" t="s">
        <v>1023</v>
      </c>
      <c r="J94" s="752" t="s">
        <v>3667</v>
      </c>
      <c r="K94" s="752" t="s">
        <v>1046</v>
      </c>
      <c r="L94" s="595" t="s">
        <v>972</v>
      </c>
      <c r="M94" s="754">
        <v>43722</v>
      </c>
      <c r="N94" s="791"/>
      <c r="O94" s="753">
        <v>1</v>
      </c>
      <c r="P94" s="752" t="s">
        <v>973</v>
      </c>
      <c r="Q94" s="752" t="s">
        <v>974</v>
      </c>
      <c r="R94" s="752" t="s">
        <v>975</v>
      </c>
      <c r="S94" s="595" t="s">
        <v>976</v>
      </c>
      <c r="T94" s="752" t="s">
        <v>2206</v>
      </c>
    </row>
    <row r="95" spans="1:20" s="355" customFormat="1" ht="15.95" customHeight="1">
      <c r="A95" s="355" t="str">
        <f t="shared" si="2"/>
        <v>BASSETERREMIAMI,FL标准所有0~999</v>
      </c>
      <c r="B95" s="752" t="s">
        <v>1081</v>
      </c>
      <c r="C95" s="752" t="s">
        <v>366</v>
      </c>
      <c r="D95" s="753">
        <v>329</v>
      </c>
      <c r="E95" s="753">
        <v>329</v>
      </c>
      <c r="F95" s="753">
        <v>0</v>
      </c>
      <c r="G95" s="753">
        <v>0</v>
      </c>
      <c r="H95" s="752" t="s">
        <v>1023</v>
      </c>
      <c r="I95" s="752" t="s">
        <v>1013</v>
      </c>
      <c r="J95" s="752" t="s">
        <v>2527</v>
      </c>
      <c r="K95" s="752"/>
      <c r="L95" s="595" t="s">
        <v>972</v>
      </c>
      <c r="M95" s="754">
        <v>43833</v>
      </c>
      <c r="N95" s="791"/>
      <c r="O95" s="753">
        <v>2</v>
      </c>
      <c r="P95" s="752" t="s">
        <v>973</v>
      </c>
      <c r="Q95" s="752" t="s">
        <v>983</v>
      </c>
      <c r="R95" s="752"/>
      <c r="S95" s="595" t="s">
        <v>976</v>
      </c>
      <c r="T95" s="595" t="s">
        <v>2197</v>
      </c>
    </row>
    <row r="96" spans="1:20" s="355" customFormat="1" ht="15.95" customHeight="1">
      <c r="A96" s="355" t="str">
        <f t="shared" si="2"/>
        <v>BATAMSINGAPORE标准所有0~999</v>
      </c>
      <c r="B96" s="752" t="s">
        <v>1082</v>
      </c>
      <c r="C96" s="752" t="s">
        <v>637</v>
      </c>
      <c r="D96" s="753">
        <v>80</v>
      </c>
      <c r="E96" s="753">
        <v>90</v>
      </c>
      <c r="F96" s="753">
        <v>0</v>
      </c>
      <c r="G96" s="753">
        <v>0</v>
      </c>
      <c r="H96" s="752" t="s">
        <v>2538</v>
      </c>
      <c r="I96" s="752" t="s">
        <v>3343</v>
      </c>
      <c r="J96" s="752" t="s">
        <v>2732</v>
      </c>
      <c r="K96" s="752" t="s">
        <v>1083</v>
      </c>
      <c r="L96" s="595" t="s">
        <v>972</v>
      </c>
      <c r="M96" s="754">
        <v>43770</v>
      </c>
      <c r="N96" s="791"/>
      <c r="O96" s="753">
        <v>5</v>
      </c>
      <c r="P96" s="752" t="s">
        <v>973</v>
      </c>
      <c r="Q96" s="752" t="s">
        <v>983</v>
      </c>
      <c r="R96" s="752"/>
      <c r="S96" s="595" t="s">
        <v>976</v>
      </c>
      <c r="T96" s="595" t="s">
        <v>2208</v>
      </c>
    </row>
    <row r="97" spans="1:20" s="355" customFormat="1" ht="15.95" customHeight="1">
      <c r="A97" s="355" t="str">
        <f t="shared" si="2"/>
        <v>BEIRADURBAN标准所有0~999</v>
      </c>
      <c r="B97" s="752" t="s">
        <v>3660</v>
      </c>
      <c r="C97" s="752" t="s">
        <v>979</v>
      </c>
      <c r="D97" s="753">
        <v>185</v>
      </c>
      <c r="E97" s="753">
        <v>195</v>
      </c>
      <c r="F97" s="753">
        <v>0</v>
      </c>
      <c r="G97" s="753">
        <v>0</v>
      </c>
      <c r="H97" s="752" t="s">
        <v>1496</v>
      </c>
      <c r="I97" s="752" t="s">
        <v>1035</v>
      </c>
      <c r="J97" s="752" t="s">
        <v>2927</v>
      </c>
      <c r="K97" s="752" t="s">
        <v>3661</v>
      </c>
      <c r="L97" s="595" t="s">
        <v>972</v>
      </c>
      <c r="M97" s="754">
        <v>43806</v>
      </c>
      <c r="N97" s="791"/>
      <c r="O97" s="753">
        <v>2</v>
      </c>
      <c r="P97" s="752" t="s">
        <v>973</v>
      </c>
      <c r="Q97" s="752" t="s">
        <v>983</v>
      </c>
      <c r="R97" s="752"/>
      <c r="S97" s="595" t="s">
        <v>976</v>
      </c>
      <c r="T97" s="752" t="s">
        <v>3662</v>
      </c>
    </row>
    <row r="98" spans="1:20" s="355" customFormat="1" ht="15.95" customHeight="1">
      <c r="A98" s="355" t="str">
        <f t="shared" si="2"/>
        <v>BEIRUTBEIRUT标准所有0~999</v>
      </c>
      <c r="B98" s="752" t="s">
        <v>1084</v>
      </c>
      <c r="C98" s="752" t="s">
        <v>1084</v>
      </c>
      <c r="D98" s="753">
        <v>52</v>
      </c>
      <c r="E98" s="753">
        <v>57</v>
      </c>
      <c r="F98" s="753">
        <v>0</v>
      </c>
      <c r="G98" s="753">
        <v>0</v>
      </c>
      <c r="H98" s="752" t="s">
        <v>1014</v>
      </c>
      <c r="I98" s="752" t="s">
        <v>1023</v>
      </c>
      <c r="J98" s="752" t="s">
        <v>1146</v>
      </c>
      <c r="K98" s="752" t="s">
        <v>998</v>
      </c>
      <c r="L98" s="595" t="s">
        <v>972</v>
      </c>
      <c r="M98" s="754">
        <v>43831</v>
      </c>
      <c r="N98" s="791"/>
      <c r="O98" s="753">
        <v>1</v>
      </c>
      <c r="P98" s="752" t="s">
        <v>973</v>
      </c>
      <c r="Q98" s="752" t="s">
        <v>974</v>
      </c>
      <c r="R98" s="752" t="s">
        <v>1425</v>
      </c>
      <c r="S98" s="595" t="s">
        <v>976</v>
      </c>
      <c r="T98" s="752"/>
    </row>
    <row r="99" spans="1:20" s="355" customFormat="1" ht="15.95" customHeight="1">
      <c r="A99" s="355" t="str">
        <f t="shared" si="2"/>
        <v>BEJAIAALGIERS标准所有0~999</v>
      </c>
      <c r="B99" s="752" t="s">
        <v>3644</v>
      </c>
      <c r="C99" s="752" t="s">
        <v>1018</v>
      </c>
      <c r="D99" s="753">
        <v>206</v>
      </c>
      <c r="E99" s="753">
        <v>211</v>
      </c>
      <c r="F99" s="753">
        <v>0</v>
      </c>
      <c r="G99" s="753">
        <v>0</v>
      </c>
      <c r="H99" s="752" t="s">
        <v>970</v>
      </c>
      <c r="I99" s="752" t="s">
        <v>1023</v>
      </c>
      <c r="J99" s="752" t="s">
        <v>1146</v>
      </c>
      <c r="K99" s="595" t="s">
        <v>1003</v>
      </c>
      <c r="L99" s="595" t="s">
        <v>972</v>
      </c>
      <c r="M99" s="754">
        <v>43815</v>
      </c>
      <c r="N99" s="791"/>
      <c r="O99" s="753">
        <v>2</v>
      </c>
      <c r="P99" s="752" t="s">
        <v>973</v>
      </c>
      <c r="Q99" s="752" t="s">
        <v>983</v>
      </c>
      <c r="R99" s="595"/>
      <c r="S99" s="595" t="s">
        <v>976</v>
      </c>
      <c r="T99" s="752" t="s">
        <v>3672</v>
      </c>
    </row>
    <row r="100" spans="1:20" s="355" customFormat="1" ht="15.95" customHeight="1">
      <c r="A100" s="355" t="str">
        <f t="shared" si="2"/>
        <v>BELAWANSINGAPORE标准所有0~999</v>
      </c>
      <c r="B100" s="752" t="s">
        <v>1085</v>
      </c>
      <c r="C100" s="752" t="s">
        <v>637</v>
      </c>
      <c r="D100" s="753">
        <v>30</v>
      </c>
      <c r="E100" s="753">
        <v>35</v>
      </c>
      <c r="F100" s="753">
        <v>0</v>
      </c>
      <c r="G100" s="753">
        <v>0</v>
      </c>
      <c r="H100" s="752" t="s">
        <v>2538</v>
      </c>
      <c r="I100" s="752" t="s">
        <v>3343</v>
      </c>
      <c r="J100" s="752" t="s">
        <v>2732</v>
      </c>
      <c r="K100" s="752" t="s">
        <v>998</v>
      </c>
      <c r="L100" s="595" t="s">
        <v>972</v>
      </c>
      <c r="M100" s="754">
        <v>43770</v>
      </c>
      <c r="N100" s="791"/>
      <c r="O100" s="753">
        <v>1</v>
      </c>
      <c r="P100" s="752" t="s">
        <v>973</v>
      </c>
      <c r="Q100" s="752" t="s">
        <v>974</v>
      </c>
      <c r="R100" s="752" t="s">
        <v>975</v>
      </c>
      <c r="S100" s="595" t="s">
        <v>976</v>
      </c>
      <c r="T100" s="595" t="s">
        <v>2199</v>
      </c>
    </row>
    <row r="101" spans="1:20" s="355" customFormat="1" ht="15.95" customHeight="1">
      <c r="A101" s="355" t="str">
        <f t="shared" si="2"/>
        <v>BELFASTDUBLIN标准所有0~999</v>
      </c>
      <c r="B101" s="752" t="s">
        <v>1086</v>
      </c>
      <c r="C101" s="752" t="s">
        <v>1087</v>
      </c>
      <c r="D101" s="753">
        <v>-31</v>
      </c>
      <c r="E101" s="753">
        <v>-26</v>
      </c>
      <c r="F101" s="753">
        <v>0</v>
      </c>
      <c r="G101" s="753">
        <v>0</v>
      </c>
      <c r="H101" s="752" t="s">
        <v>1014</v>
      </c>
      <c r="I101" s="752" t="s">
        <v>1023</v>
      </c>
      <c r="J101" s="752" t="s">
        <v>4205</v>
      </c>
      <c r="K101" s="752" t="s">
        <v>1088</v>
      </c>
      <c r="L101" s="595" t="s">
        <v>972</v>
      </c>
      <c r="M101" s="754">
        <v>43831</v>
      </c>
      <c r="N101" s="791"/>
      <c r="O101" s="753">
        <v>1</v>
      </c>
      <c r="P101" s="752" t="s">
        <v>973</v>
      </c>
      <c r="Q101" s="752" t="s">
        <v>974</v>
      </c>
      <c r="R101" s="752" t="s">
        <v>975</v>
      </c>
      <c r="S101" s="595" t="s">
        <v>976</v>
      </c>
      <c r="T101" s="752"/>
    </row>
    <row r="102" spans="1:20" s="355" customFormat="1" ht="15.95" customHeight="1">
      <c r="A102" s="634" t="str">
        <f t="shared" si="2"/>
        <v>BELFASTDUBLIN低所有0~999</v>
      </c>
      <c r="B102" s="752" t="s">
        <v>1086</v>
      </c>
      <c r="C102" s="752" t="s">
        <v>1087</v>
      </c>
      <c r="D102" s="753">
        <v>-56</v>
      </c>
      <c r="E102" s="753">
        <v>-51</v>
      </c>
      <c r="F102" s="753">
        <v>25</v>
      </c>
      <c r="G102" s="753">
        <v>0</v>
      </c>
      <c r="H102" s="752" t="s">
        <v>1014</v>
      </c>
      <c r="I102" s="752" t="s">
        <v>1023</v>
      </c>
      <c r="J102" s="752" t="s">
        <v>4205</v>
      </c>
      <c r="K102" s="752" t="s">
        <v>1088</v>
      </c>
      <c r="L102" s="595" t="s">
        <v>972</v>
      </c>
      <c r="M102" s="754">
        <v>43831</v>
      </c>
      <c r="N102" s="791"/>
      <c r="O102" s="753">
        <v>1</v>
      </c>
      <c r="P102" s="752" t="s">
        <v>973</v>
      </c>
      <c r="Q102" s="752" t="s">
        <v>974</v>
      </c>
      <c r="R102" s="752" t="s">
        <v>975</v>
      </c>
      <c r="S102" s="595" t="s">
        <v>977</v>
      </c>
      <c r="T102" s="752"/>
    </row>
    <row r="103" spans="1:20" s="355" customFormat="1" ht="15.95" customHeight="1">
      <c r="A103" s="355" t="str">
        <f t="shared" si="2"/>
        <v>BELGRADEBELGRADE标准所有0~999</v>
      </c>
      <c r="B103" s="752" t="s">
        <v>1089</v>
      </c>
      <c r="C103" s="752" t="s">
        <v>1089</v>
      </c>
      <c r="D103" s="753">
        <v>-88</v>
      </c>
      <c r="E103" s="753">
        <v>-83</v>
      </c>
      <c r="F103" s="753">
        <v>0</v>
      </c>
      <c r="G103" s="753">
        <v>0</v>
      </c>
      <c r="H103" s="752" t="s">
        <v>969</v>
      </c>
      <c r="I103" s="752" t="s">
        <v>970</v>
      </c>
      <c r="J103" s="752" t="s">
        <v>1287</v>
      </c>
      <c r="K103" s="752" t="s">
        <v>3394</v>
      </c>
      <c r="L103" s="595" t="s">
        <v>972</v>
      </c>
      <c r="M103" s="754">
        <v>43586</v>
      </c>
      <c r="N103" s="791"/>
      <c r="O103" s="753">
        <v>1</v>
      </c>
      <c r="P103" s="752" t="s">
        <v>973</v>
      </c>
      <c r="Q103" s="752" t="s">
        <v>974</v>
      </c>
      <c r="R103" s="752" t="s">
        <v>975</v>
      </c>
      <c r="S103" s="595" t="s">
        <v>976</v>
      </c>
      <c r="T103" s="752" t="s">
        <v>2210</v>
      </c>
    </row>
    <row r="104" spans="1:20" s="355" customFormat="1" ht="15.95" customHeight="1">
      <c r="A104" s="355" t="str">
        <f t="shared" si="2"/>
        <v>BELGRADEBELGRADE低所有0~999</v>
      </c>
      <c r="B104" s="752" t="s">
        <v>1089</v>
      </c>
      <c r="C104" s="752" t="s">
        <v>1089</v>
      </c>
      <c r="D104" s="753">
        <v>-133</v>
      </c>
      <c r="E104" s="753">
        <v>-128</v>
      </c>
      <c r="F104" s="753">
        <v>45</v>
      </c>
      <c r="G104" s="753">
        <v>0</v>
      </c>
      <c r="H104" s="752" t="s">
        <v>969</v>
      </c>
      <c r="I104" s="752" t="s">
        <v>970</v>
      </c>
      <c r="J104" s="752" t="s">
        <v>1287</v>
      </c>
      <c r="K104" s="752" t="s">
        <v>3394</v>
      </c>
      <c r="L104" s="595" t="s">
        <v>972</v>
      </c>
      <c r="M104" s="754">
        <v>43586</v>
      </c>
      <c r="N104" s="791"/>
      <c r="O104" s="753">
        <v>1</v>
      </c>
      <c r="P104" s="752" t="s">
        <v>973</v>
      </c>
      <c r="Q104" s="752" t="s">
        <v>974</v>
      </c>
      <c r="R104" s="752" t="s">
        <v>975</v>
      </c>
      <c r="S104" s="595" t="s">
        <v>977</v>
      </c>
      <c r="T104" s="752" t="s">
        <v>2210</v>
      </c>
    </row>
    <row r="105" spans="1:20" s="355" customFormat="1" ht="15.95" customHeight="1">
      <c r="A105" s="355" t="str">
        <f t="shared" si="2"/>
        <v>BELIZE CITYMIAMI,FL标准所有0~999</v>
      </c>
      <c r="B105" s="752" t="s">
        <v>1090</v>
      </c>
      <c r="C105" s="752" t="s">
        <v>366</v>
      </c>
      <c r="D105" s="753">
        <v>249</v>
      </c>
      <c r="E105" s="753">
        <v>249</v>
      </c>
      <c r="F105" s="753">
        <v>40</v>
      </c>
      <c r="G105" s="753">
        <v>0</v>
      </c>
      <c r="H105" s="752" t="s">
        <v>1023</v>
      </c>
      <c r="I105" s="752" t="s">
        <v>1013</v>
      </c>
      <c r="J105" s="752" t="s">
        <v>2527</v>
      </c>
      <c r="K105" s="752"/>
      <c r="L105" s="595" t="s">
        <v>972</v>
      </c>
      <c r="M105" s="754">
        <v>43833</v>
      </c>
      <c r="N105" s="791"/>
      <c r="O105" s="753">
        <v>1</v>
      </c>
      <c r="P105" s="752" t="s">
        <v>973</v>
      </c>
      <c r="Q105" s="752" t="s">
        <v>983</v>
      </c>
      <c r="R105" s="752"/>
      <c r="S105" s="595" t="s">
        <v>976</v>
      </c>
      <c r="T105" s="595" t="s">
        <v>2197</v>
      </c>
    </row>
    <row r="106" spans="1:20" s="355" customFormat="1" ht="15.95" customHeight="1">
      <c r="A106" s="355" t="str">
        <f t="shared" si="2"/>
        <v>BERGAMOGENOVA标准所有0~999</v>
      </c>
      <c r="B106" s="752" t="s">
        <v>2858</v>
      </c>
      <c r="C106" s="752" t="s">
        <v>701</v>
      </c>
      <c r="D106" s="753">
        <v>-153</v>
      </c>
      <c r="E106" s="753">
        <v>-148</v>
      </c>
      <c r="F106" s="753">
        <v>0</v>
      </c>
      <c r="G106" s="753">
        <v>0</v>
      </c>
      <c r="H106" s="752" t="s">
        <v>1007</v>
      </c>
      <c r="I106" s="752" t="s">
        <v>981</v>
      </c>
      <c r="J106" s="752" t="s">
        <v>3592</v>
      </c>
      <c r="K106" s="752" t="s">
        <v>1036</v>
      </c>
      <c r="L106" s="595" t="s">
        <v>972</v>
      </c>
      <c r="M106" s="754">
        <v>43815</v>
      </c>
      <c r="N106" s="791"/>
      <c r="O106" s="753">
        <v>1</v>
      </c>
      <c r="P106" s="752" t="s">
        <v>973</v>
      </c>
      <c r="Q106" s="752" t="s">
        <v>974</v>
      </c>
      <c r="R106" s="752" t="s">
        <v>975</v>
      </c>
      <c r="S106" s="595" t="s">
        <v>976</v>
      </c>
      <c r="T106" s="752"/>
    </row>
    <row r="107" spans="1:20" s="355" customFormat="1" ht="15.95" customHeight="1">
      <c r="A107" s="355" t="str">
        <f t="shared" si="2"/>
        <v>BERGENOSLO标准所有0~999</v>
      </c>
      <c r="B107" s="752" t="s">
        <v>1091</v>
      </c>
      <c r="C107" s="752" t="s">
        <v>705</v>
      </c>
      <c r="D107" s="753">
        <v>1</v>
      </c>
      <c r="E107" s="753">
        <v>6</v>
      </c>
      <c r="F107" s="753">
        <v>0</v>
      </c>
      <c r="G107" s="753">
        <v>0</v>
      </c>
      <c r="H107" s="752" t="s">
        <v>1014</v>
      </c>
      <c r="I107" s="752" t="s">
        <v>1023</v>
      </c>
      <c r="J107" s="752" t="s">
        <v>3461</v>
      </c>
      <c r="K107" s="752" t="s">
        <v>1092</v>
      </c>
      <c r="L107" s="595" t="s">
        <v>972</v>
      </c>
      <c r="M107" s="754">
        <v>43831</v>
      </c>
      <c r="N107" s="791"/>
      <c r="O107" s="753">
        <v>1</v>
      </c>
      <c r="P107" s="752" t="s">
        <v>973</v>
      </c>
      <c r="Q107" s="752" t="s">
        <v>974</v>
      </c>
      <c r="R107" s="752" t="s">
        <v>975</v>
      </c>
      <c r="S107" s="595" t="s">
        <v>976</v>
      </c>
      <c r="T107" s="595" t="s">
        <v>2996</v>
      </c>
    </row>
    <row r="108" spans="1:20" s="355" customFormat="1" ht="15.95" customHeight="1">
      <c r="A108" s="355" t="str">
        <f t="shared" si="2"/>
        <v>BERGENOSLO低所有0~999</v>
      </c>
      <c r="B108" s="752" t="s">
        <v>1091</v>
      </c>
      <c r="C108" s="752" t="s">
        <v>705</v>
      </c>
      <c r="D108" s="753">
        <v>-99</v>
      </c>
      <c r="E108" s="753">
        <v>-94</v>
      </c>
      <c r="F108" s="753">
        <v>100</v>
      </c>
      <c r="G108" s="753">
        <v>0</v>
      </c>
      <c r="H108" s="752" t="s">
        <v>1014</v>
      </c>
      <c r="I108" s="752" t="s">
        <v>1023</v>
      </c>
      <c r="J108" s="752" t="s">
        <v>3461</v>
      </c>
      <c r="K108" s="752" t="s">
        <v>1092</v>
      </c>
      <c r="L108" s="595" t="s">
        <v>972</v>
      </c>
      <c r="M108" s="754">
        <v>43831</v>
      </c>
      <c r="N108" s="791"/>
      <c r="O108" s="753">
        <v>1</v>
      </c>
      <c r="P108" s="752" t="s">
        <v>973</v>
      </c>
      <c r="Q108" s="752" t="s">
        <v>974</v>
      </c>
      <c r="R108" s="752" t="s">
        <v>975</v>
      </c>
      <c r="S108" s="595" t="s">
        <v>977</v>
      </c>
      <c r="T108" s="752" t="s">
        <v>2181</v>
      </c>
    </row>
    <row r="109" spans="1:20" s="355" customFormat="1" ht="15.95" customHeight="1">
      <c r="A109" s="355" t="str">
        <f t="shared" si="2"/>
        <v>BERLINHAMBURG标准所有0~999</v>
      </c>
      <c r="B109" s="752" t="s">
        <v>1093</v>
      </c>
      <c r="C109" s="752" t="s">
        <v>706</v>
      </c>
      <c r="D109" s="753">
        <v>-52</v>
      </c>
      <c r="E109" s="753">
        <v>-47</v>
      </c>
      <c r="F109" s="753">
        <v>90</v>
      </c>
      <c r="G109" s="753">
        <v>0</v>
      </c>
      <c r="H109" s="752" t="s">
        <v>3458</v>
      </c>
      <c r="I109" s="752" t="s">
        <v>3459</v>
      </c>
      <c r="J109" s="752" t="s">
        <v>3460</v>
      </c>
      <c r="K109" s="752" t="s">
        <v>3335</v>
      </c>
      <c r="L109" s="595" t="s">
        <v>972</v>
      </c>
      <c r="M109" s="754">
        <v>43831</v>
      </c>
      <c r="N109" s="791"/>
      <c r="O109" s="753">
        <v>1</v>
      </c>
      <c r="P109" s="752" t="s">
        <v>973</v>
      </c>
      <c r="Q109" s="752" t="s">
        <v>974</v>
      </c>
      <c r="R109" s="752" t="s">
        <v>975</v>
      </c>
      <c r="S109" s="595" t="s">
        <v>976</v>
      </c>
      <c r="T109" s="752" t="s">
        <v>2211</v>
      </c>
    </row>
    <row r="110" spans="1:20" s="355" customFormat="1" ht="15.95" customHeight="1">
      <c r="A110" s="355" t="str">
        <f t="shared" si="2"/>
        <v>BERNKOPER标准所有0~999</v>
      </c>
      <c r="B110" s="752" t="s">
        <v>1095</v>
      </c>
      <c r="C110" s="752" t="s">
        <v>1022</v>
      </c>
      <c r="D110" s="753">
        <v>-149</v>
      </c>
      <c r="E110" s="753">
        <v>-144</v>
      </c>
      <c r="F110" s="753">
        <v>45</v>
      </c>
      <c r="G110" s="753">
        <v>0</v>
      </c>
      <c r="H110" s="752" t="s">
        <v>970</v>
      </c>
      <c r="I110" s="752" t="s">
        <v>1023</v>
      </c>
      <c r="J110" s="752" t="s">
        <v>3667</v>
      </c>
      <c r="K110" s="752" t="s">
        <v>1094</v>
      </c>
      <c r="L110" s="595" t="s">
        <v>972</v>
      </c>
      <c r="M110" s="754">
        <v>43722</v>
      </c>
      <c r="N110" s="791"/>
      <c r="O110" s="753">
        <v>1</v>
      </c>
      <c r="P110" s="752" t="s">
        <v>973</v>
      </c>
      <c r="Q110" s="752" t="s">
        <v>974</v>
      </c>
      <c r="R110" s="595" t="s">
        <v>975</v>
      </c>
      <c r="S110" s="595" t="s">
        <v>976</v>
      </c>
      <c r="T110" s="752" t="s">
        <v>2209</v>
      </c>
    </row>
    <row r="111" spans="1:20" s="355" customFormat="1" ht="15.95" customHeight="1">
      <c r="A111" s="355" t="str">
        <f t="shared" si="2"/>
        <v>BESANCONLE HAVRE标准所有0~999</v>
      </c>
      <c r="B111" s="752" t="s">
        <v>1096</v>
      </c>
      <c r="C111" s="752" t="s">
        <v>1027</v>
      </c>
      <c r="D111" s="753">
        <v>-27</v>
      </c>
      <c r="E111" s="753">
        <v>-22</v>
      </c>
      <c r="F111" s="753">
        <v>0</v>
      </c>
      <c r="G111" s="753">
        <v>0</v>
      </c>
      <c r="H111" s="752" t="s">
        <v>1013</v>
      </c>
      <c r="I111" s="752" t="s">
        <v>1014</v>
      </c>
      <c r="J111" s="752" t="s">
        <v>2134</v>
      </c>
      <c r="K111" s="752" t="s">
        <v>1030</v>
      </c>
      <c r="L111" s="595" t="s">
        <v>972</v>
      </c>
      <c r="M111" s="754">
        <v>43815</v>
      </c>
      <c r="N111" s="791"/>
      <c r="O111" s="753">
        <v>1</v>
      </c>
      <c r="P111" s="752" t="s">
        <v>973</v>
      </c>
      <c r="Q111" s="752" t="s">
        <v>974</v>
      </c>
      <c r="R111" s="752" t="s">
        <v>975</v>
      </c>
      <c r="S111" s="595" t="s">
        <v>976</v>
      </c>
      <c r="T111" s="752"/>
    </row>
    <row r="112" spans="1:20" s="355" customFormat="1" ht="15.95" customHeight="1">
      <c r="A112" s="355" t="str">
        <f t="shared" si="2"/>
        <v>BIELEFELDHAMBURG标准所有0~999</v>
      </c>
      <c r="B112" s="752" t="s">
        <v>1097</v>
      </c>
      <c r="C112" s="752" t="s">
        <v>706</v>
      </c>
      <c r="D112" s="753">
        <v>-52</v>
      </c>
      <c r="E112" s="753">
        <v>-47</v>
      </c>
      <c r="F112" s="753">
        <v>90</v>
      </c>
      <c r="G112" s="753">
        <v>0</v>
      </c>
      <c r="H112" s="752" t="s">
        <v>3458</v>
      </c>
      <c r="I112" s="752" t="s">
        <v>3459</v>
      </c>
      <c r="J112" s="752" t="s">
        <v>3460</v>
      </c>
      <c r="K112" s="752" t="s">
        <v>3335</v>
      </c>
      <c r="L112" s="595" t="s">
        <v>972</v>
      </c>
      <c r="M112" s="754">
        <v>43831</v>
      </c>
      <c r="N112" s="791"/>
      <c r="O112" s="753">
        <v>1</v>
      </c>
      <c r="P112" s="752" t="s">
        <v>973</v>
      </c>
      <c r="Q112" s="752" t="s">
        <v>974</v>
      </c>
      <c r="R112" s="752" t="s">
        <v>975</v>
      </c>
      <c r="S112" s="595" t="s">
        <v>976</v>
      </c>
      <c r="T112" s="752" t="s">
        <v>2211</v>
      </c>
    </row>
    <row r="113" spans="1:20" s="355" customFormat="1" ht="15.95" customHeight="1">
      <c r="A113" s="355" t="str">
        <f t="shared" si="2"/>
        <v>BIELLAGENOVA标准所有0~999</v>
      </c>
      <c r="B113" s="752" t="s">
        <v>1098</v>
      </c>
      <c r="C113" s="752" t="s">
        <v>701</v>
      </c>
      <c r="D113" s="753">
        <v>-143</v>
      </c>
      <c r="E113" s="753">
        <v>-138</v>
      </c>
      <c r="F113" s="753">
        <v>0</v>
      </c>
      <c r="G113" s="753">
        <v>0</v>
      </c>
      <c r="H113" s="752" t="s">
        <v>1007</v>
      </c>
      <c r="I113" s="752" t="s">
        <v>981</v>
      </c>
      <c r="J113" s="752" t="s">
        <v>3592</v>
      </c>
      <c r="K113" s="752" t="s">
        <v>1036</v>
      </c>
      <c r="L113" s="595" t="s">
        <v>972</v>
      </c>
      <c r="M113" s="754">
        <v>43815</v>
      </c>
      <c r="N113" s="791"/>
      <c r="O113" s="753">
        <v>1</v>
      </c>
      <c r="P113" s="752" t="s">
        <v>973</v>
      </c>
      <c r="Q113" s="752" t="s">
        <v>974</v>
      </c>
      <c r="R113" s="752" t="s">
        <v>975</v>
      </c>
      <c r="S113" s="595" t="s">
        <v>976</v>
      </c>
      <c r="T113" s="752"/>
    </row>
    <row r="114" spans="1:20" s="355" customFormat="1" ht="15.95" customHeight="1">
      <c r="A114" s="355" t="str">
        <f t="shared" si="2"/>
        <v>BILBAOBARCELONA标准所有0~999</v>
      </c>
      <c r="B114" s="752" t="s">
        <v>1099</v>
      </c>
      <c r="C114" s="752" t="s">
        <v>1019</v>
      </c>
      <c r="D114" s="753">
        <v>-128</v>
      </c>
      <c r="E114" s="753">
        <v>-123</v>
      </c>
      <c r="F114" s="753">
        <v>0</v>
      </c>
      <c r="G114" s="753">
        <v>0</v>
      </c>
      <c r="H114" s="752" t="s">
        <v>1496</v>
      </c>
      <c r="I114" s="752" t="s">
        <v>1035</v>
      </c>
      <c r="J114" s="752" t="s">
        <v>3410</v>
      </c>
      <c r="K114" s="752" t="s">
        <v>1046</v>
      </c>
      <c r="L114" s="595" t="s">
        <v>972</v>
      </c>
      <c r="M114" s="754">
        <v>43815</v>
      </c>
      <c r="N114" s="791"/>
      <c r="O114" s="753">
        <v>1</v>
      </c>
      <c r="P114" s="752" t="s">
        <v>973</v>
      </c>
      <c r="Q114" s="752" t="s">
        <v>974</v>
      </c>
      <c r="R114" s="752" t="s">
        <v>975</v>
      </c>
      <c r="S114" s="595" t="s">
        <v>976</v>
      </c>
      <c r="T114" s="752" t="s">
        <v>2182</v>
      </c>
    </row>
    <row r="115" spans="1:20" s="355" customFormat="1" ht="15.95" customHeight="1">
      <c r="A115" s="355" t="str">
        <f t="shared" si="2"/>
        <v>BILBAOBARCELONA低所有0~999</v>
      </c>
      <c r="B115" s="752" t="s">
        <v>1099</v>
      </c>
      <c r="C115" s="752" t="s">
        <v>1019</v>
      </c>
      <c r="D115" s="753">
        <v>-198</v>
      </c>
      <c r="E115" s="753">
        <v>-193</v>
      </c>
      <c r="F115" s="753">
        <v>70</v>
      </c>
      <c r="G115" s="753">
        <v>0</v>
      </c>
      <c r="H115" s="752" t="s">
        <v>1496</v>
      </c>
      <c r="I115" s="752" t="s">
        <v>1035</v>
      </c>
      <c r="J115" s="752" t="s">
        <v>3410</v>
      </c>
      <c r="K115" s="752" t="s">
        <v>1046</v>
      </c>
      <c r="L115" s="595" t="s">
        <v>972</v>
      </c>
      <c r="M115" s="754">
        <v>43815</v>
      </c>
      <c r="N115" s="791"/>
      <c r="O115" s="753">
        <v>1</v>
      </c>
      <c r="P115" s="752" t="s">
        <v>973</v>
      </c>
      <c r="Q115" s="752" t="s">
        <v>974</v>
      </c>
      <c r="R115" s="752" t="s">
        <v>975</v>
      </c>
      <c r="S115" s="595" t="s">
        <v>977</v>
      </c>
      <c r="T115" s="752" t="s">
        <v>2181</v>
      </c>
    </row>
    <row r="116" spans="1:20" s="355" customFormat="1" ht="15.95" customHeight="1">
      <c r="A116" s="355" t="str">
        <f t="shared" si="2"/>
        <v>BINTULUSINGAPORE标准所有0~999</v>
      </c>
      <c r="B116" s="752" t="s">
        <v>1100</v>
      </c>
      <c r="C116" s="752" t="s">
        <v>637</v>
      </c>
      <c r="D116" s="753">
        <v>75</v>
      </c>
      <c r="E116" s="753">
        <v>80</v>
      </c>
      <c r="F116" s="753">
        <v>0</v>
      </c>
      <c r="G116" s="753">
        <v>0</v>
      </c>
      <c r="H116" s="752" t="s">
        <v>2538</v>
      </c>
      <c r="I116" s="752" t="s">
        <v>3343</v>
      </c>
      <c r="J116" s="752" t="s">
        <v>2732</v>
      </c>
      <c r="K116" s="752" t="s">
        <v>998</v>
      </c>
      <c r="L116" s="595" t="s">
        <v>972</v>
      </c>
      <c r="M116" s="754">
        <v>43770</v>
      </c>
      <c r="N116" s="791"/>
      <c r="O116" s="753">
        <v>1</v>
      </c>
      <c r="P116" s="752" t="s">
        <v>973</v>
      </c>
      <c r="Q116" s="752" t="s">
        <v>983</v>
      </c>
      <c r="R116" s="752"/>
      <c r="S116" s="595" t="s">
        <v>976</v>
      </c>
      <c r="T116" s="752" t="s">
        <v>3637</v>
      </c>
    </row>
    <row r="117" spans="1:20" s="355" customFormat="1" ht="15.95" customHeight="1">
      <c r="A117" s="355" t="str">
        <f t="shared" si="2"/>
        <v>BIRMINGHAMFELIXSTOWE标准所有3~999</v>
      </c>
      <c r="B117" s="752" t="s">
        <v>1101</v>
      </c>
      <c r="C117" s="752" t="s">
        <v>1102</v>
      </c>
      <c r="D117" s="753">
        <v>-74</v>
      </c>
      <c r="E117" s="753">
        <v>-69</v>
      </c>
      <c r="F117" s="753">
        <v>0</v>
      </c>
      <c r="G117" s="753">
        <v>0</v>
      </c>
      <c r="H117" s="752" t="s">
        <v>3463</v>
      </c>
      <c r="I117" s="752" t="s">
        <v>989</v>
      </c>
      <c r="J117" s="752" t="s">
        <v>2714</v>
      </c>
      <c r="K117" s="752" t="s">
        <v>1103</v>
      </c>
      <c r="L117" s="595" t="s">
        <v>972</v>
      </c>
      <c r="M117" s="754">
        <v>43603</v>
      </c>
      <c r="N117" s="791"/>
      <c r="O117" s="753">
        <v>1</v>
      </c>
      <c r="P117" s="752" t="s">
        <v>1076</v>
      </c>
      <c r="Q117" s="752" t="s">
        <v>974</v>
      </c>
      <c r="R117" s="752" t="s">
        <v>975</v>
      </c>
      <c r="S117" s="595" t="s">
        <v>976</v>
      </c>
      <c r="T117" s="752" t="s">
        <v>2200</v>
      </c>
    </row>
    <row r="118" spans="1:20" s="355" customFormat="1" ht="15.95" customHeight="1">
      <c r="A118" s="355" t="str">
        <f t="shared" si="2"/>
        <v>BIRMINGHAMFELIXSTOWE标准所有0~3</v>
      </c>
      <c r="B118" s="752" t="s">
        <v>1101</v>
      </c>
      <c r="C118" s="752" t="s">
        <v>1102</v>
      </c>
      <c r="D118" s="753">
        <v>-84</v>
      </c>
      <c r="E118" s="753">
        <v>-79</v>
      </c>
      <c r="F118" s="753">
        <v>0</v>
      </c>
      <c r="G118" s="753">
        <v>0</v>
      </c>
      <c r="H118" s="752" t="s">
        <v>3463</v>
      </c>
      <c r="I118" s="752" t="s">
        <v>989</v>
      </c>
      <c r="J118" s="752" t="s">
        <v>2714</v>
      </c>
      <c r="K118" s="752" t="s">
        <v>1249</v>
      </c>
      <c r="L118" s="595" t="s">
        <v>972</v>
      </c>
      <c r="M118" s="754">
        <v>43603</v>
      </c>
      <c r="N118" s="791"/>
      <c r="O118" s="753">
        <v>1</v>
      </c>
      <c r="P118" s="752" t="s">
        <v>1104</v>
      </c>
      <c r="Q118" s="752" t="s">
        <v>974</v>
      </c>
      <c r="R118" s="752" t="s">
        <v>975</v>
      </c>
      <c r="S118" s="595" t="s">
        <v>976</v>
      </c>
      <c r="T118" s="752" t="s">
        <v>2203</v>
      </c>
    </row>
    <row r="119" spans="1:20" s="355" customFormat="1" ht="15.95" customHeight="1">
      <c r="A119" s="355" t="str">
        <f t="shared" si="2"/>
        <v>BIRMINGHAMFELIXSTOWE低所有3~999</v>
      </c>
      <c r="B119" s="752" t="s">
        <v>1101</v>
      </c>
      <c r="C119" s="752" t="s">
        <v>1102</v>
      </c>
      <c r="D119" s="753">
        <v>-144</v>
      </c>
      <c r="E119" s="753">
        <v>-139</v>
      </c>
      <c r="F119" s="753">
        <v>70</v>
      </c>
      <c r="G119" s="753">
        <v>0</v>
      </c>
      <c r="H119" s="752" t="s">
        <v>3463</v>
      </c>
      <c r="I119" s="752" t="s">
        <v>989</v>
      </c>
      <c r="J119" s="752" t="s">
        <v>2714</v>
      </c>
      <c r="K119" s="752" t="s">
        <v>1103</v>
      </c>
      <c r="L119" s="595" t="s">
        <v>972</v>
      </c>
      <c r="M119" s="754">
        <v>43603</v>
      </c>
      <c r="N119" s="791"/>
      <c r="O119" s="753">
        <v>1</v>
      </c>
      <c r="P119" s="752" t="s">
        <v>1076</v>
      </c>
      <c r="Q119" s="752" t="s">
        <v>974</v>
      </c>
      <c r="R119" s="752" t="s">
        <v>975</v>
      </c>
      <c r="S119" s="595" t="s">
        <v>977</v>
      </c>
      <c r="T119" s="752" t="s">
        <v>2202</v>
      </c>
    </row>
    <row r="120" spans="1:20" s="355" customFormat="1" ht="15.95" customHeight="1">
      <c r="A120" s="355" t="str">
        <f t="shared" si="2"/>
        <v>BIRMINGHAMFELIXSTOWE低所有0~3</v>
      </c>
      <c r="B120" s="752" t="s">
        <v>1101</v>
      </c>
      <c r="C120" s="752" t="s">
        <v>1102</v>
      </c>
      <c r="D120" s="753">
        <v>-154</v>
      </c>
      <c r="E120" s="753">
        <v>-149</v>
      </c>
      <c r="F120" s="753">
        <v>70</v>
      </c>
      <c r="G120" s="753">
        <v>0</v>
      </c>
      <c r="H120" s="752" t="s">
        <v>3463</v>
      </c>
      <c r="I120" s="752" t="s">
        <v>989</v>
      </c>
      <c r="J120" s="752" t="s">
        <v>2714</v>
      </c>
      <c r="K120" s="752" t="s">
        <v>1103</v>
      </c>
      <c r="L120" s="595" t="s">
        <v>972</v>
      </c>
      <c r="M120" s="754">
        <v>43603</v>
      </c>
      <c r="N120" s="791"/>
      <c r="O120" s="753">
        <v>1</v>
      </c>
      <c r="P120" s="752" t="s">
        <v>1104</v>
      </c>
      <c r="Q120" s="752" t="s">
        <v>974</v>
      </c>
      <c r="R120" s="752" t="s">
        <v>975</v>
      </c>
      <c r="S120" s="595" t="s">
        <v>977</v>
      </c>
      <c r="T120" s="752" t="s">
        <v>2204</v>
      </c>
    </row>
    <row r="121" spans="1:20" s="355" customFormat="1" ht="15.95" customHeight="1">
      <c r="A121" s="355" t="str">
        <f t="shared" si="2"/>
        <v>BIRMINGHAMSOUTHAMPTON标准所有0~3</v>
      </c>
      <c r="B121" s="752" t="s">
        <v>1101</v>
      </c>
      <c r="C121" s="752" t="s">
        <v>1105</v>
      </c>
      <c r="D121" s="753">
        <v>-84</v>
      </c>
      <c r="E121" s="753">
        <v>-79</v>
      </c>
      <c r="F121" s="753">
        <v>0</v>
      </c>
      <c r="G121" s="753">
        <v>0</v>
      </c>
      <c r="H121" s="752" t="s">
        <v>1013</v>
      </c>
      <c r="I121" s="752" t="s">
        <v>1014</v>
      </c>
      <c r="J121" s="752" t="s">
        <v>1287</v>
      </c>
      <c r="K121" s="752" t="s">
        <v>1103</v>
      </c>
      <c r="L121" s="595" t="s">
        <v>972</v>
      </c>
      <c r="M121" s="754">
        <v>43603</v>
      </c>
      <c r="N121" s="791"/>
      <c r="O121" s="753">
        <v>1</v>
      </c>
      <c r="P121" s="752" t="s">
        <v>1104</v>
      </c>
      <c r="Q121" s="752" t="s">
        <v>974</v>
      </c>
      <c r="R121" s="595" t="s">
        <v>975</v>
      </c>
      <c r="S121" s="595" t="s">
        <v>976</v>
      </c>
      <c r="T121" s="752" t="s">
        <v>2203</v>
      </c>
    </row>
    <row r="122" spans="1:20" s="355" customFormat="1" ht="15.95" customHeight="1">
      <c r="A122" s="355" t="str">
        <f t="shared" si="2"/>
        <v>BIRMINGHAMSOUTHAMPTON低所有0~3</v>
      </c>
      <c r="B122" s="752" t="s">
        <v>1101</v>
      </c>
      <c r="C122" s="752" t="s">
        <v>1105</v>
      </c>
      <c r="D122" s="753">
        <v>-154</v>
      </c>
      <c r="E122" s="753">
        <v>-149</v>
      </c>
      <c r="F122" s="753">
        <v>70</v>
      </c>
      <c r="G122" s="753">
        <v>0</v>
      </c>
      <c r="H122" s="752" t="s">
        <v>1013</v>
      </c>
      <c r="I122" s="752" t="s">
        <v>1014</v>
      </c>
      <c r="J122" s="752" t="s">
        <v>1287</v>
      </c>
      <c r="K122" s="752" t="s">
        <v>1103</v>
      </c>
      <c r="L122" s="595" t="s">
        <v>972</v>
      </c>
      <c r="M122" s="754">
        <v>43603</v>
      </c>
      <c r="N122" s="791"/>
      <c r="O122" s="753">
        <v>1</v>
      </c>
      <c r="P122" s="752" t="s">
        <v>1104</v>
      </c>
      <c r="Q122" s="752" t="s">
        <v>974</v>
      </c>
      <c r="R122" s="595" t="s">
        <v>975</v>
      </c>
      <c r="S122" s="595" t="s">
        <v>977</v>
      </c>
      <c r="T122" s="595" t="s">
        <v>2204</v>
      </c>
    </row>
    <row r="123" spans="1:20" s="355" customFormat="1" ht="15.95" customHeight="1">
      <c r="A123" s="355" t="str">
        <f t="shared" si="2"/>
        <v>BIRMINGHAMSOUTHAMPTON标准所有3~999</v>
      </c>
      <c r="B123" s="752" t="s">
        <v>1101</v>
      </c>
      <c r="C123" s="752" t="s">
        <v>1105</v>
      </c>
      <c r="D123" s="753">
        <v>-74</v>
      </c>
      <c r="E123" s="753">
        <v>-69</v>
      </c>
      <c r="F123" s="753">
        <v>0</v>
      </c>
      <c r="G123" s="753">
        <v>0</v>
      </c>
      <c r="H123" s="752" t="s">
        <v>1013</v>
      </c>
      <c r="I123" s="752" t="s">
        <v>1014</v>
      </c>
      <c r="J123" s="752" t="s">
        <v>1287</v>
      </c>
      <c r="K123" s="752" t="s">
        <v>1103</v>
      </c>
      <c r="L123" s="595" t="s">
        <v>972</v>
      </c>
      <c r="M123" s="754">
        <v>43603</v>
      </c>
      <c r="N123" s="791"/>
      <c r="O123" s="753">
        <v>1</v>
      </c>
      <c r="P123" s="752" t="s">
        <v>1076</v>
      </c>
      <c r="Q123" s="752" t="s">
        <v>974</v>
      </c>
      <c r="R123" s="595" t="s">
        <v>975</v>
      </c>
      <c r="S123" s="595" t="s">
        <v>976</v>
      </c>
      <c r="T123" s="752" t="s">
        <v>2200</v>
      </c>
    </row>
    <row r="124" spans="1:20" s="355" customFormat="1" ht="15.95" customHeight="1">
      <c r="A124" s="355" t="str">
        <f t="shared" si="2"/>
        <v>BIRMINGHAMSOUTHAMPTON低所有3~999</v>
      </c>
      <c r="B124" s="752" t="s">
        <v>1101</v>
      </c>
      <c r="C124" s="752" t="s">
        <v>1105</v>
      </c>
      <c r="D124" s="753">
        <v>-144</v>
      </c>
      <c r="E124" s="753">
        <v>-139</v>
      </c>
      <c r="F124" s="753">
        <v>70</v>
      </c>
      <c r="G124" s="753">
        <v>0</v>
      </c>
      <c r="H124" s="752" t="s">
        <v>1013</v>
      </c>
      <c r="I124" s="752" t="s">
        <v>1014</v>
      </c>
      <c r="J124" s="752" t="s">
        <v>1287</v>
      </c>
      <c r="K124" s="752" t="s">
        <v>1103</v>
      </c>
      <c r="L124" s="595" t="s">
        <v>972</v>
      </c>
      <c r="M124" s="754">
        <v>43603</v>
      </c>
      <c r="N124" s="791"/>
      <c r="O124" s="753">
        <v>1</v>
      </c>
      <c r="P124" s="752" t="s">
        <v>1076</v>
      </c>
      <c r="Q124" s="752" t="s">
        <v>974</v>
      </c>
      <c r="R124" s="752" t="s">
        <v>975</v>
      </c>
      <c r="S124" s="595" t="s">
        <v>977</v>
      </c>
      <c r="T124" s="752" t="s">
        <v>2202</v>
      </c>
    </row>
    <row r="125" spans="1:20" s="355" customFormat="1" ht="15.95" customHeight="1">
      <c r="A125" s="355" t="str">
        <f t="shared" si="2"/>
        <v>BLACKBURNFELIXSTOWE低所有0~999</v>
      </c>
      <c r="B125" s="752" t="s">
        <v>2114</v>
      </c>
      <c r="C125" s="752" t="s">
        <v>1102</v>
      </c>
      <c r="D125" s="753">
        <v>-139</v>
      </c>
      <c r="E125" s="753">
        <v>-134</v>
      </c>
      <c r="F125" s="753">
        <v>70</v>
      </c>
      <c r="G125" s="753">
        <v>0</v>
      </c>
      <c r="H125" s="752" t="s">
        <v>3463</v>
      </c>
      <c r="I125" s="752" t="s">
        <v>989</v>
      </c>
      <c r="J125" s="752" t="s">
        <v>2714</v>
      </c>
      <c r="K125" s="752" t="s">
        <v>1249</v>
      </c>
      <c r="L125" s="595" t="s">
        <v>972</v>
      </c>
      <c r="M125" s="754">
        <v>43603</v>
      </c>
      <c r="N125" s="791"/>
      <c r="O125" s="753">
        <v>1</v>
      </c>
      <c r="P125" s="752" t="s">
        <v>973</v>
      </c>
      <c r="Q125" s="752" t="s">
        <v>974</v>
      </c>
      <c r="R125" s="752" t="s">
        <v>975</v>
      </c>
      <c r="S125" s="595" t="s">
        <v>977</v>
      </c>
      <c r="T125" s="595" t="s">
        <v>2181</v>
      </c>
    </row>
    <row r="126" spans="1:20" s="355" customFormat="1" ht="15.95" customHeight="1">
      <c r="A126" s="355" t="str">
        <f t="shared" si="2"/>
        <v>BLACKBURNSOUTHAMPTON低所有0~999</v>
      </c>
      <c r="B126" s="752" t="s">
        <v>2114</v>
      </c>
      <c r="C126" s="752" t="s">
        <v>1105</v>
      </c>
      <c r="D126" s="753">
        <v>-139</v>
      </c>
      <c r="E126" s="753">
        <v>-134</v>
      </c>
      <c r="F126" s="753">
        <v>70</v>
      </c>
      <c r="G126" s="753">
        <v>0</v>
      </c>
      <c r="H126" s="752" t="s">
        <v>1013</v>
      </c>
      <c r="I126" s="752" t="s">
        <v>1014</v>
      </c>
      <c r="J126" s="752" t="s">
        <v>1287</v>
      </c>
      <c r="K126" s="752" t="s">
        <v>1249</v>
      </c>
      <c r="L126" s="595" t="s">
        <v>972</v>
      </c>
      <c r="M126" s="754">
        <v>43603</v>
      </c>
      <c r="N126" s="791"/>
      <c r="O126" s="753">
        <v>1</v>
      </c>
      <c r="P126" s="752" t="s">
        <v>973</v>
      </c>
      <c r="Q126" s="752" t="s">
        <v>974</v>
      </c>
      <c r="R126" s="752" t="s">
        <v>975</v>
      </c>
      <c r="S126" s="595" t="s">
        <v>977</v>
      </c>
      <c r="T126" s="595" t="s">
        <v>2181</v>
      </c>
    </row>
    <row r="127" spans="1:20" s="355" customFormat="1" ht="15.95" customHeight="1">
      <c r="A127" s="355" t="str">
        <f t="shared" si="2"/>
        <v>BLANTYREDURBAN标准所有0~999</v>
      </c>
      <c r="B127" s="752" t="s">
        <v>1651</v>
      </c>
      <c r="C127" s="752" t="s">
        <v>979</v>
      </c>
      <c r="D127" s="753">
        <v>265</v>
      </c>
      <c r="E127" s="753">
        <v>270</v>
      </c>
      <c r="F127" s="753">
        <v>0</v>
      </c>
      <c r="G127" s="753">
        <v>0</v>
      </c>
      <c r="H127" s="752" t="s">
        <v>1496</v>
      </c>
      <c r="I127" s="752" t="s">
        <v>1035</v>
      </c>
      <c r="J127" s="752" t="s">
        <v>2927</v>
      </c>
      <c r="K127" s="752" t="s">
        <v>995</v>
      </c>
      <c r="L127" s="595" t="s">
        <v>972</v>
      </c>
      <c r="M127" s="754">
        <v>43806</v>
      </c>
      <c r="N127" s="791"/>
      <c r="O127" s="753">
        <v>2</v>
      </c>
      <c r="P127" s="752" t="s">
        <v>973</v>
      </c>
      <c r="Q127" s="752" t="s">
        <v>983</v>
      </c>
      <c r="R127" s="752"/>
      <c r="S127" s="595" t="s">
        <v>976</v>
      </c>
      <c r="T127" s="752" t="s">
        <v>3363</v>
      </c>
    </row>
    <row r="128" spans="1:20" s="355" customFormat="1" ht="15.95" customHeight="1">
      <c r="A128" s="355" t="str">
        <f t="shared" si="2"/>
        <v>BLENHEIMAUCKLAND标准所有0~999</v>
      </c>
      <c r="B128" s="752" t="s">
        <v>1106</v>
      </c>
      <c r="C128" s="752" t="s">
        <v>1005</v>
      </c>
      <c r="D128" s="753">
        <v>135</v>
      </c>
      <c r="E128" s="753">
        <v>140</v>
      </c>
      <c r="F128" s="753">
        <v>0</v>
      </c>
      <c r="G128" s="753">
        <v>0</v>
      </c>
      <c r="H128" s="752" t="s">
        <v>1006</v>
      </c>
      <c r="I128" s="752" t="s">
        <v>1398</v>
      </c>
      <c r="J128" s="752" t="s">
        <v>2529</v>
      </c>
      <c r="K128" s="752" t="s">
        <v>995</v>
      </c>
      <c r="L128" s="595" t="s">
        <v>972</v>
      </c>
      <c r="M128" s="754">
        <v>43438</v>
      </c>
      <c r="N128" s="791"/>
      <c r="O128" s="753">
        <v>1</v>
      </c>
      <c r="P128" s="752" t="s">
        <v>973</v>
      </c>
      <c r="Q128" s="752" t="s">
        <v>983</v>
      </c>
      <c r="R128" s="752"/>
      <c r="S128" s="595" t="s">
        <v>976</v>
      </c>
      <c r="T128" s="752"/>
    </row>
    <row r="129" spans="1:20" s="355" customFormat="1" ht="15.95" customHeight="1">
      <c r="A129" s="355" t="str">
        <f t="shared" si="2"/>
        <v>BOBRUYSKHAMBURG标准所有0~999</v>
      </c>
      <c r="B129" s="752" t="s">
        <v>3052</v>
      </c>
      <c r="C129" s="752" t="s">
        <v>706</v>
      </c>
      <c r="D129" s="753">
        <v>179</v>
      </c>
      <c r="E129" s="753">
        <v>184</v>
      </c>
      <c r="F129" s="753">
        <v>0</v>
      </c>
      <c r="G129" s="753">
        <v>0</v>
      </c>
      <c r="H129" s="752" t="s">
        <v>3458</v>
      </c>
      <c r="I129" s="752" t="s">
        <v>3459</v>
      </c>
      <c r="J129" s="752" t="s">
        <v>3460</v>
      </c>
      <c r="K129" s="752" t="s">
        <v>1003</v>
      </c>
      <c r="L129" s="595" t="s">
        <v>972</v>
      </c>
      <c r="M129" s="754">
        <v>43831</v>
      </c>
      <c r="N129" s="791"/>
      <c r="O129" s="753">
        <v>1</v>
      </c>
      <c r="P129" s="752" t="s">
        <v>973</v>
      </c>
      <c r="Q129" s="752" t="s">
        <v>983</v>
      </c>
      <c r="R129" s="752"/>
      <c r="S129" s="595" t="s">
        <v>976</v>
      </c>
      <c r="T129" s="595" t="s">
        <v>3053</v>
      </c>
    </row>
    <row r="130" spans="1:20" s="355" customFormat="1" ht="15.95" customHeight="1">
      <c r="A130" s="355" t="str">
        <f t="shared" si="2"/>
        <v>BOGOTABUENAVENTURA标准所有0~999</v>
      </c>
      <c r="B130" s="752" t="s">
        <v>1107</v>
      </c>
      <c r="C130" s="752" t="s">
        <v>1108</v>
      </c>
      <c r="D130" s="753">
        <v>173</v>
      </c>
      <c r="E130" s="753">
        <v>183</v>
      </c>
      <c r="F130" s="753">
        <v>40</v>
      </c>
      <c r="G130" s="753">
        <v>30</v>
      </c>
      <c r="H130" s="752" t="s">
        <v>1006</v>
      </c>
      <c r="I130" s="752" t="s">
        <v>1398</v>
      </c>
      <c r="J130" s="752" t="s">
        <v>2859</v>
      </c>
      <c r="K130" s="752" t="s">
        <v>990</v>
      </c>
      <c r="L130" s="595" t="s">
        <v>972</v>
      </c>
      <c r="M130" s="754">
        <v>43780</v>
      </c>
      <c r="N130" s="791"/>
      <c r="O130" s="753">
        <v>3</v>
      </c>
      <c r="P130" s="752" t="s">
        <v>973</v>
      </c>
      <c r="Q130" s="752" t="s">
        <v>974</v>
      </c>
      <c r="R130" s="752" t="s">
        <v>991</v>
      </c>
      <c r="S130" s="595" t="s">
        <v>976</v>
      </c>
      <c r="T130" s="752" t="s">
        <v>2213</v>
      </c>
    </row>
    <row r="131" spans="1:20" s="355" customFormat="1" ht="15.95" customHeight="1">
      <c r="A131" s="355" t="str">
        <f t="shared" si="2"/>
        <v>BOLOGNAGENOVA标准所有0~999</v>
      </c>
      <c r="B131" s="752" t="s">
        <v>1109</v>
      </c>
      <c r="C131" s="752" t="s">
        <v>701</v>
      </c>
      <c r="D131" s="753">
        <v>-153</v>
      </c>
      <c r="E131" s="753">
        <v>-148</v>
      </c>
      <c r="F131" s="753">
        <v>0</v>
      </c>
      <c r="G131" s="753">
        <v>0</v>
      </c>
      <c r="H131" s="752" t="s">
        <v>1007</v>
      </c>
      <c r="I131" s="752" t="s">
        <v>981</v>
      </c>
      <c r="J131" s="752" t="s">
        <v>3592</v>
      </c>
      <c r="K131" s="752" t="s">
        <v>1036</v>
      </c>
      <c r="L131" s="595" t="s">
        <v>972</v>
      </c>
      <c r="M131" s="754">
        <v>43815</v>
      </c>
      <c r="N131" s="791"/>
      <c r="O131" s="753">
        <v>1</v>
      </c>
      <c r="P131" s="752" t="s">
        <v>973</v>
      </c>
      <c r="Q131" s="752" t="s">
        <v>974</v>
      </c>
      <c r="R131" s="752" t="s">
        <v>975</v>
      </c>
      <c r="S131" s="595" t="s">
        <v>976</v>
      </c>
      <c r="T131" s="752"/>
    </row>
    <row r="132" spans="1:20" s="355" customFormat="1" ht="15.95" customHeight="1">
      <c r="A132" s="355" t="str">
        <f t="shared" ref="A132:A179" si="3">B132&amp;C132&amp;S132&amp;L132&amp;P132</f>
        <v>BOLZANOGENOVA标准所有0~999</v>
      </c>
      <c r="B132" s="752" t="s">
        <v>1110</v>
      </c>
      <c r="C132" s="752" t="s">
        <v>701</v>
      </c>
      <c r="D132" s="753">
        <v>-133</v>
      </c>
      <c r="E132" s="753">
        <v>-128</v>
      </c>
      <c r="F132" s="753">
        <v>0</v>
      </c>
      <c r="G132" s="753">
        <v>0</v>
      </c>
      <c r="H132" s="752" t="s">
        <v>1007</v>
      </c>
      <c r="I132" s="752" t="s">
        <v>981</v>
      </c>
      <c r="J132" s="752" t="s">
        <v>3592</v>
      </c>
      <c r="K132" s="752" t="s">
        <v>1036</v>
      </c>
      <c r="L132" s="595" t="s">
        <v>972</v>
      </c>
      <c r="M132" s="754">
        <v>43815</v>
      </c>
      <c r="N132" s="791"/>
      <c r="O132" s="753">
        <v>1</v>
      </c>
      <c r="P132" s="752" t="s">
        <v>973</v>
      </c>
      <c r="Q132" s="752" t="s">
        <v>974</v>
      </c>
      <c r="R132" s="752" t="s">
        <v>975</v>
      </c>
      <c r="S132" s="595" t="s">
        <v>976</v>
      </c>
      <c r="T132" s="752"/>
    </row>
    <row r="133" spans="1:20" s="355" customFormat="1" ht="15.95" customHeight="1">
      <c r="A133" s="355" t="str">
        <f t="shared" si="3"/>
        <v>BOMBAYNHAVA SHEVA标准所有0~999</v>
      </c>
      <c r="B133" s="752" t="s">
        <v>4397</v>
      </c>
      <c r="C133" s="752" t="s">
        <v>1002</v>
      </c>
      <c r="D133" s="753">
        <v>100</v>
      </c>
      <c r="E133" s="753">
        <v>110</v>
      </c>
      <c r="F133" s="753">
        <v>0</v>
      </c>
      <c r="G133" s="753">
        <v>0</v>
      </c>
      <c r="H133" s="752" t="s">
        <v>2716</v>
      </c>
      <c r="I133" s="752" t="s">
        <v>3274</v>
      </c>
      <c r="J133" s="752" t="s">
        <v>2717</v>
      </c>
      <c r="K133" s="752" t="s">
        <v>1216</v>
      </c>
      <c r="L133" s="595" t="s">
        <v>972</v>
      </c>
      <c r="M133" s="754">
        <v>43876</v>
      </c>
      <c r="N133" s="791"/>
      <c r="O133" s="753">
        <v>1</v>
      </c>
      <c r="P133" s="752" t="s">
        <v>973</v>
      </c>
      <c r="Q133" s="752" t="s">
        <v>983</v>
      </c>
      <c r="R133" s="752"/>
      <c r="S133" s="595" t="s">
        <v>976</v>
      </c>
      <c r="T133" s="752" t="s">
        <v>4354</v>
      </c>
    </row>
    <row r="134" spans="1:20" s="355" customFormat="1" ht="15.95" customHeight="1">
      <c r="A134" s="355" t="str">
        <f t="shared" si="3"/>
        <v>BONNHAMBURG标准所有0~999</v>
      </c>
      <c r="B134" s="752" t="s">
        <v>1112</v>
      </c>
      <c r="C134" s="752" t="s">
        <v>706</v>
      </c>
      <c r="D134" s="753">
        <v>-52</v>
      </c>
      <c r="E134" s="753">
        <v>-47</v>
      </c>
      <c r="F134" s="753">
        <v>90</v>
      </c>
      <c r="G134" s="753">
        <v>0</v>
      </c>
      <c r="H134" s="752" t="s">
        <v>3458</v>
      </c>
      <c r="I134" s="752" t="s">
        <v>3459</v>
      </c>
      <c r="J134" s="752" t="s">
        <v>3460</v>
      </c>
      <c r="K134" s="752" t="s">
        <v>1094</v>
      </c>
      <c r="L134" s="595" t="s">
        <v>972</v>
      </c>
      <c r="M134" s="754">
        <v>43831</v>
      </c>
      <c r="N134" s="791"/>
      <c r="O134" s="753">
        <v>1</v>
      </c>
      <c r="P134" s="752" t="s">
        <v>973</v>
      </c>
      <c r="Q134" s="752" t="s">
        <v>974</v>
      </c>
      <c r="R134" s="752" t="s">
        <v>975</v>
      </c>
      <c r="S134" s="595" t="s">
        <v>976</v>
      </c>
      <c r="T134" s="752" t="s">
        <v>2214</v>
      </c>
    </row>
    <row r="135" spans="1:20" s="355" customFormat="1" ht="15.95" customHeight="1">
      <c r="A135" s="355" t="str">
        <f t="shared" si="3"/>
        <v>BORDEAUXLE HAVRE标准所有0~999</v>
      </c>
      <c r="B135" s="752" t="s">
        <v>1113</v>
      </c>
      <c r="C135" s="752" t="s">
        <v>1027</v>
      </c>
      <c r="D135" s="753">
        <v>-16</v>
      </c>
      <c r="E135" s="753">
        <v>-11</v>
      </c>
      <c r="F135" s="753">
        <v>0</v>
      </c>
      <c r="G135" s="753">
        <v>0</v>
      </c>
      <c r="H135" s="752" t="s">
        <v>1013</v>
      </c>
      <c r="I135" s="752" t="s">
        <v>1014</v>
      </c>
      <c r="J135" s="752" t="s">
        <v>2134</v>
      </c>
      <c r="K135" s="752" t="s">
        <v>1030</v>
      </c>
      <c r="L135" s="595" t="s">
        <v>972</v>
      </c>
      <c r="M135" s="754">
        <v>43815</v>
      </c>
      <c r="N135" s="791"/>
      <c r="O135" s="753">
        <v>1</v>
      </c>
      <c r="P135" s="752" t="s">
        <v>973</v>
      </c>
      <c r="Q135" s="752" t="s">
        <v>974</v>
      </c>
      <c r="R135" s="752" t="s">
        <v>975</v>
      </c>
      <c r="S135" s="595" t="s">
        <v>976</v>
      </c>
      <c r="T135" s="752"/>
    </row>
    <row r="136" spans="1:20" s="355" customFormat="1" ht="15.95" customHeight="1">
      <c r="A136" s="355" t="str">
        <f t="shared" si="3"/>
        <v>BOSTON,MANEW YORK,NY标准所有0~999</v>
      </c>
      <c r="B136" s="752" t="s">
        <v>369</v>
      </c>
      <c r="C136" s="752" t="s">
        <v>1064</v>
      </c>
      <c r="D136" s="753">
        <v>97</v>
      </c>
      <c r="E136" s="753">
        <v>107</v>
      </c>
      <c r="F136" s="753">
        <v>0</v>
      </c>
      <c r="G136" s="753">
        <v>0</v>
      </c>
      <c r="H136" s="752" t="s">
        <v>1006</v>
      </c>
      <c r="I136" s="752" t="s">
        <v>1398</v>
      </c>
      <c r="J136" s="752" t="s">
        <v>2179</v>
      </c>
      <c r="K136" s="752" t="s">
        <v>986</v>
      </c>
      <c r="L136" s="595" t="s">
        <v>972</v>
      </c>
      <c r="M136" s="754">
        <v>43833</v>
      </c>
      <c r="N136" s="791"/>
      <c r="O136" s="753">
        <v>1</v>
      </c>
      <c r="P136" s="752" t="s">
        <v>973</v>
      </c>
      <c r="Q136" s="752" t="s">
        <v>974</v>
      </c>
      <c r="R136" s="752" t="s">
        <v>975</v>
      </c>
      <c r="S136" s="595" t="s">
        <v>976</v>
      </c>
      <c r="T136" s="752" t="s">
        <v>2197</v>
      </c>
    </row>
    <row r="137" spans="1:20" s="355" customFormat="1" ht="15.95" customHeight="1">
      <c r="A137" s="355" t="str">
        <f t="shared" si="3"/>
        <v>BRADFORDFELIXSTOWE低所有0~999</v>
      </c>
      <c r="B137" s="752" t="s">
        <v>2116</v>
      </c>
      <c r="C137" s="752" t="s">
        <v>1102</v>
      </c>
      <c r="D137" s="753">
        <v>-139</v>
      </c>
      <c r="E137" s="753">
        <v>-134</v>
      </c>
      <c r="F137" s="753">
        <v>70</v>
      </c>
      <c r="G137" s="753">
        <v>0</v>
      </c>
      <c r="H137" s="752" t="s">
        <v>3463</v>
      </c>
      <c r="I137" s="752" t="s">
        <v>989</v>
      </c>
      <c r="J137" s="752" t="s">
        <v>2714</v>
      </c>
      <c r="K137" s="752" t="s">
        <v>1249</v>
      </c>
      <c r="L137" s="595" t="s">
        <v>972</v>
      </c>
      <c r="M137" s="754">
        <v>43603</v>
      </c>
      <c r="N137" s="791"/>
      <c r="O137" s="753">
        <v>1</v>
      </c>
      <c r="P137" s="752" t="s">
        <v>973</v>
      </c>
      <c r="Q137" s="752" t="s">
        <v>974</v>
      </c>
      <c r="R137" s="752" t="s">
        <v>975</v>
      </c>
      <c r="S137" s="595" t="s">
        <v>977</v>
      </c>
      <c r="T137" s="752" t="s">
        <v>2181</v>
      </c>
    </row>
    <row r="138" spans="1:20" s="355" customFormat="1" ht="15.95" customHeight="1">
      <c r="A138" s="355" t="str">
        <f t="shared" si="3"/>
        <v>BRADFORDSOUTHAMPTON低所有0~999</v>
      </c>
      <c r="B138" s="752" t="s">
        <v>2116</v>
      </c>
      <c r="C138" s="752" t="s">
        <v>1105</v>
      </c>
      <c r="D138" s="753">
        <v>-139</v>
      </c>
      <c r="E138" s="753">
        <v>-134</v>
      </c>
      <c r="F138" s="753">
        <v>70</v>
      </c>
      <c r="G138" s="753">
        <v>0</v>
      </c>
      <c r="H138" s="752" t="s">
        <v>1013</v>
      </c>
      <c r="I138" s="752" t="s">
        <v>1014</v>
      </c>
      <c r="J138" s="752" t="s">
        <v>1287</v>
      </c>
      <c r="K138" s="752" t="s">
        <v>1249</v>
      </c>
      <c r="L138" s="595" t="s">
        <v>972</v>
      </c>
      <c r="M138" s="754">
        <v>43603</v>
      </c>
      <c r="N138" s="791"/>
      <c r="O138" s="753">
        <v>1</v>
      </c>
      <c r="P138" s="752" t="s">
        <v>973</v>
      </c>
      <c r="Q138" s="752" t="s">
        <v>974</v>
      </c>
      <c r="R138" s="752" t="s">
        <v>975</v>
      </c>
      <c r="S138" s="595" t="s">
        <v>977</v>
      </c>
      <c r="T138" s="595" t="s">
        <v>2181</v>
      </c>
    </row>
    <row r="139" spans="1:20" s="355" customFormat="1" ht="15.95" customHeight="1">
      <c r="A139" s="355" t="str">
        <f t="shared" si="3"/>
        <v>BRATISLAVAKOPER标准所有0~999</v>
      </c>
      <c r="B139" s="752" t="s">
        <v>1114</v>
      </c>
      <c r="C139" s="752" t="s">
        <v>1022</v>
      </c>
      <c r="D139" s="753">
        <v>-156</v>
      </c>
      <c r="E139" s="753">
        <v>-151</v>
      </c>
      <c r="F139" s="753">
        <v>45</v>
      </c>
      <c r="G139" s="753">
        <v>0</v>
      </c>
      <c r="H139" s="752" t="s">
        <v>970</v>
      </c>
      <c r="I139" s="752" t="s">
        <v>1023</v>
      </c>
      <c r="J139" s="752" t="s">
        <v>3667</v>
      </c>
      <c r="K139" s="752" t="s">
        <v>1133</v>
      </c>
      <c r="L139" s="595" t="s">
        <v>972</v>
      </c>
      <c r="M139" s="754">
        <v>43722</v>
      </c>
      <c r="N139" s="791"/>
      <c r="O139" s="753">
        <v>1</v>
      </c>
      <c r="P139" s="752" t="s">
        <v>973</v>
      </c>
      <c r="Q139" s="752" t="s">
        <v>974</v>
      </c>
      <c r="R139" s="752" t="s">
        <v>975</v>
      </c>
      <c r="S139" s="595" t="s">
        <v>976</v>
      </c>
      <c r="T139" s="595" t="s">
        <v>3041</v>
      </c>
    </row>
    <row r="140" spans="1:20" s="355" customFormat="1" ht="15.95" customHeight="1">
      <c r="A140" s="355" t="str">
        <f t="shared" si="3"/>
        <v>BREMENHAMBURG低所有0~999</v>
      </c>
      <c r="B140" s="752" t="s">
        <v>1115</v>
      </c>
      <c r="C140" s="752" t="s">
        <v>706</v>
      </c>
      <c r="D140" s="753">
        <v>-84</v>
      </c>
      <c r="E140" s="753">
        <v>-79</v>
      </c>
      <c r="F140" s="753">
        <v>90</v>
      </c>
      <c r="G140" s="753">
        <v>0</v>
      </c>
      <c r="H140" s="752" t="s">
        <v>3458</v>
      </c>
      <c r="I140" s="752" t="s">
        <v>3459</v>
      </c>
      <c r="J140" s="752" t="s">
        <v>3460</v>
      </c>
      <c r="K140" s="752" t="s">
        <v>3335</v>
      </c>
      <c r="L140" s="595" t="s">
        <v>972</v>
      </c>
      <c r="M140" s="754">
        <v>43831</v>
      </c>
      <c r="N140" s="791"/>
      <c r="O140" s="753">
        <v>1</v>
      </c>
      <c r="P140" s="752" t="s">
        <v>973</v>
      </c>
      <c r="Q140" s="752" t="s">
        <v>974</v>
      </c>
      <c r="R140" s="752" t="s">
        <v>975</v>
      </c>
      <c r="S140" s="595" t="s">
        <v>977</v>
      </c>
      <c r="T140" s="752" t="s">
        <v>2216</v>
      </c>
    </row>
    <row r="141" spans="1:20" s="355" customFormat="1" ht="15.95" customHeight="1">
      <c r="A141" s="355" t="str">
        <f t="shared" si="3"/>
        <v>BREMENHAMBURG标准所有0~999</v>
      </c>
      <c r="B141" s="752" t="s">
        <v>1115</v>
      </c>
      <c r="C141" s="752" t="s">
        <v>706</v>
      </c>
      <c r="D141" s="753">
        <v>6</v>
      </c>
      <c r="E141" s="753">
        <v>11</v>
      </c>
      <c r="F141" s="753">
        <v>0</v>
      </c>
      <c r="G141" s="753">
        <v>0</v>
      </c>
      <c r="H141" s="752" t="s">
        <v>3458</v>
      </c>
      <c r="I141" s="752" t="s">
        <v>3459</v>
      </c>
      <c r="J141" s="752" t="s">
        <v>3460</v>
      </c>
      <c r="K141" s="752" t="s">
        <v>3335</v>
      </c>
      <c r="L141" s="595" t="s">
        <v>972</v>
      </c>
      <c r="M141" s="754">
        <v>43831</v>
      </c>
      <c r="N141" s="791"/>
      <c r="O141" s="753">
        <v>1</v>
      </c>
      <c r="P141" s="752" t="s">
        <v>973</v>
      </c>
      <c r="Q141" s="752" t="s">
        <v>974</v>
      </c>
      <c r="R141" s="752" t="s">
        <v>975</v>
      </c>
      <c r="S141" s="595" t="s">
        <v>976</v>
      </c>
      <c r="T141" s="595" t="s">
        <v>2215</v>
      </c>
    </row>
    <row r="142" spans="1:20" s="355" customFormat="1" ht="15.95" customHeight="1">
      <c r="A142" s="355" t="str">
        <f t="shared" si="3"/>
        <v>BREMENHAVENHAMBURG标准所有0~999</v>
      </c>
      <c r="B142" s="752" t="s">
        <v>1116</v>
      </c>
      <c r="C142" s="752" t="s">
        <v>706</v>
      </c>
      <c r="D142" s="753">
        <v>-84</v>
      </c>
      <c r="E142" s="753">
        <v>-79</v>
      </c>
      <c r="F142" s="753">
        <v>90</v>
      </c>
      <c r="G142" s="753">
        <v>0</v>
      </c>
      <c r="H142" s="752" t="s">
        <v>3458</v>
      </c>
      <c r="I142" s="752" t="s">
        <v>3459</v>
      </c>
      <c r="J142" s="752" t="s">
        <v>3460</v>
      </c>
      <c r="K142" s="752" t="s">
        <v>3335</v>
      </c>
      <c r="L142" s="595" t="s">
        <v>972</v>
      </c>
      <c r="M142" s="754">
        <v>43831</v>
      </c>
      <c r="N142" s="791"/>
      <c r="O142" s="753">
        <v>1</v>
      </c>
      <c r="P142" s="752" t="s">
        <v>973</v>
      </c>
      <c r="Q142" s="752" t="s">
        <v>974</v>
      </c>
      <c r="R142" s="752" t="s">
        <v>975</v>
      </c>
      <c r="S142" s="595" t="s">
        <v>976</v>
      </c>
      <c r="T142" s="752" t="s">
        <v>2214</v>
      </c>
    </row>
    <row r="143" spans="1:20" s="355" customFormat="1" ht="15.95" customHeight="1">
      <c r="A143" s="355" t="str">
        <f t="shared" si="3"/>
        <v>BREMERHAVENHAMBURG标准所有0~999</v>
      </c>
      <c r="B143" s="752" t="s">
        <v>2738</v>
      </c>
      <c r="C143" s="752" t="s">
        <v>706</v>
      </c>
      <c r="D143" s="753">
        <v>-84</v>
      </c>
      <c r="E143" s="753">
        <v>-79</v>
      </c>
      <c r="F143" s="753">
        <v>90</v>
      </c>
      <c r="G143" s="753">
        <v>0</v>
      </c>
      <c r="H143" s="752" t="s">
        <v>3458</v>
      </c>
      <c r="I143" s="752" t="s">
        <v>3459</v>
      </c>
      <c r="J143" s="752" t="s">
        <v>3460</v>
      </c>
      <c r="K143" s="752" t="s">
        <v>3335</v>
      </c>
      <c r="L143" s="595" t="s">
        <v>972</v>
      </c>
      <c r="M143" s="754">
        <v>43831</v>
      </c>
      <c r="N143" s="791"/>
      <c r="O143" s="753">
        <v>1</v>
      </c>
      <c r="P143" s="752" t="s">
        <v>973</v>
      </c>
      <c r="Q143" s="752" t="s">
        <v>974</v>
      </c>
      <c r="R143" s="752" t="s">
        <v>975</v>
      </c>
      <c r="S143" s="595" t="s">
        <v>976</v>
      </c>
      <c r="T143" s="752" t="s">
        <v>2214</v>
      </c>
    </row>
    <row r="144" spans="1:20" s="355" customFormat="1" ht="15.95" customHeight="1">
      <c r="A144" s="355" t="str">
        <f t="shared" si="3"/>
        <v>BRESCIAGENOVA标准所有0~999</v>
      </c>
      <c r="B144" s="752" t="s">
        <v>1117</v>
      </c>
      <c r="C144" s="752" t="s">
        <v>701</v>
      </c>
      <c r="D144" s="753">
        <v>-153</v>
      </c>
      <c r="E144" s="753">
        <v>-148</v>
      </c>
      <c r="F144" s="753">
        <v>0</v>
      </c>
      <c r="G144" s="753">
        <v>0</v>
      </c>
      <c r="H144" s="752" t="s">
        <v>1007</v>
      </c>
      <c r="I144" s="752" t="s">
        <v>981</v>
      </c>
      <c r="J144" s="752" t="s">
        <v>3592</v>
      </c>
      <c r="K144" s="752" t="s">
        <v>1036</v>
      </c>
      <c r="L144" s="595" t="s">
        <v>972</v>
      </c>
      <c r="M144" s="754">
        <v>43815</v>
      </c>
      <c r="N144" s="791"/>
      <c r="O144" s="753">
        <v>1</v>
      </c>
      <c r="P144" s="752" t="s">
        <v>973</v>
      </c>
      <c r="Q144" s="752" t="s">
        <v>974</v>
      </c>
      <c r="R144" s="752" t="s">
        <v>975</v>
      </c>
      <c r="S144" s="595" t="s">
        <v>976</v>
      </c>
      <c r="T144" s="752"/>
    </row>
    <row r="145" spans="1:20" s="355" customFormat="1" ht="15.95" customHeight="1">
      <c r="A145" s="355" t="str">
        <f t="shared" si="3"/>
        <v>BRESTLE HAVRE标准所有0~999</v>
      </c>
      <c r="B145" s="752" t="s">
        <v>1118</v>
      </c>
      <c r="C145" s="752" t="s">
        <v>1027</v>
      </c>
      <c r="D145" s="753">
        <v>-37</v>
      </c>
      <c r="E145" s="753">
        <v>-32</v>
      </c>
      <c r="F145" s="753">
        <v>0</v>
      </c>
      <c r="G145" s="753">
        <v>0</v>
      </c>
      <c r="H145" s="752" t="s">
        <v>1013</v>
      </c>
      <c r="I145" s="752" t="s">
        <v>1014</v>
      </c>
      <c r="J145" s="752" t="s">
        <v>2134</v>
      </c>
      <c r="K145" s="752" t="s">
        <v>1030</v>
      </c>
      <c r="L145" s="595" t="s">
        <v>972</v>
      </c>
      <c r="M145" s="754">
        <v>43815</v>
      </c>
      <c r="N145" s="791"/>
      <c r="O145" s="753">
        <v>1</v>
      </c>
      <c r="P145" s="752" t="s">
        <v>973</v>
      </c>
      <c r="Q145" s="752" t="s">
        <v>974</v>
      </c>
      <c r="R145" s="752" t="s">
        <v>975</v>
      </c>
      <c r="S145" s="595" t="s">
        <v>976</v>
      </c>
      <c r="T145" s="752"/>
    </row>
    <row r="146" spans="1:20" s="355" customFormat="1" ht="15.95" customHeight="1">
      <c r="A146" s="355" t="str">
        <f t="shared" si="3"/>
        <v>BRIDGETOWNCOLON FREE ZONE标准所有0~999</v>
      </c>
      <c r="B146" s="752" t="s">
        <v>1119</v>
      </c>
      <c r="C146" s="752" t="s">
        <v>700</v>
      </c>
      <c r="D146" s="753">
        <v>182</v>
      </c>
      <c r="E146" s="753">
        <v>192</v>
      </c>
      <c r="F146" s="753">
        <v>40</v>
      </c>
      <c r="G146" s="753">
        <v>0</v>
      </c>
      <c r="H146" s="752" t="s">
        <v>969</v>
      </c>
      <c r="I146" s="752" t="s">
        <v>970</v>
      </c>
      <c r="J146" s="752" t="s">
        <v>2791</v>
      </c>
      <c r="K146" s="752" t="s">
        <v>995</v>
      </c>
      <c r="L146" s="595" t="s">
        <v>972</v>
      </c>
      <c r="M146" s="754">
        <v>43831</v>
      </c>
      <c r="N146" s="791"/>
      <c r="O146" s="753">
        <v>1</v>
      </c>
      <c r="P146" s="752" t="s">
        <v>973</v>
      </c>
      <c r="Q146" s="752" t="s">
        <v>974</v>
      </c>
      <c r="R146" s="752" t="s">
        <v>991</v>
      </c>
      <c r="S146" s="595" t="s">
        <v>976</v>
      </c>
      <c r="T146" s="752" t="s">
        <v>2184</v>
      </c>
    </row>
    <row r="147" spans="1:20" s="355" customFormat="1" ht="15.95" customHeight="1">
      <c r="A147" s="355" t="str">
        <f t="shared" si="3"/>
        <v>BRINDISIGENOVA标准所有0~999</v>
      </c>
      <c r="B147" s="752" t="s">
        <v>1120</v>
      </c>
      <c r="C147" s="752" t="s">
        <v>701</v>
      </c>
      <c r="D147" s="753">
        <v>-113</v>
      </c>
      <c r="E147" s="753">
        <v>-108</v>
      </c>
      <c r="F147" s="753">
        <v>0</v>
      </c>
      <c r="G147" s="753">
        <v>0</v>
      </c>
      <c r="H147" s="752" t="s">
        <v>1007</v>
      </c>
      <c r="I147" s="752" t="s">
        <v>981</v>
      </c>
      <c r="J147" s="752" t="s">
        <v>3592</v>
      </c>
      <c r="K147" s="752" t="s">
        <v>1003</v>
      </c>
      <c r="L147" s="595" t="s">
        <v>972</v>
      </c>
      <c r="M147" s="754">
        <v>43815</v>
      </c>
      <c r="N147" s="791"/>
      <c r="O147" s="753">
        <v>1</v>
      </c>
      <c r="P147" s="752" t="s">
        <v>973</v>
      </c>
      <c r="Q147" s="752" t="s">
        <v>974</v>
      </c>
      <c r="R147" s="752" t="s">
        <v>975</v>
      </c>
      <c r="S147" s="595" t="s">
        <v>976</v>
      </c>
      <c r="T147" s="752"/>
    </row>
    <row r="148" spans="1:20" s="355" customFormat="1" ht="15.95" customHeight="1">
      <c r="A148" s="355" t="str">
        <f t="shared" si="3"/>
        <v>BRISBANEBRISBANE标准同行0~1</v>
      </c>
      <c r="B148" s="752" t="s">
        <v>1121</v>
      </c>
      <c r="C148" s="752" t="s">
        <v>1121</v>
      </c>
      <c r="D148" s="753">
        <v>-6</v>
      </c>
      <c r="E148" s="753">
        <v>-1</v>
      </c>
      <c r="F148" s="753">
        <v>0</v>
      </c>
      <c r="G148" s="753">
        <v>0</v>
      </c>
      <c r="H148" s="752" t="s">
        <v>1006</v>
      </c>
      <c r="I148" s="752" t="s">
        <v>1398</v>
      </c>
      <c r="J148" s="752" t="s">
        <v>2536</v>
      </c>
      <c r="K148" s="752" t="s">
        <v>2609</v>
      </c>
      <c r="L148" s="595" t="s">
        <v>999</v>
      </c>
      <c r="M148" s="754">
        <v>43753</v>
      </c>
      <c r="N148" s="791"/>
      <c r="O148" s="753">
        <v>1</v>
      </c>
      <c r="P148" s="752" t="s">
        <v>1074</v>
      </c>
      <c r="Q148" s="752" t="s">
        <v>974</v>
      </c>
      <c r="R148" s="752" t="s">
        <v>975</v>
      </c>
      <c r="S148" s="595" t="s">
        <v>976</v>
      </c>
      <c r="T148" s="752" t="s">
        <v>2218</v>
      </c>
    </row>
    <row r="149" spans="1:20" s="355" customFormat="1" ht="15.95" customHeight="1">
      <c r="A149" s="355" t="str">
        <f t="shared" si="3"/>
        <v>BRISBANEBRISBANE标准同行1~999</v>
      </c>
      <c r="B149" s="752" t="s">
        <v>1121</v>
      </c>
      <c r="C149" s="752" t="s">
        <v>1121</v>
      </c>
      <c r="D149" s="753">
        <v>-1</v>
      </c>
      <c r="E149" s="753">
        <v>4</v>
      </c>
      <c r="F149" s="753">
        <v>0</v>
      </c>
      <c r="G149" s="753">
        <v>0</v>
      </c>
      <c r="H149" s="752" t="s">
        <v>1006</v>
      </c>
      <c r="I149" s="752" t="s">
        <v>1398</v>
      </c>
      <c r="J149" s="752" t="s">
        <v>2536</v>
      </c>
      <c r="K149" s="752" t="s">
        <v>2609</v>
      </c>
      <c r="L149" s="595" t="s">
        <v>999</v>
      </c>
      <c r="M149" s="754">
        <v>43753</v>
      </c>
      <c r="N149" s="791"/>
      <c r="O149" s="753">
        <v>1</v>
      </c>
      <c r="P149" s="752" t="s">
        <v>1122</v>
      </c>
      <c r="Q149" s="752" t="s">
        <v>974</v>
      </c>
      <c r="R149" s="752" t="s">
        <v>975</v>
      </c>
      <c r="S149" s="595" t="s">
        <v>976</v>
      </c>
      <c r="T149" s="595" t="s">
        <v>2218</v>
      </c>
    </row>
    <row r="150" spans="1:20" s="355" customFormat="1" ht="15.95" customHeight="1">
      <c r="A150" s="355" t="str">
        <f t="shared" si="3"/>
        <v>BRISBANEBRISBANE标准直客1~999</v>
      </c>
      <c r="B150" s="752" t="s">
        <v>1121</v>
      </c>
      <c r="C150" s="752" t="s">
        <v>1121</v>
      </c>
      <c r="D150" s="753">
        <v>-41</v>
      </c>
      <c r="E150" s="753">
        <v>-36</v>
      </c>
      <c r="F150" s="753">
        <v>0</v>
      </c>
      <c r="G150" s="753">
        <v>0</v>
      </c>
      <c r="H150" s="752" t="s">
        <v>1006</v>
      </c>
      <c r="I150" s="752" t="s">
        <v>1398</v>
      </c>
      <c r="J150" s="752" t="s">
        <v>2536</v>
      </c>
      <c r="K150" s="752" t="s">
        <v>2609</v>
      </c>
      <c r="L150" s="595" t="s">
        <v>1000</v>
      </c>
      <c r="M150" s="754">
        <v>43753</v>
      </c>
      <c r="N150" s="791"/>
      <c r="O150" s="753">
        <v>1</v>
      </c>
      <c r="P150" s="752" t="s">
        <v>1122</v>
      </c>
      <c r="Q150" s="752" t="s">
        <v>974</v>
      </c>
      <c r="R150" s="752" t="s">
        <v>975</v>
      </c>
      <c r="S150" s="595" t="s">
        <v>976</v>
      </c>
      <c r="T150" s="752" t="s">
        <v>2217</v>
      </c>
    </row>
    <row r="151" spans="1:20" s="355" customFormat="1" ht="15.95" customHeight="1">
      <c r="A151" s="355" t="str">
        <f t="shared" si="3"/>
        <v>BRISBANEBRISBANE标准直客0~1</v>
      </c>
      <c r="B151" s="752" t="s">
        <v>1121</v>
      </c>
      <c r="C151" s="752" t="s">
        <v>1121</v>
      </c>
      <c r="D151" s="753">
        <v>-46</v>
      </c>
      <c r="E151" s="753">
        <v>-41</v>
      </c>
      <c r="F151" s="753">
        <v>0</v>
      </c>
      <c r="G151" s="753">
        <v>0</v>
      </c>
      <c r="H151" s="752" t="s">
        <v>1006</v>
      </c>
      <c r="I151" s="752" t="s">
        <v>1398</v>
      </c>
      <c r="J151" s="752" t="s">
        <v>2536</v>
      </c>
      <c r="K151" s="752" t="s">
        <v>2609</v>
      </c>
      <c r="L151" s="595" t="s">
        <v>1000</v>
      </c>
      <c r="M151" s="754">
        <v>43753</v>
      </c>
      <c r="N151" s="791"/>
      <c r="O151" s="753">
        <v>1</v>
      </c>
      <c r="P151" s="752" t="s">
        <v>1074</v>
      </c>
      <c r="Q151" s="752" t="s">
        <v>974</v>
      </c>
      <c r="R151" s="752" t="s">
        <v>975</v>
      </c>
      <c r="S151" s="595" t="s">
        <v>976</v>
      </c>
      <c r="T151" s="752" t="s">
        <v>2217</v>
      </c>
    </row>
    <row r="152" spans="1:20" s="355" customFormat="1" ht="15.95" customHeight="1">
      <c r="A152" s="355" t="str">
        <f t="shared" si="3"/>
        <v>BRISTOLFELIXSTOWE低所有0~999</v>
      </c>
      <c r="B152" s="752" t="s">
        <v>1123</v>
      </c>
      <c r="C152" s="752" t="s">
        <v>1102</v>
      </c>
      <c r="D152" s="753">
        <v>-139</v>
      </c>
      <c r="E152" s="753">
        <v>-134</v>
      </c>
      <c r="F152" s="753">
        <v>70</v>
      </c>
      <c r="G152" s="753">
        <v>0</v>
      </c>
      <c r="H152" s="752" t="s">
        <v>3463</v>
      </c>
      <c r="I152" s="752" t="s">
        <v>989</v>
      </c>
      <c r="J152" s="752" t="s">
        <v>2714</v>
      </c>
      <c r="K152" s="752" t="s">
        <v>1249</v>
      </c>
      <c r="L152" s="595" t="s">
        <v>972</v>
      </c>
      <c r="M152" s="754">
        <v>43603</v>
      </c>
      <c r="N152" s="791"/>
      <c r="O152" s="753">
        <v>1</v>
      </c>
      <c r="P152" s="752" t="s">
        <v>973</v>
      </c>
      <c r="Q152" s="752" t="s">
        <v>974</v>
      </c>
      <c r="R152" s="752" t="s">
        <v>975</v>
      </c>
      <c r="S152" s="595" t="s">
        <v>977</v>
      </c>
      <c r="T152" s="752" t="s">
        <v>2181</v>
      </c>
    </row>
    <row r="153" spans="1:20" s="355" customFormat="1" ht="15.95" customHeight="1">
      <c r="A153" s="355" t="str">
        <f t="shared" si="3"/>
        <v>BRISTOLSOUTHAMPTON低所有0~999</v>
      </c>
      <c r="B153" s="752" t="s">
        <v>1123</v>
      </c>
      <c r="C153" s="752" t="s">
        <v>1105</v>
      </c>
      <c r="D153" s="753">
        <v>-139</v>
      </c>
      <c r="E153" s="753">
        <v>-134</v>
      </c>
      <c r="F153" s="753">
        <v>70</v>
      </c>
      <c r="G153" s="753">
        <v>0</v>
      </c>
      <c r="H153" s="752" t="s">
        <v>1013</v>
      </c>
      <c r="I153" s="752" t="s">
        <v>1014</v>
      </c>
      <c r="J153" s="752" t="s">
        <v>1287</v>
      </c>
      <c r="K153" s="752" t="s">
        <v>1249</v>
      </c>
      <c r="L153" s="595" t="s">
        <v>972</v>
      </c>
      <c r="M153" s="754">
        <v>43603</v>
      </c>
      <c r="N153" s="791"/>
      <c r="O153" s="753">
        <v>1</v>
      </c>
      <c r="P153" s="752" t="s">
        <v>973</v>
      </c>
      <c r="Q153" s="752" t="s">
        <v>974</v>
      </c>
      <c r="R153" s="752" t="s">
        <v>975</v>
      </c>
      <c r="S153" s="595" t="s">
        <v>977</v>
      </c>
      <c r="T153" s="752" t="s">
        <v>2181</v>
      </c>
    </row>
    <row r="154" spans="1:20" s="355" customFormat="1" ht="15.95" customHeight="1">
      <c r="A154" s="355" t="str">
        <f t="shared" si="3"/>
        <v>BRNOKOPER低所有0~999</v>
      </c>
      <c r="B154" s="752" t="s">
        <v>1124</v>
      </c>
      <c r="C154" s="752" t="s">
        <v>1022</v>
      </c>
      <c r="D154" s="753">
        <v>-149</v>
      </c>
      <c r="E154" s="753">
        <v>-144</v>
      </c>
      <c r="F154" s="753">
        <v>45</v>
      </c>
      <c r="G154" s="753">
        <v>0</v>
      </c>
      <c r="H154" s="752" t="s">
        <v>970</v>
      </c>
      <c r="I154" s="752" t="s">
        <v>1023</v>
      </c>
      <c r="J154" s="752" t="s">
        <v>3667</v>
      </c>
      <c r="K154" s="752" t="s">
        <v>1133</v>
      </c>
      <c r="L154" s="595" t="s">
        <v>972</v>
      </c>
      <c r="M154" s="754">
        <v>43722</v>
      </c>
      <c r="N154" s="791"/>
      <c r="O154" s="753">
        <v>1</v>
      </c>
      <c r="P154" s="752" t="s">
        <v>973</v>
      </c>
      <c r="Q154" s="752" t="s">
        <v>974</v>
      </c>
      <c r="R154" s="752" t="s">
        <v>975</v>
      </c>
      <c r="S154" s="595" t="s">
        <v>977</v>
      </c>
      <c r="T154" s="752" t="s">
        <v>3041</v>
      </c>
    </row>
    <row r="155" spans="1:20" s="355" customFormat="1" ht="15.95" customHeight="1">
      <c r="A155" s="355" t="str">
        <f t="shared" si="3"/>
        <v>BRUSSELSANTWERP标准所有0~999</v>
      </c>
      <c r="B155" s="752" t="s">
        <v>1125</v>
      </c>
      <c r="C155" s="752" t="s">
        <v>1042</v>
      </c>
      <c r="D155" s="753">
        <v>-94</v>
      </c>
      <c r="E155" s="753">
        <v>-89</v>
      </c>
      <c r="F155" s="753">
        <v>90</v>
      </c>
      <c r="G155" s="753">
        <v>0</v>
      </c>
      <c r="H155" s="752" t="s">
        <v>1014</v>
      </c>
      <c r="I155" s="752" t="s">
        <v>1023</v>
      </c>
      <c r="J155" s="752" t="s">
        <v>3462</v>
      </c>
      <c r="K155" s="752" t="s">
        <v>1126</v>
      </c>
      <c r="L155" s="595" t="s">
        <v>972</v>
      </c>
      <c r="M155" s="754">
        <v>43831</v>
      </c>
      <c r="N155" s="791"/>
      <c r="O155" s="753">
        <v>1</v>
      </c>
      <c r="P155" s="752" t="s">
        <v>973</v>
      </c>
      <c r="Q155" s="752" t="s">
        <v>974</v>
      </c>
      <c r="R155" s="752" t="s">
        <v>975</v>
      </c>
      <c r="S155" s="595" t="s">
        <v>976</v>
      </c>
      <c r="T155" s="752"/>
    </row>
    <row r="156" spans="1:20" s="355" customFormat="1" ht="15.95" customHeight="1">
      <c r="A156" s="355" t="str">
        <f t="shared" si="3"/>
        <v>BUCHARESTCONSTANZA标准所有0~999</v>
      </c>
      <c r="B156" s="752" t="s">
        <v>1127</v>
      </c>
      <c r="C156" s="752" t="s">
        <v>707</v>
      </c>
      <c r="D156" s="753">
        <v>-66</v>
      </c>
      <c r="E156" s="753">
        <v>-61</v>
      </c>
      <c r="F156" s="753">
        <v>0</v>
      </c>
      <c r="G156" s="753">
        <v>0</v>
      </c>
      <c r="H156" s="752" t="s">
        <v>970</v>
      </c>
      <c r="I156" s="752" t="s">
        <v>1023</v>
      </c>
      <c r="J156" s="752" t="s">
        <v>2530</v>
      </c>
      <c r="K156" s="752" t="s">
        <v>1128</v>
      </c>
      <c r="L156" s="595" t="s">
        <v>972</v>
      </c>
      <c r="M156" s="754">
        <v>43685</v>
      </c>
      <c r="N156" s="791"/>
      <c r="O156" s="753">
        <v>1</v>
      </c>
      <c r="P156" s="752" t="s">
        <v>973</v>
      </c>
      <c r="Q156" s="752" t="s">
        <v>974</v>
      </c>
      <c r="R156" s="595" t="s">
        <v>975</v>
      </c>
      <c r="S156" s="595" t="s">
        <v>976</v>
      </c>
      <c r="T156" s="752" t="s">
        <v>2182</v>
      </c>
    </row>
    <row r="157" spans="1:20" s="355" customFormat="1" ht="15.95" customHeight="1">
      <c r="A157" s="355" t="str">
        <f t="shared" si="3"/>
        <v>BUCHARESTCONSTANZA低所有0~999</v>
      </c>
      <c r="B157" s="752" t="s">
        <v>1127</v>
      </c>
      <c r="C157" s="752" t="s">
        <v>707</v>
      </c>
      <c r="D157" s="753">
        <v>-96</v>
      </c>
      <c r="E157" s="753">
        <v>-91</v>
      </c>
      <c r="F157" s="753">
        <v>30</v>
      </c>
      <c r="G157" s="753">
        <v>0</v>
      </c>
      <c r="H157" s="752" t="s">
        <v>970</v>
      </c>
      <c r="I157" s="752" t="s">
        <v>1023</v>
      </c>
      <c r="J157" s="752" t="s">
        <v>2530</v>
      </c>
      <c r="K157" s="752" t="s">
        <v>1128</v>
      </c>
      <c r="L157" s="595" t="s">
        <v>972</v>
      </c>
      <c r="M157" s="754">
        <v>43685</v>
      </c>
      <c r="N157" s="791"/>
      <c r="O157" s="753">
        <v>1</v>
      </c>
      <c r="P157" s="752" t="s">
        <v>973</v>
      </c>
      <c r="Q157" s="752" t="s">
        <v>974</v>
      </c>
      <c r="R157" s="752" t="s">
        <v>975</v>
      </c>
      <c r="S157" s="595" t="s">
        <v>977</v>
      </c>
      <c r="T157" s="752" t="s">
        <v>2181</v>
      </c>
    </row>
    <row r="158" spans="1:20" s="355" customFormat="1" ht="15.95" customHeight="1">
      <c r="A158" s="355" t="str">
        <f t="shared" si="3"/>
        <v>BUDAPESTBUDAPEST低所有0~999</v>
      </c>
      <c r="B158" s="752" t="s">
        <v>1130</v>
      </c>
      <c r="C158" s="752" t="s">
        <v>1130</v>
      </c>
      <c r="D158" s="753">
        <v>-161</v>
      </c>
      <c r="E158" s="753">
        <v>-156</v>
      </c>
      <c r="F158" s="753">
        <v>45</v>
      </c>
      <c r="G158" s="753">
        <v>0</v>
      </c>
      <c r="H158" s="752" t="s">
        <v>970</v>
      </c>
      <c r="I158" s="752" t="s">
        <v>1023</v>
      </c>
      <c r="J158" s="752" t="s">
        <v>3667</v>
      </c>
      <c r="K158" s="752" t="s">
        <v>1080</v>
      </c>
      <c r="L158" s="595" t="s">
        <v>972</v>
      </c>
      <c r="M158" s="754">
        <v>43729</v>
      </c>
      <c r="N158" s="791"/>
      <c r="O158" s="753">
        <v>0</v>
      </c>
      <c r="P158" s="752" t="s">
        <v>973</v>
      </c>
      <c r="Q158" s="752" t="s">
        <v>974</v>
      </c>
      <c r="R158" s="752" t="s">
        <v>975</v>
      </c>
      <c r="S158" s="595" t="s">
        <v>977</v>
      </c>
      <c r="T158" s="752" t="s">
        <v>3054</v>
      </c>
    </row>
    <row r="159" spans="1:20" s="355" customFormat="1" ht="15.95" customHeight="1">
      <c r="A159" s="355" t="str">
        <f t="shared" si="3"/>
        <v>BUDAPESTBUDAPEST标准所有0~999</v>
      </c>
      <c r="B159" s="752" t="s">
        <v>1130</v>
      </c>
      <c r="C159" s="752" t="s">
        <v>1130</v>
      </c>
      <c r="D159" s="753">
        <v>-116</v>
      </c>
      <c r="E159" s="753">
        <v>-111</v>
      </c>
      <c r="F159" s="753">
        <v>0</v>
      </c>
      <c r="G159" s="753">
        <v>0</v>
      </c>
      <c r="H159" s="752" t="s">
        <v>970</v>
      </c>
      <c r="I159" s="752" t="s">
        <v>1023</v>
      </c>
      <c r="J159" s="752" t="s">
        <v>3667</v>
      </c>
      <c r="K159" s="752" t="s">
        <v>1080</v>
      </c>
      <c r="L159" s="595" t="s">
        <v>972</v>
      </c>
      <c r="M159" s="754">
        <v>43729</v>
      </c>
      <c r="N159" s="791"/>
      <c r="O159" s="753">
        <v>0</v>
      </c>
      <c r="P159" s="752" t="s">
        <v>973</v>
      </c>
      <c r="Q159" s="752" t="s">
        <v>974</v>
      </c>
      <c r="R159" s="752" t="s">
        <v>975</v>
      </c>
      <c r="S159" s="595" t="s">
        <v>976</v>
      </c>
      <c r="T159" s="595" t="s">
        <v>3054</v>
      </c>
    </row>
    <row r="160" spans="1:20" s="355" customFormat="1" ht="15.95" customHeight="1">
      <c r="A160" s="355" t="str">
        <f t="shared" si="3"/>
        <v>BUENAVENTURABUENAVENTURA标准所有0~999</v>
      </c>
      <c r="B160" s="752" t="s">
        <v>1108</v>
      </c>
      <c r="C160" s="752" t="s">
        <v>1108</v>
      </c>
      <c r="D160" s="753">
        <v>18</v>
      </c>
      <c r="E160" s="753">
        <v>28</v>
      </c>
      <c r="F160" s="753">
        <v>40</v>
      </c>
      <c r="G160" s="753">
        <v>30</v>
      </c>
      <c r="H160" s="752" t="s">
        <v>1006</v>
      </c>
      <c r="I160" s="752" t="s">
        <v>1398</v>
      </c>
      <c r="J160" s="752" t="s">
        <v>2859</v>
      </c>
      <c r="K160" s="752" t="s">
        <v>3607</v>
      </c>
      <c r="L160" s="595" t="s">
        <v>972</v>
      </c>
      <c r="M160" s="754">
        <v>43780</v>
      </c>
      <c r="N160" s="791"/>
      <c r="O160" s="753">
        <v>1</v>
      </c>
      <c r="P160" s="752" t="s">
        <v>973</v>
      </c>
      <c r="Q160" s="752" t="s">
        <v>974</v>
      </c>
      <c r="R160" s="752" t="s">
        <v>991</v>
      </c>
      <c r="S160" s="595" t="s">
        <v>976</v>
      </c>
      <c r="T160" s="595" t="s">
        <v>2183</v>
      </c>
    </row>
    <row r="161" spans="1:20" s="355" customFormat="1" ht="15.95" customHeight="1">
      <c r="A161" s="355" t="str">
        <f t="shared" si="3"/>
        <v>BUENOS AIRESBUENOS AIRES标准所有0~999</v>
      </c>
      <c r="B161" s="752" t="s">
        <v>708</v>
      </c>
      <c r="C161" s="752" t="s">
        <v>708</v>
      </c>
      <c r="D161" s="753">
        <v>-24</v>
      </c>
      <c r="E161" s="753">
        <v>-14</v>
      </c>
      <c r="F161" s="753">
        <v>20</v>
      </c>
      <c r="G161" s="753">
        <v>45</v>
      </c>
      <c r="H161" s="752" t="s">
        <v>988</v>
      </c>
      <c r="I161" s="752" t="s">
        <v>1035</v>
      </c>
      <c r="J161" s="752" t="s">
        <v>3362</v>
      </c>
      <c r="K161" s="752" t="s">
        <v>1080</v>
      </c>
      <c r="L161" s="595" t="s">
        <v>972</v>
      </c>
      <c r="M161" s="754">
        <v>43831</v>
      </c>
      <c r="N161" s="791"/>
      <c r="O161" s="753">
        <v>1</v>
      </c>
      <c r="P161" s="752" t="s">
        <v>973</v>
      </c>
      <c r="Q161" s="752" t="s">
        <v>974</v>
      </c>
      <c r="R161" s="752" t="s">
        <v>991</v>
      </c>
      <c r="S161" s="595" t="s">
        <v>976</v>
      </c>
      <c r="T161" s="595" t="s">
        <v>2184</v>
      </c>
    </row>
    <row r="162" spans="1:20" s="355" customFormat="1" ht="15.95" customHeight="1">
      <c r="A162" s="355" t="str">
        <f t="shared" si="3"/>
        <v>BULAWAYODURBAN标准所有0~999</v>
      </c>
      <c r="B162" s="752" t="s">
        <v>1652</v>
      </c>
      <c r="C162" s="752" t="s">
        <v>979</v>
      </c>
      <c r="D162" s="753">
        <v>245</v>
      </c>
      <c r="E162" s="753">
        <v>250</v>
      </c>
      <c r="F162" s="753">
        <v>0</v>
      </c>
      <c r="G162" s="753">
        <v>0</v>
      </c>
      <c r="H162" s="752" t="s">
        <v>1496</v>
      </c>
      <c r="I162" s="752" t="s">
        <v>1035</v>
      </c>
      <c r="J162" s="752" t="s">
        <v>2927</v>
      </c>
      <c r="K162" s="752" t="s">
        <v>990</v>
      </c>
      <c r="L162" s="595" t="s">
        <v>972</v>
      </c>
      <c r="M162" s="754">
        <v>43806</v>
      </c>
      <c r="N162" s="791"/>
      <c r="O162" s="753">
        <v>1</v>
      </c>
      <c r="P162" s="752" t="s">
        <v>973</v>
      </c>
      <c r="Q162" s="752" t="s">
        <v>983</v>
      </c>
      <c r="R162" s="752"/>
      <c r="S162" s="595" t="s">
        <v>976</v>
      </c>
      <c r="T162" s="595" t="s">
        <v>3364</v>
      </c>
    </row>
    <row r="163" spans="1:20" s="355" customFormat="1" ht="15.95" customHeight="1">
      <c r="A163" s="355" t="str">
        <f t="shared" si="3"/>
        <v>BURGASVARNA标准所有0~999</v>
      </c>
      <c r="B163" s="752" t="s">
        <v>1131</v>
      </c>
      <c r="C163" s="752" t="s">
        <v>1132</v>
      </c>
      <c r="D163" s="753">
        <v>-39</v>
      </c>
      <c r="E163" s="753">
        <v>-34</v>
      </c>
      <c r="F163" s="753">
        <v>0</v>
      </c>
      <c r="G163" s="753">
        <v>0</v>
      </c>
      <c r="H163" s="752" t="s">
        <v>969</v>
      </c>
      <c r="I163" s="752" t="s">
        <v>970</v>
      </c>
      <c r="J163" s="752" t="s">
        <v>2395</v>
      </c>
      <c r="K163" s="752" t="s">
        <v>1036</v>
      </c>
      <c r="L163" s="595" t="s">
        <v>972</v>
      </c>
      <c r="M163" s="754">
        <v>43831</v>
      </c>
      <c r="N163" s="791"/>
      <c r="O163" s="753">
        <v>1</v>
      </c>
      <c r="P163" s="752" t="s">
        <v>973</v>
      </c>
      <c r="Q163" s="752" t="s">
        <v>974</v>
      </c>
      <c r="R163" s="752" t="s">
        <v>975</v>
      </c>
      <c r="S163" s="595" t="s">
        <v>976</v>
      </c>
      <c r="T163" s="752" t="s">
        <v>2182</v>
      </c>
    </row>
    <row r="164" spans="1:20" s="355" customFormat="1" ht="15.95" customHeight="1">
      <c r="A164" s="355" t="str">
        <f t="shared" si="3"/>
        <v>BURGASVARNA低所有0~999</v>
      </c>
      <c r="B164" s="752" t="s">
        <v>1131</v>
      </c>
      <c r="C164" s="752" t="s">
        <v>1132</v>
      </c>
      <c r="D164" s="753">
        <v>-79</v>
      </c>
      <c r="E164" s="753">
        <v>-74</v>
      </c>
      <c r="F164" s="753">
        <v>40</v>
      </c>
      <c r="G164" s="753">
        <v>0</v>
      </c>
      <c r="H164" s="752" t="s">
        <v>969</v>
      </c>
      <c r="I164" s="752" t="s">
        <v>970</v>
      </c>
      <c r="J164" s="752" t="s">
        <v>2395</v>
      </c>
      <c r="K164" s="752" t="s">
        <v>1036</v>
      </c>
      <c r="L164" s="595" t="s">
        <v>972</v>
      </c>
      <c r="M164" s="754">
        <v>43831</v>
      </c>
      <c r="N164" s="791"/>
      <c r="O164" s="753">
        <v>1</v>
      </c>
      <c r="P164" s="752" t="s">
        <v>973</v>
      </c>
      <c r="Q164" s="752" t="s">
        <v>974</v>
      </c>
      <c r="R164" s="752" t="s">
        <v>975</v>
      </c>
      <c r="S164" s="595" t="s">
        <v>977</v>
      </c>
      <c r="T164" s="752" t="s">
        <v>2181</v>
      </c>
    </row>
    <row r="165" spans="1:20" s="355" customFormat="1" ht="15.95" customHeight="1">
      <c r="A165" s="355" t="str">
        <f t="shared" si="3"/>
        <v>BURGOSBARCELONA标准所有0~999</v>
      </c>
      <c r="B165" s="752" t="s">
        <v>4052</v>
      </c>
      <c r="C165" s="752" t="s">
        <v>1019</v>
      </c>
      <c r="D165" s="753">
        <v>-89</v>
      </c>
      <c r="E165" s="753">
        <v>-84</v>
      </c>
      <c r="F165" s="753">
        <v>0</v>
      </c>
      <c r="G165" s="753">
        <v>0</v>
      </c>
      <c r="H165" s="752" t="s">
        <v>1496</v>
      </c>
      <c r="I165" s="752" t="s">
        <v>1035</v>
      </c>
      <c r="J165" s="752" t="s">
        <v>3410</v>
      </c>
      <c r="K165" s="752" t="s">
        <v>1133</v>
      </c>
      <c r="L165" s="595" t="s">
        <v>972</v>
      </c>
      <c r="M165" s="754">
        <v>43815</v>
      </c>
      <c r="N165" s="791"/>
      <c r="O165" s="753">
        <v>1</v>
      </c>
      <c r="P165" s="752" t="s">
        <v>973</v>
      </c>
      <c r="Q165" s="752" t="s">
        <v>974</v>
      </c>
      <c r="R165" s="752" t="s">
        <v>975</v>
      </c>
      <c r="S165" s="595" t="s">
        <v>976</v>
      </c>
      <c r="T165" s="752"/>
    </row>
    <row r="166" spans="1:20" s="355" customFormat="1" ht="15.95" customHeight="1">
      <c r="A166" s="355" t="str">
        <f t="shared" si="3"/>
        <v>BURSAISTANBUL标准直客1~999</v>
      </c>
      <c r="B166" s="752" t="s">
        <v>1134</v>
      </c>
      <c r="C166" s="752" t="s">
        <v>709</v>
      </c>
      <c r="D166" s="753">
        <v>-62</v>
      </c>
      <c r="E166" s="753">
        <v>-57</v>
      </c>
      <c r="F166" s="753">
        <v>0</v>
      </c>
      <c r="G166" s="753">
        <v>0</v>
      </c>
      <c r="H166" s="752" t="s">
        <v>980</v>
      </c>
      <c r="I166" s="752" t="s">
        <v>2140</v>
      </c>
      <c r="J166" s="752" t="s">
        <v>3926</v>
      </c>
      <c r="K166" s="752" t="s">
        <v>2144</v>
      </c>
      <c r="L166" s="595" t="s">
        <v>1000</v>
      </c>
      <c r="M166" s="754">
        <v>43771</v>
      </c>
      <c r="N166" s="791"/>
      <c r="O166" s="753">
        <v>1</v>
      </c>
      <c r="P166" s="752" t="s">
        <v>1122</v>
      </c>
      <c r="Q166" s="752" t="s">
        <v>974</v>
      </c>
      <c r="R166" s="752" t="s">
        <v>975</v>
      </c>
      <c r="S166" s="595" t="s">
        <v>976</v>
      </c>
      <c r="T166" s="752"/>
    </row>
    <row r="167" spans="1:20" s="355" customFormat="1" ht="15.95" customHeight="1">
      <c r="A167" s="355" t="str">
        <f t="shared" si="3"/>
        <v>BURSAISTANBUL标准直客0~1</v>
      </c>
      <c r="B167" s="752" t="s">
        <v>1134</v>
      </c>
      <c r="C167" s="752" t="s">
        <v>709</v>
      </c>
      <c r="D167" s="753">
        <v>-87</v>
      </c>
      <c r="E167" s="753">
        <v>-82</v>
      </c>
      <c r="F167" s="753">
        <v>0</v>
      </c>
      <c r="G167" s="753">
        <v>0</v>
      </c>
      <c r="H167" s="752" t="s">
        <v>980</v>
      </c>
      <c r="I167" s="752" t="s">
        <v>2140</v>
      </c>
      <c r="J167" s="752" t="s">
        <v>3926</v>
      </c>
      <c r="K167" s="752" t="s">
        <v>2144</v>
      </c>
      <c r="L167" s="595" t="s">
        <v>1000</v>
      </c>
      <c r="M167" s="754">
        <v>43771</v>
      </c>
      <c r="N167" s="791"/>
      <c r="O167" s="753">
        <v>1</v>
      </c>
      <c r="P167" s="752" t="s">
        <v>1074</v>
      </c>
      <c r="Q167" s="752" t="s">
        <v>974</v>
      </c>
      <c r="R167" s="752" t="s">
        <v>975</v>
      </c>
      <c r="S167" s="595" t="s">
        <v>976</v>
      </c>
      <c r="T167" s="595"/>
    </row>
    <row r="168" spans="1:20" s="355" customFormat="1" ht="15.95" customHeight="1">
      <c r="A168" s="355" t="str">
        <f t="shared" si="3"/>
        <v>BURSAISTANBUL标准同行0~1</v>
      </c>
      <c r="B168" s="752" t="s">
        <v>1134</v>
      </c>
      <c r="C168" s="752" t="s">
        <v>709</v>
      </c>
      <c r="D168" s="753">
        <v>-47</v>
      </c>
      <c r="E168" s="753">
        <v>-42</v>
      </c>
      <c r="F168" s="753">
        <v>0</v>
      </c>
      <c r="G168" s="753">
        <v>0</v>
      </c>
      <c r="H168" s="752" t="s">
        <v>980</v>
      </c>
      <c r="I168" s="752" t="s">
        <v>2140</v>
      </c>
      <c r="J168" s="752" t="s">
        <v>3926</v>
      </c>
      <c r="K168" s="752" t="s">
        <v>2144</v>
      </c>
      <c r="L168" s="595" t="s">
        <v>999</v>
      </c>
      <c r="M168" s="754">
        <v>43771</v>
      </c>
      <c r="N168" s="791"/>
      <c r="O168" s="753">
        <v>1</v>
      </c>
      <c r="P168" s="752" t="s">
        <v>1074</v>
      </c>
      <c r="Q168" s="752" t="s">
        <v>974</v>
      </c>
      <c r="R168" s="752" t="s">
        <v>975</v>
      </c>
      <c r="S168" s="595" t="s">
        <v>976</v>
      </c>
      <c r="T168" s="752"/>
    </row>
    <row r="169" spans="1:20" s="355" customFormat="1" ht="15.95" customHeight="1">
      <c r="A169" s="355" t="str">
        <f t="shared" si="3"/>
        <v>BURSAISTANBUL标准同行1~999</v>
      </c>
      <c r="B169" s="752" t="s">
        <v>1134</v>
      </c>
      <c r="C169" s="752" t="s">
        <v>709</v>
      </c>
      <c r="D169" s="753">
        <v>-22</v>
      </c>
      <c r="E169" s="753">
        <v>-17</v>
      </c>
      <c r="F169" s="753">
        <v>0</v>
      </c>
      <c r="G169" s="753">
        <v>0</v>
      </c>
      <c r="H169" s="752" t="s">
        <v>980</v>
      </c>
      <c r="I169" s="752" t="s">
        <v>2140</v>
      </c>
      <c r="J169" s="752" t="s">
        <v>3926</v>
      </c>
      <c r="K169" s="752" t="s">
        <v>2144</v>
      </c>
      <c r="L169" s="595" t="s">
        <v>999</v>
      </c>
      <c r="M169" s="754">
        <v>43771</v>
      </c>
      <c r="N169" s="791"/>
      <c r="O169" s="753">
        <v>1</v>
      </c>
      <c r="P169" s="752" t="s">
        <v>1122</v>
      </c>
      <c r="Q169" s="752" t="s">
        <v>974</v>
      </c>
      <c r="R169" s="752" t="s">
        <v>975</v>
      </c>
      <c r="S169" s="595" t="s">
        <v>976</v>
      </c>
      <c r="T169" s="752"/>
    </row>
    <row r="170" spans="1:20" s="355" customFormat="1" ht="15.95" customHeight="1">
      <c r="A170" s="355" t="str">
        <f t="shared" si="3"/>
        <v>BUSANBUSAN标准所有1~999</v>
      </c>
      <c r="B170" s="752" t="s">
        <v>1009</v>
      </c>
      <c r="C170" s="752" t="s">
        <v>1009</v>
      </c>
      <c r="D170" s="753">
        <v>-60</v>
      </c>
      <c r="E170" s="753">
        <v>-50</v>
      </c>
      <c r="F170" s="753">
        <v>0</v>
      </c>
      <c r="G170" s="753">
        <v>0</v>
      </c>
      <c r="H170" s="752" t="s">
        <v>1010</v>
      </c>
      <c r="I170" s="752" t="s">
        <v>3275</v>
      </c>
      <c r="J170" s="752" t="s">
        <v>2521</v>
      </c>
      <c r="K170" s="752" t="s">
        <v>1135</v>
      </c>
      <c r="L170" s="595" t="s">
        <v>972</v>
      </c>
      <c r="M170" s="754">
        <v>43435</v>
      </c>
      <c r="N170" s="791"/>
      <c r="O170" s="753">
        <v>1</v>
      </c>
      <c r="P170" s="752" t="s">
        <v>1122</v>
      </c>
      <c r="Q170" s="752" t="s">
        <v>974</v>
      </c>
      <c r="R170" s="752" t="s">
        <v>975</v>
      </c>
      <c r="S170" s="595" t="s">
        <v>976</v>
      </c>
      <c r="T170" s="752" t="s">
        <v>2219</v>
      </c>
    </row>
    <row r="171" spans="1:20" s="355" customFormat="1" ht="15.95" customHeight="1">
      <c r="A171" s="355" t="str">
        <f t="shared" si="3"/>
        <v>BUSANBUSAN标准所有0~1</v>
      </c>
      <c r="B171" s="752" t="s">
        <v>1009</v>
      </c>
      <c r="C171" s="752" t="s">
        <v>1009</v>
      </c>
      <c r="D171" s="753">
        <v>-70</v>
      </c>
      <c r="E171" s="753">
        <v>-60</v>
      </c>
      <c r="F171" s="753">
        <v>0</v>
      </c>
      <c r="G171" s="753">
        <v>0</v>
      </c>
      <c r="H171" s="752" t="s">
        <v>1010</v>
      </c>
      <c r="I171" s="752" t="s">
        <v>3275</v>
      </c>
      <c r="J171" s="752" t="s">
        <v>2521</v>
      </c>
      <c r="K171" s="752" t="s">
        <v>1135</v>
      </c>
      <c r="L171" s="595" t="s">
        <v>972</v>
      </c>
      <c r="M171" s="754">
        <v>43435</v>
      </c>
      <c r="N171" s="791"/>
      <c r="O171" s="753">
        <v>1</v>
      </c>
      <c r="P171" s="752" t="s">
        <v>1074</v>
      </c>
      <c r="Q171" s="752" t="s">
        <v>974</v>
      </c>
      <c r="R171" s="752" t="s">
        <v>975</v>
      </c>
      <c r="S171" s="595" t="s">
        <v>976</v>
      </c>
      <c r="T171" s="595" t="s">
        <v>2219</v>
      </c>
    </row>
    <row r="172" spans="1:20" s="355" customFormat="1" ht="15.95" customHeight="1">
      <c r="A172" s="355" t="str">
        <f t="shared" si="3"/>
        <v>BYDGOSZCZGDYNIA标准所有0~999</v>
      </c>
      <c r="B172" s="752" t="s">
        <v>1136</v>
      </c>
      <c r="C172" s="752" t="s">
        <v>1137</v>
      </c>
      <c r="D172" s="753">
        <v>-83</v>
      </c>
      <c r="E172" s="753">
        <v>-78</v>
      </c>
      <c r="F172" s="753">
        <v>0</v>
      </c>
      <c r="G172" s="753">
        <v>0</v>
      </c>
      <c r="H172" s="752" t="s">
        <v>1065</v>
      </c>
      <c r="I172" s="752" t="s">
        <v>1028</v>
      </c>
      <c r="J172" s="752" t="s">
        <v>1287</v>
      </c>
      <c r="K172" s="752" t="s">
        <v>1092</v>
      </c>
      <c r="L172" s="595" t="s">
        <v>972</v>
      </c>
      <c r="M172" s="754">
        <v>43603</v>
      </c>
      <c r="N172" s="791"/>
      <c r="O172" s="753">
        <v>1</v>
      </c>
      <c r="P172" s="752" t="s">
        <v>973</v>
      </c>
      <c r="Q172" s="752" t="s">
        <v>974</v>
      </c>
      <c r="R172" s="752" t="s">
        <v>975</v>
      </c>
      <c r="S172" s="595" t="s">
        <v>976</v>
      </c>
      <c r="T172" s="595" t="s">
        <v>2182</v>
      </c>
    </row>
    <row r="173" spans="1:20" s="355" customFormat="1" ht="15.95" customHeight="1">
      <c r="A173" s="355" t="str">
        <f t="shared" si="3"/>
        <v>BYDGOSZCZGDYNIA低所有0~999</v>
      </c>
      <c r="B173" s="752" t="s">
        <v>1136</v>
      </c>
      <c r="C173" s="752" t="s">
        <v>1137</v>
      </c>
      <c r="D173" s="753">
        <v>-123</v>
      </c>
      <c r="E173" s="753">
        <v>-118</v>
      </c>
      <c r="F173" s="753">
        <v>40</v>
      </c>
      <c r="G173" s="753">
        <v>0</v>
      </c>
      <c r="H173" s="752" t="s">
        <v>1065</v>
      </c>
      <c r="I173" s="752" t="s">
        <v>1028</v>
      </c>
      <c r="J173" s="752" t="s">
        <v>1287</v>
      </c>
      <c r="K173" s="752" t="s">
        <v>1092</v>
      </c>
      <c r="L173" s="595" t="s">
        <v>972</v>
      </c>
      <c r="M173" s="754">
        <v>43603</v>
      </c>
      <c r="N173" s="791"/>
      <c r="O173" s="753">
        <v>1</v>
      </c>
      <c r="P173" s="752" t="s">
        <v>973</v>
      </c>
      <c r="Q173" s="752" t="s">
        <v>974</v>
      </c>
      <c r="R173" s="752" t="s">
        <v>975</v>
      </c>
      <c r="S173" s="595" t="s">
        <v>977</v>
      </c>
      <c r="T173" s="752" t="s">
        <v>2181</v>
      </c>
    </row>
    <row r="174" spans="1:20" s="355" customFormat="1" ht="15.95" customHeight="1">
      <c r="A174" s="355" t="str">
        <f t="shared" si="3"/>
        <v>CACERESBARCELONA标准所有0~999</v>
      </c>
      <c r="B174" s="752" t="s">
        <v>4053</v>
      </c>
      <c r="C174" s="752" t="s">
        <v>1019</v>
      </c>
      <c r="D174" s="753">
        <v>-89</v>
      </c>
      <c r="E174" s="753">
        <v>-84</v>
      </c>
      <c r="F174" s="753">
        <v>0</v>
      </c>
      <c r="G174" s="753">
        <v>0</v>
      </c>
      <c r="H174" s="752" t="s">
        <v>1496</v>
      </c>
      <c r="I174" s="752" t="s">
        <v>1035</v>
      </c>
      <c r="J174" s="752" t="s">
        <v>3410</v>
      </c>
      <c r="K174" s="752" t="s">
        <v>1133</v>
      </c>
      <c r="L174" s="595" t="s">
        <v>972</v>
      </c>
      <c r="M174" s="754">
        <v>43815</v>
      </c>
      <c r="N174" s="791"/>
      <c r="O174" s="753">
        <v>1</v>
      </c>
      <c r="P174" s="752" t="s">
        <v>973</v>
      </c>
      <c r="Q174" s="752" t="s">
        <v>974</v>
      </c>
      <c r="R174" s="752" t="s">
        <v>975</v>
      </c>
      <c r="S174" s="595" t="s">
        <v>976</v>
      </c>
      <c r="T174" s="752"/>
    </row>
    <row r="175" spans="1:20" s="355" customFormat="1" ht="15.95" customHeight="1">
      <c r="A175" s="355" t="str">
        <f t="shared" si="3"/>
        <v>CADIZBARCELONA标准所有0~999</v>
      </c>
      <c r="B175" s="752" t="s">
        <v>4054</v>
      </c>
      <c r="C175" s="752" t="s">
        <v>1019</v>
      </c>
      <c r="D175" s="753">
        <v>-89</v>
      </c>
      <c r="E175" s="753">
        <v>-84</v>
      </c>
      <c r="F175" s="753">
        <v>0</v>
      </c>
      <c r="G175" s="753">
        <v>0</v>
      </c>
      <c r="H175" s="752" t="s">
        <v>1496</v>
      </c>
      <c r="I175" s="752" t="s">
        <v>1035</v>
      </c>
      <c r="J175" s="752" t="s">
        <v>3410</v>
      </c>
      <c r="K175" s="752" t="s">
        <v>1133</v>
      </c>
      <c r="L175" s="595" t="s">
        <v>972</v>
      </c>
      <c r="M175" s="754">
        <v>43815</v>
      </c>
      <c r="N175" s="791"/>
      <c r="O175" s="753">
        <v>1</v>
      </c>
      <c r="P175" s="752" t="s">
        <v>973</v>
      </c>
      <c r="Q175" s="752" t="s">
        <v>974</v>
      </c>
      <c r="R175" s="752" t="s">
        <v>975</v>
      </c>
      <c r="S175" s="595" t="s">
        <v>976</v>
      </c>
      <c r="T175" s="752"/>
    </row>
    <row r="176" spans="1:20" s="355" customFormat="1" ht="15.95" customHeight="1">
      <c r="A176" s="355" t="str">
        <f t="shared" si="3"/>
        <v>CAGLIARIGENOVA标准所有0~999</v>
      </c>
      <c r="B176" s="752" t="s">
        <v>1138</v>
      </c>
      <c r="C176" s="752" t="s">
        <v>701</v>
      </c>
      <c r="D176" s="753">
        <v>-103</v>
      </c>
      <c r="E176" s="753">
        <v>-98</v>
      </c>
      <c r="F176" s="753">
        <v>0</v>
      </c>
      <c r="G176" s="753">
        <v>0</v>
      </c>
      <c r="H176" s="752" t="s">
        <v>1007</v>
      </c>
      <c r="I176" s="752" t="s">
        <v>981</v>
      </c>
      <c r="J176" s="752" t="s">
        <v>3592</v>
      </c>
      <c r="K176" s="752" t="s">
        <v>1003</v>
      </c>
      <c r="L176" s="595" t="s">
        <v>972</v>
      </c>
      <c r="M176" s="754">
        <v>43815</v>
      </c>
      <c r="N176" s="791"/>
      <c r="O176" s="753">
        <v>1</v>
      </c>
      <c r="P176" s="752" t="s">
        <v>973</v>
      </c>
      <c r="Q176" s="752" t="s">
        <v>974</v>
      </c>
      <c r="R176" s="752" t="s">
        <v>975</v>
      </c>
      <c r="S176" s="595" t="s">
        <v>976</v>
      </c>
      <c r="T176" s="752"/>
    </row>
    <row r="177" spans="1:20" s="355" customFormat="1" ht="15.95" customHeight="1">
      <c r="A177" s="355" t="str">
        <f t="shared" si="3"/>
        <v>CAIROALEXANDRIA标准所有0~999</v>
      </c>
      <c r="B177" s="752" t="s">
        <v>1139</v>
      </c>
      <c r="C177" s="752" t="s">
        <v>1016</v>
      </c>
      <c r="D177" s="753">
        <v>42</v>
      </c>
      <c r="E177" s="753">
        <v>47</v>
      </c>
      <c r="F177" s="753">
        <v>0</v>
      </c>
      <c r="G177" s="753">
        <v>0</v>
      </c>
      <c r="H177" s="752" t="s">
        <v>2880</v>
      </c>
      <c r="I177" s="752" t="s">
        <v>2139</v>
      </c>
      <c r="J177" s="752" t="s">
        <v>2881</v>
      </c>
      <c r="K177" s="752" t="s">
        <v>1080</v>
      </c>
      <c r="L177" s="595" t="s">
        <v>972</v>
      </c>
      <c r="M177" s="754">
        <v>43815</v>
      </c>
      <c r="N177" s="791"/>
      <c r="O177" s="753">
        <v>1</v>
      </c>
      <c r="P177" s="752" t="s">
        <v>973</v>
      </c>
      <c r="Q177" s="752" t="s">
        <v>974</v>
      </c>
      <c r="R177" s="752" t="s">
        <v>991</v>
      </c>
      <c r="S177" s="595" t="s">
        <v>976</v>
      </c>
      <c r="T177" s="752" t="s">
        <v>2191</v>
      </c>
    </row>
    <row r="178" spans="1:20" s="355" customFormat="1" ht="15.95" customHeight="1">
      <c r="A178" s="355" t="str">
        <f t="shared" si="3"/>
        <v>CALCUTTACALCUTTA标准所有0~999</v>
      </c>
      <c r="B178" s="752" t="s">
        <v>1140</v>
      </c>
      <c r="C178" s="752" t="s">
        <v>1140</v>
      </c>
      <c r="D178" s="753">
        <v>80</v>
      </c>
      <c r="E178" s="753">
        <v>90</v>
      </c>
      <c r="F178" s="753">
        <v>0</v>
      </c>
      <c r="G178" s="753">
        <v>0</v>
      </c>
      <c r="H178" s="752" t="s">
        <v>969</v>
      </c>
      <c r="I178" s="752" t="s">
        <v>970</v>
      </c>
      <c r="J178" s="752" t="s">
        <v>1169</v>
      </c>
      <c r="K178" s="752" t="s">
        <v>1141</v>
      </c>
      <c r="L178" s="595" t="s">
        <v>972</v>
      </c>
      <c r="M178" s="754">
        <v>43876</v>
      </c>
      <c r="N178" s="791"/>
      <c r="O178" s="753">
        <v>1</v>
      </c>
      <c r="P178" s="752" t="s">
        <v>973</v>
      </c>
      <c r="Q178" s="752" t="s">
        <v>983</v>
      </c>
      <c r="R178" s="752"/>
      <c r="S178" s="595" t="s">
        <v>976</v>
      </c>
      <c r="T178" s="752" t="s">
        <v>4355</v>
      </c>
    </row>
    <row r="179" spans="1:20" s="355" customFormat="1" ht="15.95" customHeight="1">
      <c r="A179" s="355" t="str">
        <f t="shared" si="3"/>
        <v>CALLAOCALLAO标准所有0~999</v>
      </c>
      <c r="B179" s="752" t="s">
        <v>1051</v>
      </c>
      <c r="C179" s="752" t="s">
        <v>1051</v>
      </c>
      <c r="D179" s="753">
        <v>52</v>
      </c>
      <c r="E179" s="753">
        <v>62</v>
      </c>
      <c r="F179" s="753">
        <v>30</v>
      </c>
      <c r="G179" s="753">
        <v>20</v>
      </c>
      <c r="H179" s="752" t="s">
        <v>1041</v>
      </c>
      <c r="I179" s="752" t="s">
        <v>981</v>
      </c>
      <c r="J179" s="752" t="s">
        <v>2798</v>
      </c>
      <c r="K179" s="752" t="s">
        <v>1080</v>
      </c>
      <c r="L179" s="595" t="s">
        <v>972</v>
      </c>
      <c r="M179" s="754">
        <v>43780</v>
      </c>
      <c r="N179" s="791"/>
      <c r="O179" s="753">
        <v>1</v>
      </c>
      <c r="P179" s="752" t="s">
        <v>973</v>
      </c>
      <c r="Q179" s="752" t="s">
        <v>974</v>
      </c>
      <c r="R179" s="752" t="s">
        <v>991</v>
      </c>
      <c r="S179" s="595" t="s">
        <v>976</v>
      </c>
      <c r="T179" s="595" t="s">
        <v>2220</v>
      </c>
    </row>
    <row r="180" spans="1:20" s="355" customFormat="1" ht="15.95" customHeight="1">
      <c r="A180" s="355" t="str">
        <f t="shared" ref="A180:A220" si="4">B180&amp;C180&amp;S180&amp;L180&amp;P180</f>
        <v>CALTANISSETTAGENOVA标准所有0~999</v>
      </c>
      <c r="B180" s="752" t="s">
        <v>1142</v>
      </c>
      <c r="C180" s="752" t="s">
        <v>701</v>
      </c>
      <c r="D180" s="753">
        <v>-103</v>
      </c>
      <c r="E180" s="753">
        <v>-98</v>
      </c>
      <c r="F180" s="753">
        <v>0</v>
      </c>
      <c r="G180" s="753">
        <v>0</v>
      </c>
      <c r="H180" s="752" t="s">
        <v>1007</v>
      </c>
      <c r="I180" s="752" t="s">
        <v>981</v>
      </c>
      <c r="J180" s="752" t="s">
        <v>3592</v>
      </c>
      <c r="K180" s="752" t="s">
        <v>1003</v>
      </c>
      <c r="L180" s="595" t="s">
        <v>972</v>
      </c>
      <c r="M180" s="754">
        <v>43815</v>
      </c>
      <c r="N180" s="791"/>
      <c r="O180" s="753">
        <v>1</v>
      </c>
      <c r="P180" s="752" t="s">
        <v>973</v>
      </c>
      <c r="Q180" s="752" t="s">
        <v>974</v>
      </c>
      <c r="R180" s="752" t="s">
        <v>975</v>
      </c>
      <c r="S180" s="595" t="s">
        <v>976</v>
      </c>
      <c r="T180" s="595"/>
    </row>
    <row r="181" spans="1:20" s="355" customFormat="1" ht="15.95" customHeight="1">
      <c r="A181" s="355" t="str">
        <f t="shared" si="4"/>
        <v>CAMPOBASSOGENOVA标准所有0~999</v>
      </c>
      <c r="B181" s="752" t="s">
        <v>1143</v>
      </c>
      <c r="C181" s="752" t="s">
        <v>701</v>
      </c>
      <c r="D181" s="753">
        <v>-103</v>
      </c>
      <c r="E181" s="753">
        <v>-98</v>
      </c>
      <c r="F181" s="753">
        <v>0</v>
      </c>
      <c r="G181" s="753">
        <v>0</v>
      </c>
      <c r="H181" s="752" t="s">
        <v>1007</v>
      </c>
      <c r="I181" s="752" t="s">
        <v>981</v>
      </c>
      <c r="J181" s="752" t="s">
        <v>3592</v>
      </c>
      <c r="K181" s="752" t="s">
        <v>1003</v>
      </c>
      <c r="L181" s="595" t="s">
        <v>972</v>
      </c>
      <c r="M181" s="754">
        <v>43815</v>
      </c>
      <c r="N181" s="791"/>
      <c r="O181" s="753">
        <v>1</v>
      </c>
      <c r="P181" s="752" t="s">
        <v>973</v>
      </c>
      <c r="Q181" s="752" t="s">
        <v>974</v>
      </c>
      <c r="R181" s="752" t="s">
        <v>975</v>
      </c>
      <c r="S181" s="595" t="s">
        <v>976</v>
      </c>
      <c r="T181" s="595"/>
    </row>
    <row r="182" spans="1:20" s="355" customFormat="1" ht="15.95" customHeight="1">
      <c r="A182" s="355" t="str">
        <f t="shared" si="4"/>
        <v>CANCUNMANZANILLO,MEXICO标准所有0~999</v>
      </c>
      <c r="B182" s="752" t="s">
        <v>2755</v>
      </c>
      <c r="C182" s="752" t="s">
        <v>994</v>
      </c>
      <c r="D182" s="753">
        <v>230</v>
      </c>
      <c r="E182" s="753">
        <v>240</v>
      </c>
      <c r="F182" s="753">
        <v>20</v>
      </c>
      <c r="G182" s="753">
        <v>15</v>
      </c>
      <c r="H182" s="752" t="s">
        <v>1041</v>
      </c>
      <c r="I182" s="752" t="s">
        <v>981</v>
      </c>
      <c r="J182" s="752" t="s">
        <v>2855</v>
      </c>
      <c r="K182" s="752" t="s">
        <v>995</v>
      </c>
      <c r="L182" s="595" t="s">
        <v>972</v>
      </c>
      <c r="M182" s="754">
        <v>43780</v>
      </c>
      <c r="N182" s="791"/>
      <c r="O182" s="753">
        <v>1</v>
      </c>
      <c r="P182" s="752" t="s">
        <v>973</v>
      </c>
      <c r="Q182" s="752" t="s">
        <v>974</v>
      </c>
      <c r="R182" s="595" t="s">
        <v>991</v>
      </c>
      <c r="S182" s="595" t="s">
        <v>976</v>
      </c>
      <c r="T182" s="752" t="s">
        <v>2185</v>
      </c>
    </row>
    <row r="183" spans="1:20" s="355" customFormat="1" ht="15.95" customHeight="1">
      <c r="A183" s="355" t="str">
        <f t="shared" si="4"/>
        <v>CAPE TOWNCAPE TOWN标准所有0~999</v>
      </c>
      <c r="B183" s="752" t="s">
        <v>1144</v>
      </c>
      <c r="C183" s="752" t="s">
        <v>1144</v>
      </c>
      <c r="D183" s="753">
        <v>-25</v>
      </c>
      <c r="E183" s="753">
        <v>-20</v>
      </c>
      <c r="F183" s="753">
        <v>0</v>
      </c>
      <c r="G183" s="753">
        <v>0</v>
      </c>
      <c r="H183" s="752" t="s">
        <v>1014</v>
      </c>
      <c r="I183" s="752" t="s">
        <v>1023</v>
      </c>
      <c r="J183" s="752" t="s">
        <v>1287</v>
      </c>
      <c r="K183" s="752" t="s">
        <v>2903</v>
      </c>
      <c r="L183" s="595" t="s">
        <v>972</v>
      </c>
      <c r="M183" s="754">
        <v>43438</v>
      </c>
      <c r="N183" s="791"/>
      <c r="O183" s="753">
        <v>1</v>
      </c>
      <c r="P183" s="752" t="s">
        <v>973</v>
      </c>
      <c r="Q183" s="752" t="s">
        <v>974</v>
      </c>
      <c r="R183" s="752" t="s">
        <v>975</v>
      </c>
      <c r="S183" s="595" t="s">
        <v>976</v>
      </c>
      <c r="T183" s="595" t="s">
        <v>2221</v>
      </c>
    </row>
    <row r="184" spans="1:20" s="355" customFormat="1" ht="15.95" customHeight="1">
      <c r="A184" s="355" t="str">
        <f t="shared" si="4"/>
        <v>CAPE TOWNDURBAN标准所有0~999</v>
      </c>
      <c r="B184" s="752" t="s">
        <v>1144</v>
      </c>
      <c r="C184" s="752" t="s">
        <v>979</v>
      </c>
      <c r="D184" s="753">
        <v>-5</v>
      </c>
      <c r="E184" s="753">
        <v>0</v>
      </c>
      <c r="F184" s="753">
        <v>0</v>
      </c>
      <c r="G184" s="753">
        <v>0</v>
      </c>
      <c r="H184" s="752" t="s">
        <v>1496</v>
      </c>
      <c r="I184" s="752" t="s">
        <v>1035</v>
      </c>
      <c r="J184" s="752" t="s">
        <v>2927</v>
      </c>
      <c r="K184" s="752" t="s">
        <v>986</v>
      </c>
      <c r="L184" s="595" t="s">
        <v>972</v>
      </c>
      <c r="M184" s="754">
        <v>43438</v>
      </c>
      <c r="N184" s="791"/>
      <c r="O184" s="753">
        <v>1</v>
      </c>
      <c r="P184" s="752" t="s">
        <v>973</v>
      </c>
      <c r="Q184" s="752" t="s">
        <v>974</v>
      </c>
      <c r="R184" s="752" t="s">
        <v>975</v>
      </c>
      <c r="S184" s="595" t="s">
        <v>976</v>
      </c>
      <c r="T184" s="595" t="s">
        <v>2926</v>
      </c>
    </row>
    <row r="185" spans="1:20" s="355" customFormat="1" ht="15.95" customHeight="1">
      <c r="A185" s="355" t="str">
        <f t="shared" si="4"/>
        <v>CARDIFFFELIXSTOWE低所有0~999</v>
      </c>
      <c r="B185" s="752" t="s">
        <v>2111</v>
      </c>
      <c r="C185" s="752" t="s">
        <v>1102</v>
      </c>
      <c r="D185" s="753">
        <v>-134</v>
      </c>
      <c r="E185" s="753">
        <v>-129</v>
      </c>
      <c r="F185" s="753">
        <v>70</v>
      </c>
      <c r="G185" s="753">
        <v>0</v>
      </c>
      <c r="H185" s="752" t="s">
        <v>3463</v>
      </c>
      <c r="I185" s="752" t="s">
        <v>989</v>
      </c>
      <c r="J185" s="752" t="s">
        <v>2714</v>
      </c>
      <c r="K185" s="752" t="s">
        <v>1249</v>
      </c>
      <c r="L185" s="595" t="s">
        <v>972</v>
      </c>
      <c r="M185" s="754">
        <v>43603</v>
      </c>
      <c r="N185" s="791"/>
      <c r="O185" s="753">
        <v>1</v>
      </c>
      <c r="P185" s="752" t="s">
        <v>973</v>
      </c>
      <c r="Q185" s="752" t="s">
        <v>974</v>
      </c>
      <c r="R185" s="752" t="s">
        <v>975</v>
      </c>
      <c r="S185" s="595" t="s">
        <v>977</v>
      </c>
      <c r="T185" s="752" t="s">
        <v>2181</v>
      </c>
    </row>
    <row r="186" spans="1:20" s="355" customFormat="1" ht="15.95" customHeight="1">
      <c r="A186" s="355" t="str">
        <f t="shared" si="4"/>
        <v>CARDIFFSOUTHAMPTON低所有0~999</v>
      </c>
      <c r="B186" s="752" t="s">
        <v>2111</v>
      </c>
      <c r="C186" s="752" t="s">
        <v>1105</v>
      </c>
      <c r="D186" s="753">
        <v>-134</v>
      </c>
      <c r="E186" s="753">
        <v>-129</v>
      </c>
      <c r="F186" s="753">
        <v>70</v>
      </c>
      <c r="G186" s="753">
        <v>0</v>
      </c>
      <c r="H186" s="752" t="s">
        <v>1013</v>
      </c>
      <c r="I186" s="752" t="s">
        <v>1014</v>
      </c>
      <c r="J186" s="752" t="s">
        <v>1287</v>
      </c>
      <c r="K186" s="595" t="s">
        <v>1249</v>
      </c>
      <c r="L186" s="595" t="s">
        <v>972</v>
      </c>
      <c r="M186" s="754">
        <v>43603</v>
      </c>
      <c r="N186" s="791"/>
      <c r="O186" s="753">
        <v>1</v>
      </c>
      <c r="P186" s="752" t="s">
        <v>973</v>
      </c>
      <c r="Q186" s="752" t="s">
        <v>974</v>
      </c>
      <c r="R186" s="595" t="s">
        <v>975</v>
      </c>
      <c r="S186" s="595" t="s">
        <v>977</v>
      </c>
      <c r="T186" s="752" t="s">
        <v>2181</v>
      </c>
    </row>
    <row r="187" spans="1:20" s="355" customFormat="1" ht="15.95" customHeight="1">
      <c r="A187" s="355" t="str">
        <f t="shared" si="4"/>
        <v>CARTAGENA,COCOLON FREE ZONE标准所有0~999</v>
      </c>
      <c r="B187" s="752" t="s">
        <v>2739</v>
      </c>
      <c r="C187" s="752" t="s">
        <v>700</v>
      </c>
      <c r="D187" s="753">
        <v>142</v>
      </c>
      <c r="E187" s="753">
        <v>152</v>
      </c>
      <c r="F187" s="753">
        <v>40</v>
      </c>
      <c r="G187" s="753">
        <v>0</v>
      </c>
      <c r="H187" s="752" t="s">
        <v>969</v>
      </c>
      <c r="I187" s="752" t="s">
        <v>970</v>
      </c>
      <c r="J187" s="752" t="s">
        <v>2791</v>
      </c>
      <c r="K187" s="752" t="s">
        <v>1003</v>
      </c>
      <c r="L187" s="595" t="s">
        <v>972</v>
      </c>
      <c r="M187" s="754">
        <v>43831</v>
      </c>
      <c r="N187" s="791"/>
      <c r="O187" s="753">
        <v>1</v>
      </c>
      <c r="P187" s="752" t="s">
        <v>973</v>
      </c>
      <c r="Q187" s="752" t="s">
        <v>974</v>
      </c>
      <c r="R187" s="752" t="s">
        <v>991</v>
      </c>
      <c r="S187" s="595" t="s">
        <v>976</v>
      </c>
      <c r="T187" s="752" t="s">
        <v>2184</v>
      </c>
    </row>
    <row r="188" spans="1:20" s="355" customFormat="1" ht="15.95" customHeight="1">
      <c r="A188" s="355" t="str">
        <f t="shared" si="4"/>
        <v>CASABLANCACASABLANCA标准所有0~999</v>
      </c>
      <c r="B188" s="752" t="s">
        <v>710</v>
      </c>
      <c r="C188" s="752" t="s">
        <v>710</v>
      </c>
      <c r="D188" s="753">
        <v>5</v>
      </c>
      <c r="E188" s="753">
        <v>10</v>
      </c>
      <c r="F188" s="753">
        <v>0</v>
      </c>
      <c r="G188" s="753">
        <v>0</v>
      </c>
      <c r="H188" s="752" t="s">
        <v>969</v>
      </c>
      <c r="I188" s="752" t="s">
        <v>970</v>
      </c>
      <c r="J188" s="752" t="s">
        <v>3638</v>
      </c>
      <c r="K188" s="752" t="s">
        <v>2144</v>
      </c>
      <c r="L188" s="595" t="s">
        <v>972</v>
      </c>
      <c r="M188" s="754">
        <v>43831</v>
      </c>
      <c r="N188" s="791"/>
      <c r="O188" s="753">
        <v>1</v>
      </c>
      <c r="P188" s="752" t="s">
        <v>973</v>
      </c>
      <c r="Q188" s="752" t="s">
        <v>974</v>
      </c>
      <c r="R188" s="595" t="s">
        <v>975</v>
      </c>
      <c r="S188" s="595" t="s">
        <v>976</v>
      </c>
      <c r="T188" s="752"/>
    </row>
    <row r="189" spans="1:20" s="355" customFormat="1" ht="15.95" customHeight="1">
      <c r="A189" s="355" t="str">
        <f t="shared" si="4"/>
        <v>CASERTAGENOVA标准所有0~999</v>
      </c>
      <c r="B189" s="752" t="s">
        <v>1147</v>
      </c>
      <c r="C189" s="752" t="s">
        <v>701</v>
      </c>
      <c r="D189" s="753">
        <v>-103</v>
      </c>
      <c r="E189" s="753">
        <v>-98</v>
      </c>
      <c r="F189" s="753">
        <v>0</v>
      </c>
      <c r="G189" s="753">
        <v>0</v>
      </c>
      <c r="H189" s="752" t="s">
        <v>1007</v>
      </c>
      <c r="I189" s="752" t="s">
        <v>981</v>
      </c>
      <c r="J189" s="752" t="s">
        <v>3592</v>
      </c>
      <c r="K189" s="752" t="s">
        <v>1036</v>
      </c>
      <c r="L189" s="595" t="s">
        <v>972</v>
      </c>
      <c r="M189" s="754">
        <v>43815</v>
      </c>
      <c r="N189" s="791"/>
      <c r="O189" s="753">
        <v>1</v>
      </c>
      <c r="P189" s="752" t="s">
        <v>973</v>
      </c>
      <c r="Q189" s="752" t="s">
        <v>974</v>
      </c>
      <c r="R189" s="752" t="s">
        <v>975</v>
      </c>
      <c r="S189" s="595" t="s">
        <v>976</v>
      </c>
      <c r="T189" s="752"/>
    </row>
    <row r="190" spans="1:20" s="355" customFormat="1" ht="15.95" customHeight="1">
      <c r="A190" s="355" t="str">
        <f t="shared" si="4"/>
        <v>CASTELLONVALENCIA标准所有0~999</v>
      </c>
      <c r="B190" s="752" t="s">
        <v>1148</v>
      </c>
      <c r="C190" s="752" t="s">
        <v>1012</v>
      </c>
      <c r="D190" s="753">
        <v>-94</v>
      </c>
      <c r="E190" s="753">
        <v>-89</v>
      </c>
      <c r="F190" s="753">
        <v>0</v>
      </c>
      <c r="G190" s="753">
        <v>0</v>
      </c>
      <c r="H190" s="752" t="s">
        <v>1013</v>
      </c>
      <c r="I190" s="752" t="s">
        <v>1014</v>
      </c>
      <c r="J190" s="752" t="s">
        <v>3411</v>
      </c>
      <c r="K190" s="752" t="s">
        <v>1080</v>
      </c>
      <c r="L190" s="595" t="s">
        <v>972</v>
      </c>
      <c r="M190" s="754">
        <v>43815</v>
      </c>
      <c r="N190" s="791"/>
      <c r="O190" s="753">
        <v>1</v>
      </c>
      <c r="P190" s="752" t="s">
        <v>973</v>
      </c>
      <c r="Q190" s="752" t="s">
        <v>974</v>
      </c>
      <c r="R190" s="752" t="s">
        <v>975</v>
      </c>
      <c r="S190" s="595" t="s">
        <v>976</v>
      </c>
      <c r="T190" s="595"/>
    </row>
    <row r="191" spans="1:20" s="355" customFormat="1" ht="15.95" customHeight="1">
      <c r="A191" s="355" t="str">
        <f t="shared" si="4"/>
        <v>CASTRIESCOLON FREE ZONE标准所有0~999</v>
      </c>
      <c r="B191" s="752" t="s">
        <v>1149</v>
      </c>
      <c r="C191" s="752" t="s">
        <v>700</v>
      </c>
      <c r="D191" s="753">
        <v>248</v>
      </c>
      <c r="E191" s="753">
        <v>258</v>
      </c>
      <c r="F191" s="753">
        <v>0</v>
      </c>
      <c r="G191" s="753">
        <v>0</v>
      </c>
      <c r="H191" s="752" t="s">
        <v>969</v>
      </c>
      <c r="I191" s="752" t="s">
        <v>970</v>
      </c>
      <c r="J191" s="752" t="s">
        <v>2791</v>
      </c>
      <c r="K191" s="595" t="s">
        <v>990</v>
      </c>
      <c r="L191" s="595" t="s">
        <v>972</v>
      </c>
      <c r="M191" s="754">
        <v>43831</v>
      </c>
      <c r="N191" s="791"/>
      <c r="O191" s="753">
        <v>1</v>
      </c>
      <c r="P191" s="752" t="s">
        <v>973</v>
      </c>
      <c r="Q191" s="752" t="s">
        <v>983</v>
      </c>
      <c r="R191" s="595"/>
      <c r="S191" s="595" t="s">
        <v>976</v>
      </c>
      <c r="T191" s="752" t="s">
        <v>2222</v>
      </c>
    </row>
    <row r="192" spans="1:20" s="355" customFormat="1" ht="15.95" customHeight="1">
      <c r="A192" s="355" t="str">
        <f t="shared" si="4"/>
        <v>CATANIAGENOVA标准所有0~999</v>
      </c>
      <c r="B192" s="752" t="s">
        <v>1150</v>
      </c>
      <c r="C192" s="752" t="s">
        <v>701</v>
      </c>
      <c r="D192" s="753">
        <v>-103</v>
      </c>
      <c r="E192" s="753">
        <v>-98</v>
      </c>
      <c r="F192" s="753">
        <v>0</v>
      </c>
      <c r="G192" s="753">
        <v>0</v>
      </c>
      <c r="H192" s="752" t="s">
        <v>1007</v>
      </c>
      <c r="I192" s="752" t="s">
        <v>981</v>
      </c>
      <c r="J192" s="752" t="s">
        <v>3592</v>
      </c>
      <c r="K192" s="752" t="s">
        <v>1003</v>
      </c>
      <c r="L192" s="595" t="s">
        <v>972</v>
      </c>
      <c r="M192" s="754">
        <v>43815</v>
      </c>
      <c r="N192" s="791"/>
      <c r="O192" s="753">
        <v>1</v>
      </c>
      <c r="P192" s="752" t="s">
        <v>973</v>
      </c>
      <c r="Q192" s="752" t="s">
        <v>974</v>
      </c>
      <c r="R192" s="595" t="s">
        <v>975</v>
      </c>
      <c r="S192" s="595" t="s">
        <v>976</v>
      </c>
      <c r="T192" s="752"/>
    </row>
    <row r="193" spans="1:20" s="355" customFormat="1" ht="15.95" customHeight="1">
      <c r="A193" s="355" t="str">
        <f t="shared" si="4"/>
        <v>CATANZAROGENOVA标准所有0~999</v>
      </c>
      <c r="B193" s="752" t="s">
        <v>1151</v>
      </c>
      <c r="C193" s="752" t="s">
        <v>701</v>
      </c>
      <c r="D193" s="753">
        <v>-103</v>
      </c>
      <c r="E193" s="753">
        <v>-98</v>
      </c>
      <c r="F193" s="753">
        <v>0</v>
      </c>
      <c r="G193" s="753">
        <v>0</v>
      </c>
      <c r="H193" s="752" t="s">
        <v>1007</v>
      </c>
      <c r="I193" s="752" t="s">
        <v>981</v>
      </c>
      <c r="J193" s="752" t="s">
        <v>3592</v>
      </c>
      <c r="K193" s="752" t="s">
        <v>1003</v>
      </c>
      <c r="L193" s="595" t="s">
        <v>972</v>
      </c>
      <c r="M193" s="754">
        <v>43815</v>
      </c>
      <c r="N193" s="791"/>
      <c r="O193" s="753">
        <v>1</v>
      </c>
      <c r="P193" s="752" t="s">
        <v>973</v>
      </c>
      <c r="Q193" s="752" t="s">
        <v>974</v>
      </c>
      <c r="R193" s="752" t="s">
        <v>975</v>
      </c>
      <c r="S193" s="595" t="s">
        <v>976</v>
      </c>
      <c r="T193" s="752"/>
    </row>
    <row r="194" spans="1:20" s="355" customFormat="1" ht="15.95" customHeight="1">
      <c r="A194" s="355" t="str">
        <f t="shared" si="4"/>
        <v>CAUCEDOCOLON FREE ZONE标准所有0~999</v>
      </c>
      <c r="B194" s="752" t="s">
        <v>1152</v>
      </c>
      <c r="C194" s="752" t="s">
        <v>700</v>
      </c>
      <c r="D194" s="753">
        <v>152</v>
      </c>
      <c r="E194" s="753">
        <v>162</v>
      </c>
      <c r="F194" s="753">
        <v>40</v>
      </c>
      <c r="G194" s="753">
        <v>0</v>
      </c>
      <c r="H194" s="752" t="s">
        <v>969</v>
      </c>
      <c r="I194" s="752" t="s">
        <v>970</v>
      </c>
      <c r="J194" s="752" t="s">
        <v>2791</v>
      </c>
      <c r="K194" s="752" t="s">
        <v>990</v>
      </c>
      <c r="L194" s="595" t="s">
        <v>972</v>
      </c>
      <c r="M194" s="754">
        <v>43831</v>
      </c>
      <c r="N194" s="791"/>
      <c r="O194" s="753">
        <v>1</v>
      </c>
      <c r="P194" s="752" t="s">
        <v>973</v>
      </c>
      <c r="Q194" s="752" t="s">
        <v>974</v>
      </c>
      <c r="R194" s="752" t="s">
        <v>991</v>
      </c>
      <c r="S194" s="595" t="s">
        <v>976</v>
      </c>
      <c r="T194" s="752" t="s">
        <v>2184</v>
      </c>
    </row>
    <row r="195" spans="1:20" s="355" customFormat="1" ht="15.95" customHeight="1">
      <c r="A195" s="355" t="str">
        <f t="shared" si="4"/>
        <v>CAYENNEMIAMI,FL标准所有0~999</v>
      </c>
      <c r="B195" s="752" t="s">
        <v>1153</v>
      </c>
      <c r="C195" s="752" t="s">
        <v>366</v>
      </c>
      <c r="D195" s="753">
        <v>434</v>
      </c>
      <c r="E195" s="753">
        <v>434</v>
      </c>
      <c r="F195" s="753">
        <v>0</v>
      </c>
      <c r="G195" s="753">
        <v>0</v>
      </c>
      <c r="H195" s="752" t="s">
        <v>1023</v>
      </c>
      <c r="I195" s="752" t="s">
        <v>1013</v>
      </c>
      <c r="J195" s="752" t="s">
        <v>2527</v>
      </c>
      <c r="K195" s="752"/>
      <c r="L195" s="595" t="s">
        <v>972</v>
      </c>
      <c r="M195" s="754">
        <v>43833</v>
      </c>
      <c r="N195" s="791"/>
      <c r="O195" s="753">
        <v>2</v>
      </c>
      <c r="P195" s="752" t="s">
        <v>973</v>
      </c>
      <c r="Q195" s="752" t="s">
        <v>983</v>
      </c>
      <c r="R195" s="595"/>
      <c r="S195" s="595" t="s">
        <v>976</v>
      </c>
      <c r="T195" s="752" t="s">
        <v>2192</v>
      </c>
    </row>
    <row r="196" spans="1:20" s="355" customFormat="1" ht="15.95" customHeight="1">
      <c r="A196" s="355" t="str">
        <f t="shared" si="4"/>
        <v>CEBUHONG KONG标准所有0~999</v>
      </c>
      <c r="B196" s="752" t="s">
        <v>1154</v>
      </c>
      <c r="C196" s="752" t="s">
        <v>1155</v>
      </c>
      <c r="D196" s="753">
        <v>35</v>
      </c>
      <c r="E196" s="753">
        <v>40</v>
      </c>
      <c r="F196" s="753">
        <v>0</v>
      </c>
      <c r="G196" s="753">
        <v>0</v>
      </c>
      <c r="H196" s="752" t="s">
        <v>3401</v>
      </c>
      <c r="I196" s="752" t="s">
        <v>3402</v>
      </c>
      <c r="J196" s="752" t="s">
        <v>3534</v>
      </c>
      <c r="K196" s="752" t="s">
        <v>998</v>
      </c>
      <c r="L196" s="595" t="s">
        <v>972</v>
      </c>
      <c r="M196" s="754">
        <v>43593</v>
      </c>
      <c r="N196" s="791"/>
      <c r="O196" s="753">
        <v>1</v>
      </c>
      <c r="P196" s="752" t="s">
        <v>973</v>
      </c>
      <c r="Q196" s="752" t="s">
        <v>974</v>
      </c>
      <c r="R196" s="752" t="s">
        <v>975</v>
      </c>
      <c r="S196" s="595" t="s">
        <v>976</v>
      </c>
      <c r="T196" s="752" t="s">
        <v>3674</v>
      </c>
    </row>
    <row r="197" spans="1:20" s="355" customFormat="1" ht="15.95" customHeight="1">
      <c r="A197" s="355" t="str">
        <f t="shared" si="4"/>
        <v>CEBUCEBU标准所有0~999</v>
      </c>
      <c r="B197" s="752" t="s">
        <v>1154</v>
      </c>
      <c r="C197" s="752" t="s">
        <v>1154</v>
      </c>
      <c r="D197" s="753">
        <v>13</v>
      </c>
      <c r="E197" s="753">
        <v>18</v>
      </c>
      <c r="F197" s="753">
        <v>0</v>
      </c>
      <c r="G197" s="753">
        <v>0</v>
      </c>
      <c r="H197" s="752" t="s">
        <v>1065</v>
      </c>
      <c r="I197" s="752" t="s">
        <v>1028</v>
      </c>
      <c r="J197" s="752" t="s">
        <v>2309</v>
      </c>
      <c r="K197" s="752" t="s">
        <v>1065</v>
      </c>
      <c r="L197" s="595" t="s">
        <v>972</v>
      </c>
      <c r="M197" s="754">
        <v>43770</v>
      </c>
      <c r="N197" s="791"/>
      <c r="O197" s="753">
        <v>1</v>
      </c>
      <c r="P197" s="752" t="s">
        <v>973</v>
      </c>
      <c r="Q197" s="752" t="s">
        <v>983</v>
      </c>
      <c r="R197" s="752"/>
      <c r="S197" s="595" t="s">
        <v>976</v>
      </c>
      <c r="T197" s="752" t="s">
        <v>2311</v>
      </c>
    </row>
    <row r="198" spans="1:20" s="355" customFormat="1" ht="15.95" customHeight="1">
      <c r="A198" s="355" t="str">
        <f t="shared" si="4"/>
        <v>CELJEKOPER低所有0~999</v>
      </c>
      <c r="B198" s="752" t="s">
        <v>1671</v>
      </c>
      <c r="C198" s="752" t="s">
        <v>1022</v>
      </c>
      <c r="D198" s="753">
        <v>-139</v>
      </c>
      <c r="E198" s="753">
        <v>-134</v>
      </c>
      <c r="F198" s="753">
        <v>45</v>
      </c>
      <c r="G198" s="753">
        <v>0</v>
      </c>
      <c r="H198" s="752" t="s">
        <v>970</v>
      </c>
      <c r="I198" s="752" t="s">
        <v>1023</v>
      </c>
      <c r="J198" s="752" t="s">
        <v>3667</v>
      </c>
      <c r="K198" s="752" t="s">
        <v>1094</v>
      </c>
      <c r="L198" s="595" t="s">
        <v>972</v>
      </c>
      <c r="M198" s="754">
        <v>43722</v>
      </c>
      <c r="N198" s="791"/>
      <c r="O198" s="753">
        <v>1</v>
      </c>
      <c r="P198" s="752" t="s">
        <v>973</v>
      </c>
      <c r="Q198" s="752" t="s">
        <v>974</v>
      </c>
      <c r="R198" s="752" t="s">
        <v>975</v>
      </c>
      <c r="S198" s="595" t="s">
        <v>977</v>
      </c>
      <c r="T198" s="595" t="s">
        <v>2223</v>
      </c>
    </row>
    <row r="199" spans="1:20" s="355" customFormat="1" ht="15.95" customHeight="1">
      <c r="A199" s="355" t="str">
        <f t="shared" si="4"/>
        <v>CESENAGENOVA标准所有0~999</v>
      </c>
      <c r="B199" s="752" t="s">
        <v>1156</v>
      </c>
      <c r="C199" s="752" t="s">
        <v>701</v>
      </c>
      <c r="D199" s="753">
        <v>-133</v>
      </c>
      <c r="E199" s="753">
        <v>-128</v>
      </c>
      <c r="F199" s="753">
        <v>0</v>
      </c>
      <c r="G199" s="753">
        <v>0</v>
      </c>
      <c r="H199" s="752" t="s">
        <v>1007</v>
      </c>
      <c r="I199" s="752" t="s">
        <v>981</v>
      </c>
      <c r="J199" s="752" t="s">
        <v>3592</v>
      </c>
      <c r="K199" s="752" t="s">
        <v>1036</v>
      </c>
      <c r="L199" s="595" t="s">
        <v>972</v>
      </c>
      <c r="M199" s="754">
        <v>43815</v>
      </c>
      <c r="N199" s="791"/>
      <c r="O199" s="753">
        <v>1</v>
      </c>
      <c r="P199" s="752" t="s">
        <v>973</v>
      </c>
      <c r="Q199" s="752" t="s">
        <v>974</v>
      </c>
      <c r="R199" s="595" t="s">
        <v>975</v>
      </c>
      <c r="S199" s="595" t="s">
        <v>976</v>
      </c>
      <c r="T199" s="752"/>
    </row>
    <row r="200" spans="1:20" s="355" customFormat="1" ht="15.95" customHeight="1">
      <c r="A200" s="355" t="str">
        <f t="shared" si="4"/>
        <v>CHARLESTOWNMIAMI,FL标准所有0~999</v>
      </c>
      <c r="B200" s="752" t="s">
        <v>1157</v>
      </c>
      <c r="C200" s="752" t="s">
        <v>366</v>
      </c>
      <c r="D200" s="753">
        <v>364</v>
      </c>
      <c r="E200" s="753">
        <v>364</v>
      </c>
      <c r="F200" s="753">
        <v>0</v>
      </c>
      <c r="G200" s="753">
        <v>0</v>
      </c>
      <c r="H200" s="752" t="s">
        <v>1023</v>
      </c>
      <c r="I200" s="752" t="s">
        <v>1013</v>
      </c>
      <c r="J200" s="752" t="s">
        <v>2527</v>
      </c>
      <c r="K200" s="752"/>
      <c r="L200" s="595" t="s">
        <v>972</v>
      </c>
      <c r="M200" s="754">
        <v>43833</v>
      </c>
      <c r="N200" s="791"/>
      <c r="O200" s="753">
        <v>2</v>
      </c>
      <c r="P200" s="752" t="s">
        <v>973</v>
      </c>
      <c r="Q200" s="752" t="s">
        <v>983</v>
      </c>
      <c r="R200" s="595"/>
      <c r="S200" s="595" t="s">
        <v>976</v>
      </c>
      <c r="T200" s="752" t="s">
        <v>2192</v>
      </c>
    </row>
    <row r="201" spans="1:20" s="355" customFormat="1" ht="15.95" customHeight="1">
      <c r="A201" s="355" t="str">
        <f t="shared" si="4"/>
        <v>CHARLOTTE AMALIACOLON FREE ZONE标准所有0~999</v>
      </c>
      <c r="B201" s="752" t="s">
        <v>1158</v>
      </c>
      <c r="C201" s="752" t="s">
        <v>700</v>
      </c>
      <c r="D201" s="753">
        <v>404</v>
      </c>
      <c r="E201" s="753">
        <v>414</v>
      </c>
      <c r="F201" s="753">
        <v>0</v>
      </c>
      <c r="G201" s="753">
        <v>0</v>
      </c>
      <c r="H201" s="752" t="s">
        <v>969</v>
      </c>
      <c r="I201" s="752" t="s">
        <v>970</v>
      </c>
      <c r="J201" s="752" t="s">
        <v>2791</v>
      </c>
      <c r="K201" s="752" t="s">
        <v>1159</v>
      </c>
      <c r="L201" s="595" t="s">
        <v>972</v>
      </c>
      <c r="M201" s="754">
        <v>43831</v>
      </c>
      <c r="N201" s="791"/>
      <c r="O201" s="753">
        <v>1</v>
      </c>
      <c r="P201" s="752" t="s">
        <v>973</v>
      </c>
      <c r="Q201" s="752" t="s">
        <v>983</v>
      </c>
      <c r="R201" s="595"/>
      <c r="S201" s="595" t="s">
        <v>976</v>
      </c>
      <c r="T201" s="752" t="s">
        <v>2222</v>
      </c>
    </row>
    <row r="202" spans="1:20" s="355" customFormat="1" ht="15.95" customHeight="1">
      <c r="A202" s="355" t="str">
        <f t="shared" si="4"/>
        <v>CHENNAIKATTUPALLI标准所有0~2</v>
      </c>
      <c r="B202" s="752" t="s">
        <v>1067</v>
      </c>
      <c r="C202" s="752" t="s">
        <v>4410</v>
      </c>
      <c r="D202" s="753">
        <v>-70</v>
      </c>
      <c r="E202" s="753">
        <v>-65</v>
      </c>
      <c r="F202" s="753">
        <v>0</v>
      </c>
      <c r="G202" s="753">
        <v>0</v>
      </c>
      <c r="H202" s="752" t="s">
        <v>970</v>
      </c>
      <c r="I202" s="752" t="s">
        <v>1023</v>
      </c>
      <c r="J202" s="752" t="s">
        <v>1029</v>
      </c>
      <c r="K202" s="752" t="s">
        <v>1268</v>
      </c>
      <c r="L202" s="595" t="s">
        <v>972</v>
      </c>
      <c r="M202" s="754">
        <v>43820</v>
      </c>
      <c r="N202" s="791"/>
      <c r="O202" s="753">
        <v>1</v>
      </c>
      <c r="P202" s="752" t="s">
        <v>1161</v>
      </c>
      <c r="Q202" s="752" t="s">
        <v>974</v>
      </c>
      <c r="R202" s="595" t="s">
        <v>975</v>
      </c>
      <c r="S202" s="595" t="s">
        <v>976</v>
      </c>
      <c r="T202" s="752" t="s">
        <v>2225</v>
      </c>
    </row>
    <row r="203" spans="1:20" s="355" customFormat="1" ht="15.95" customHeight="1">
      <c r="A203" s="355" t="str">
        <f t="shared" si="4"/>
        <v>CHENNAIKATTUPALLI标准所有2~999</v>
      </c>
      <c r="B203" s="752" t="s">
        <v>1067</v>
      </c>
      <c r="C203" s="752" t="s">
        <v>4115</v>
      </c>
      <c r="D203" s="753">
        <v>-65</v>
      </c>
      <c r="E203" s="753">
        <v>-60</v>
      </c>
      <c r="F203" s="753">
        <v>0</v>
      </c>
      <c r="G203" s="753">
        <v>0</v>
      </c>
      <c r="H203" s="752" t="s">
        <v>970</v>
      </c>
      <c r="I203" s="752" t="s">
        <v>1023</v>
      </c>
      <c r="J203" s="752" t="s">
        <v>1029</v>
      </c>
      <c r="K203" s="752" t="s">
        <v>1268</v>
      </c>
      <c r="L203" s="595" t="s">
        <v>972</v>
      </c>
      <c r="M203" s="754">
        <v>43820</v>
      </c>
      <c r="N203" s="791"/>
      <c r="O203" s="753">
        <v>1</v>
      </c>
      <c r="P203" s="752" t="s">
        <v>1162</v>
      </c>
      <c r="Q203" s="752" t="s">
        <v>974</v>
      </c>
      <c r="R203" s="595" t="s">
        <v>975</v>
      </c>
      <c r="S203" s="595" t="s">
        <v>976</v>
      </c>
      <c r="T203" s="752" t="s">
        <v>2224</v>
      </c>
    </row>
    <row r="204" spans="1:20" s="355" customFormat="1" ht="15.95" customHeight="1">
      <c r="A204" s="355" t="str">
        <f t="shared" si="4"/>
        <v>CHENNAICHENNAI标准所有0~2</v>
      </c>
      <c r="B204" s="752" t="s">
        <v>4416</v>
      </c>
      <c r="C204" s="752" t="s">
        <v>1067</v>
      </c>
      <c r="D204" s="753">
        <v>65</v>
      </c>
      <c r="E204" s="753">
        <v>75</v>
      </c>
      <c r="F204" s="753">
        <v>0</v>
      </c>
      <c r="G204" s="753">
        <v>0</v>
      </c>
      <c r="H204" s="752" t="s">
        <v>1034</v>
      </c>
      <c r="I204" s="752" t="s">
        <v>1035</v>
      </c>
      <c r="J204" s="752" t="s">
        <v>3043</v>
      </c>
      <c r="K204" s="752" t="s">
        <v>1160</v>
      </c>
      <c r="L204" s="595" t="s">
        <v>972</v>
      </c>
      <c r="M204" s="754">
        <v>43876</v>
      </c>
      <c r="N204" s="791"/>
      <c r="O204" s="753">
        <v>1</v>
      </c>
      <c r="P204" s="752" t="s">
        <v>1161</v>
      </c>
      <c r="Q204" s="752" t="s">
        <v>974</v>
      </c>
      <c r="R204" s="595" t="s">
        <v>975</v>
      </c>
      <c r="S204" s="595" t="s">
        <v>976</v>
      </c>
      <c r="T204" s="752" t="s">
        <v>2225</v>
      </c>
    </row>
    <row r="205" spans="1:20" s="355" customFormat="1" ht="15.95" customHeight="1">
      <c r="A205" s="355" t="str">
        <f t="shared" si="4"/>
        <v>CHENNAICHENNAI标准所有2~999</v>
      </c>
      <c r="B205" s="752" t="s">
        <v>1067</v>
      </c>
      <c r="C205" s="752" t="s">
        <v>1067</v>
      </c>
      <c r="D205" s="753">
        <v>70</v>
      </c>
      <c r="E205" s="753">
        <v>80</v>
      </c>
      <c r="F205" s="753">
        <v>0</v>
      </c>
      <c r="G205" s="753">
        <v>0</v>
      </c>
      <c r="H205" s="752" t="s">
        <v>1034</v>
      </c>
      <c r="I205" s="752" t="s">
        <v>1035</v>
      </c>
      <c r="J205" s="752" t="s">
        <v>3043</v>
      </c>
      <c r="K205" s="752" t="s">
        <v>1160</v>
      </c>
      <c r="L205" s="595" t="s">
        <v>972</v>
      </c>
      <c r="M205" s="754">
        <v>43876</v>
      </c>
      <c r="N205" s="791"/>
      <c r="O205" s="753">
        <v>1</v>
      </c>
      <c r="P205" s="752" t="s">
        <v>1162</v>
      </c>
      <c r="Q205" s="752" t="s">
        <v>974</v>
      </c>
      <c r="R205" s="595" t="s">
        <v>975</v>
      </c>
      <c r="S205" s="595" t="s">
        <v>976</v>
      </c>
      <c r="T205" s="752" t="s">
        <v>2224</v>
      </c>
    </row>
    <row r="206" spans="1:20" s="355" customFormat="1" ht="15.95" customHeight="1">
      <c r="A206" s="355" t="str">
        <f t="shared" si="4"/>
        <v>CHIASSOHAMBURG标准所有0~999</v>
      </c>
      <c r="B206" s="752" t="s">
        <v>1163</v>
      </c>
      <c r="C206" s="752" t="s">
        <v>706</v>
      </c>
      <c r="D206" s="753">
        <v>179</v>
      </c>
      <c r="E206" s="753">
        <v>184</v>
      </c>
      <c r="F206" s="753">
        <v>0</v>
      </c>
      <c r="G206" s="753">
        <v>0</v>
      </c>
      <c r="H206" s="752" t="s">
        <v>3458</v>
      </c>
      <c r="I206" s="752" t="s">
        <v>3459</v>
      </c>
      <c r="J206" s="752" t="s">
        <v>3460</v>
      </c>
      <c r="K206" s="752" t="s">
        <v>1003</v>
      </c>
      <c r="L206" s="595" t="s">
        <v>972</v>
      </c>
      <c r="M206" s="754">
        <v>43831</v>
      </c>
      <c r="N206" s="791"/>
      <c r="O206" s="753">
        <v>1</v>
      </c>
      <c r="P206" s="752" t="s">
        <v>973</v>
      </c>
      <c r="Q206" s="752" t="s">
        <v>983</v>
      </c>
      <c r="R206" s="752"/>
      <c r="S206" s="595" t="s">
        <v>976</v>
      </c>
      <c r="T206" s="595" t="s">
        <v>2226</v>
      </c>
    </row>
    <row r="207" spans="1:20" s="355" customFormat="1" ht="15.95" customHeight="1">
      <c r="A207" s="355" t="str">
        <f t="shared" si="4"/>
        <v>CHIBABUSAN标准所有0~999</v>
      </c>
      <c r="B207" s="752" t="s">
        <v>1164</v>
      </c>
      <c r="C207" s="752" t="s">
        <v>1009</v>
      </c>
      <c r="D207" s="753">
        <v>40</v>
      </c>
      <c r="E207" s="753">
        <v>45</v>
      </c>
      <c r="F207" s="753">
        <v>0</v>
      </c>
      <c r="G207" s="753">
        <v>0</v>
      </c>
      <c r="H207" s="752" t="s">
        <v>1010</v>
      </c>
      <c r="I207" s="752" t="s">
        <v>3275</v>
      </c>
      <c r="J207" s="752" t="s">
        <v>2521</v>
      </c>
      <c r="K207" s="752" t="s">
        <v>1011</v>
      </c>
      <c r="L207" s="595" t="s">
        <v>972</v>
      </c>
      <c r="M207" s="754">
        <v>43435</v>
      </c>
      <c r="N207" s="791"/>
      <c r="O207" s="753">
        <v>1</v>
      </c>
      <c r="P207" s="752" t="s">
        <v>973</v>
      </c>
      <c r="Q207" s="752" t="s">
        <v>974</v>
      </c>
      <c r="R207" s="595" t="s">
        <v>975</v>
      </c>
      <c r="S207" s="595" t="s">
        <v>976</v>
      </c>
      <c r="T207" s="752" t="s">
        <v>2219</v>
      </c>
    </row>
    <row r="208" spans="1:20" s="355" customFormat="1" ht="15.95" customHeight="1">
      <c r="A208" s="355" t="str">
        <f t="shared" si="4"/>
        <v>CHICAGO,ILCHICAGO,IL标准所有0~999</v>
      </c>
      <c r="B208" s="752" t="s">
        <v>370</v>
      </c>
      <c r="C208" s="752" t="s">
        <v>370</v>
      </c>
      <c r="D208" s="753">
        <v>101</v>
      </c>
      <c r="E208" s="753">
        <v>155</v>
      </c>
      <c r="F208" s="753">
        <v>0</v>
      </c>
      <c r="G208" s="753">
        <v>0</v>
      </c>
      <c r="H208" s="752" t="s">
        <v>1041</v>
      </c>
      <c r="I208" s="752" t="s">
        <v>981</v>
      </c>
      <c r="J208" s="752" t="s">
        <v>3400</v>
      </c>
      <c r="K208" s="752" t="s">
        <v>3278</v>
      </c>
      <c r="L208" s="595" t="s">
        <v>972</v>
      </c>
      <c r="M208" s="754">
        <v>43833</v>
      </c>
      <c r="N208" s="791"/>
      <c r="O208" s="753">
        <v>1</v>
      </c>
      <c r="P208" s="752" t="s">
        <v>973</v>
      </c>
      <c r="Q208" s="752" t="s">
        <v>974</v>
      </c>
      <c r="R208" s="752" t="s">
        <v>975</v>
      </c>
      <c r="S208" s="595" t="s">
        <v>976</v>
      </c>
      <c r="T208" s="595" t="s">
        <v>2197</v>
      </c>
    </row>
    <row r="209" spans="1:20" s="355" customFormat="1" ht="15.95" customHeight="1">
      <c r="A209" s="355" t="str">
        <f t="shared" si="4"/>
        <v>CHIETIGENOVA标准所有0~999</v>
      </c>
      <c r="B209" s="752" t="s">
        <v>1165</v>
      </c>
      <c r="C209" s="752" t="s">
        <v>701</v>
      </c>
      <c r="D209" s="753">
        <v>-113</v>
      </c>
      <c r="E209" s="753">
        <v>-108</v>
      </c>
      <c r="F209" s="753">
        <v>0</v>
      </c>
      <c r="G209" s="753">
        <v>0</v>
      </c>
      <c r="H209" s="752" t="s">
        <v>1007</v>
      </c>
      <c r="I209" s="752" t="s">
        <v>981</v>
      </c>
      <c r="J209" s="752" t="s">
        <v>3592</v>
      </c>
      <c r="K209" s="752" t="s">
        <v>1036</v>
      </c>
      <c r="L209" s="595" t="s">
        <v>972</v>
      </c>
      <c r="M209" s="754">
        <v>43815</v>
      </c>
      <c r="N209" s="791"/>
      <c r="O209" s="753">
        <v>1</v>
      </c>
      <c r="P209" s="752" t="s">
        <v>973</v>
      </c>
      <c r="Q209" s="752" t="s">
        <v>974</v>
      </c>
      <c r="R209" s="752" t="s">
        <v>975</v>
      </c>
      <c r="S209" s="595" t="s">
        <v>976</v>
      </c>
      <c r="T209" s="595"/>
    </row>
    <row r="210" spans="1:20" s="355" customFormat="1" ht="15.95" customHeight="1">
      <c r="A210" s="355" t="str">
        <f t="shared" si="4"/>
        <v>CHISINAUODESSA标准所有0~999</v>
      </c>
      <c r="B210" s="752" t="s">
        <v>1166</v>
      </c>
      <c r="C210" s="752" t="s">
        <v>1167</v>
      </c>
      <c r="D210" s="753">
        <v>81</v>
      </c>
      <c r="E210" s="753">
        <v>86</v>
      </c>
      <c r="F210" s="753">
        <v>0</v>
      </c>
      <c r="G210" s="753">
        <v>0</v>
      </c>
      <c r="H210" s="752" t="s">
        <v>970</v>
      </c>
      <c r="I210" s="752" t="s">
        <v>1023</v>
      </c>
      <c r="J210" s="752" t="s">
        <v>2531</v>
      </c>
      <c r="K210" s="752" t="s">
        <v>1003</v>
      </c>
      <c r="L210" s="595" t="s">
        <v>972</v>
      </c>
      <c r="M210" s="754">
        <v>43685</v>
      </c>
      <c r="N210" s="791"/>
      <c r="O210" s="753">
        <v>1</v>
      </c>
      <c r="P210" s="752" t="s">
        <v>973</v>
      </c>
      <c r="Q210" s="752" t="s">
        <v>983</v>
      </c>
      <c r="R210" s="752"/>
      <c r="S210" s="595" t="s">
        <v>976</v>
      </c>
      <c r="T210" s="752" t="s">
        <v>3575</v>
      </c>
    </row>
    <row r="211" spans="1:20" s="355" customFormat="1" ht="15.95" customHeight="1">
      <c r="A211" s="355" t="str">
        <f t="shared" si="4"/>
        <v>CHITTAGONGCHITTAGONG标准所有0~999</v>
      </c>
      <c r="B211" s="752" t="s">
        <v>1168</v>
      </c>
      <c r="C211" s="752" t="s">
        <v>1168</v>
      </c>
      <c r="D211" s="753">
        <v>40</v>
      </c>
      <c r="E211" s="753">
        <v>60</v>
      </c>
      <c r="F211" s="753">
        <v>0</v>
      </c>
      <c r="G211" s="753">
        <v>0</v>
      </c>
      <c r="H211" s="752" t="s">
        <v>970</v>
      </c>
      <c r="I211" s="752" t="s">
        <v>1023</v>
      </c>
      <c r="J211" s="752" t="s">
        <v>1196</v>
      </c>
      <c r="K211" s="752" t="s">
        <v>1649</v>
      </c>
      <c r="L211" s="595" t="s">
        <v>972</v>
      </c>
      <c r="M211" s="754">
        <v>43701</v>
      </c>
      <c r="N211" s="791"/>
      <c r="O211" s="753">
        <v>1</v>
      </c>
      <c r="P211" s="752" t="s">
        <v>973</v>
      </c>
      <c r="Q211" s="752" t="s">
        <v>983</v>
      </c>
      <c r="R211" s="595"/>
      <c r="S211" s="595" t="s">
        <v>976</v>
      </c>
      <c r="T211" s="752" t="s">
        <v>2489</v>
      </c>
    </row>
    <row r="212" spans="1:20" s="355" customFormat="1" ht="15.95" customHeight="1">
      <c r="A212" s="355" t="str">
        <f t="shared" si="4"/>
        <v>CHITTAGONGCHITTAGONG标准所有0~999</v>
      </c>
      <c r="B212" s="752" t="s">
        <v>1168</v>
      </c>
      <c r="C212" s="752" t="s">
        <v>1168</v>
      </c>
      <c r="D212" s="753">
        <v>60</v>
      </c>
      <c r="E212" s="753">
        <v>80</v>
      </c>
      <c r="F212" s="753">
        <v>0</v>
      </c>
      <c r="G212" s="753">
        <v>0</v>
      </c>
      <c r="H212" s="752" t="s">
        <v>1028</v>
      </c>
      <c r="I212" s="752" t="s">
        <v>1023</v>
      </c>
      <c r="J212" s="752" t="s">
        <v>1171</v>
      </c>
      <c r="K212" s="752" t="s">
        <v>3279</v>
      </c>
      <c r="L212" s="595" t="s">
        <v>972</v>
      </c>
      <c r="M212" s="754">
        <v>43742</v>
      </c>
      <c r="N212" s="791"/>
      <c r="O212" s="753">
        <v>1</v>
      </c>
      <c r="P212" s="752" t="s">
        <v>973</v>
      </c>
      <c r="Q212" s="752" t="s">
        <v>983</v>
      </c>
      <c r="R212" s="752"/>
      <c r="S212" s="595" t="s">
        <v>976</v>
      </c>
      <c r="T212" s="752" t="s">
        <v>2183</v>
      </c>
    </row>
    <row r="213" spans="1:20" s="355" customFormat="1" ht="15.95" customHeight="1">
      <c r="A213" s="355" t="str">
        <f t="shared" si="4"/>
        <v>CHITTAGONGCHITTAGONG标准所有0~999</v>
      </c>
      <c r="B213" s="752" t="s">
        <v>1168</v>
      </c>
      <c r="C213" s="752" t="s">
        <v>1168</v>
      </c>
      <c r="D213" s="753">
        <v>40</v>
      </c>
      <c r="E213" s="753">
        <v>60</v>
      </c>
      <c r="F213" s="753">
        <v>0</v>
      </c>
      <c r="G213" s="753">
        <v>0</v>
      </c>
      <c r="H213" s="752" t="s">
        <v>1023</v>
      </c>
      <c r="I213" s="752" t="s">
        <v>1013</v>
      </c>
      <c r="J213" s="752" t="s">
        <v>1169</v>
      </c>
      <c r="K213" s="752" t="s">
        <v>1649</v>
      </c>
      <c r="L213" s="595" t="s">
        <v>972</v>
      </c>
      <c r="M213" s="754">
        <v>43701</v>
      </c>
      <c r="N213" s="791"/>
      <c r="O213" s="753">
        <v>1</v>
      </c>
      <c r="P213" s="752" t="s">
        <v>973</v>
      </c>
      <c r="Q213" s="752" t="s">
        <v>983</v>
      </c>
      <c r="R213" s="752"/>
      <c r="S213" s="595" t="s">
        <v>976</v>
      </c>
      <c r="T213" s="752" t="s">
        <v>2489</v>
      </c>
    </row>
    <row r="214" spans="1:20" s="355" customFormat="1" ht="15.95" customHeight="1">
      <c r="A214" s="355" t="str">
        <f t="shared" si="4"/>
        <v>CHITTAGONGCHITTAGONG标准所有0~999</v>
      </c>
      <c r="B214" s="752" t="s">
        <v>1168</v>
      </c>
      <c r="C214" s="752" t="s">
        <v>1168</v>
      </c>
      <c r="D214" s="753">
        <v>45</v>
      </c>
      <c r="E214" s="753">
        <v>65</v>
      </c>
      <c r="F214" s="753">
        <v>0</v>
      </c>
      <c r="G214" s="753">
        <v>0</v>
      </c>
      <c r="H214" s="752" t="s">
        <v>1013</v>
      </c>
      <c r="I214" s="752" t="s">
        <v>1014</v>
      </c>
      <c r="J214" s="752" t="s">
        <v>1171</v>
      </c>
      <c r="K214" s="752" t="s">
        <v>1111</v>
      </c>
      <c r="L214" s="595" t="s">
        <v>972</v>
      </c>
      <c r="M214" s="754">
        <v>43701</v>
      </c>
      <c r="N214" s="791"/>
      <c r="O214" s="753">
        <v>1</v>
      </c>
      <c r="P214" s="752" t="s">
        <v>973</v>
      </c>
      <c r="Q214" s="752" t="s">
        <v>983</v>
      </c>
      <c r="R214" s="752"/>
      <c r="S214" s="595" t="s">
        <v>976</v>
      </c>
      <c r="T214" s="752" t="s">
        <v>2489</v>
      </c>
    </row>
    <row r="215" spans="1:20" s="355" customFormat="1" ht="15.95" customHeight="1">
      <c r="A215" s="355" t="str">
        <f t="shared" si="4"/>
        <v>CHITTAGONGCHITTAGONG标准所有0~999</v>
      </c>
      <c r="B215" s="752" t="s">
        <v>1168</v>
      </c>
      <c r="C215" s="752" t="s">
        <v>1168</v>
      </c>
      <c r="D215" s="753">
        <v>60</v>
      </c>
      <c r="E215" s="753">
        <v>75</v>
      </c>
      <c r="F215" s="753">
        <v>0</v>
      </c>
      <c r="G215" s="753">
        <v>0</v>
      </c>
      <c r="H215" s="752" t="s">
        <v>969</v>
      </c>
      <c r="I215" s="752" t="s">
        <v>970</v>
      </c>
      <c r="J215" s="752" t="s">
        <v>1029</v>
      </c>
      <c r="K215" s="752" t="s">
        <v>1172</v>
      </c>
      <c r="L215" s="595" t="s">
        <v>972</v>
      </c>
      <c r="M215" s="754">
        <v>43701</v>
      </c>
      <c r="N215" s="791"/>
      <c r="O215" s="753">
        <v>1</v>
      </c>
      <c r="P215" s="752" t="s">
        <v>973</v>
      </c>
      <c r="Q215" s="752" t="s">
        <v>983</v>
      </c>
      <c r="R215" s="752"/>
      <c r="S215" s="595" t="s">
        <v>976</v>
      </c>
      <c r="T215" s="752" t="s">
        <v>2489</v>
      </c>
    </row>
    <row r="216" spans="1:20" s="355" customFormat="1" ht="15.95" customHeight="1">
      <c r="A216" s="355" t="str">
        <f t="shared" si="4"/>
        <v>CHITTAGONGCHITTAGONG标准所有0~999</v>
      </c>
      <c r="B216" s="752" t="s">
        <v>1168</v>
      </c>
      <c r="C216" s="752" t="s">
        <v>1168</v>
      </c>
      <c r="D216" s="753">
        <v>60</v>
      </c>
      <c r="E216" s="753">
        <v>80</v>
      </c>
      <c r="F216" s="753">
        <v>0</v>
      </c>
      <c r="G216" s="753">
        <v>0</v>
      </c>
      <c r="H216" s="752" t="s">
        <v>1065</v>
      </c>
      <c r="I216" s="752" t="s">
        <v>1028</v>
      </c>
      <c r="J216" s="752" t="s">
        <v>1171</v>
      </c>
      <c r="K216" s="752" t="s">
        <v>2997</v>
      </c>
      <c r="L216" s="595" t="s">
        <v>972</v>
      </c>
      <c r="M216" s="754">
        <v>43701</v>
      </c>
      <c r="N216" s="791"/>
      <c r="O216" s="753">
        <v>1</v>
      </c>
      <c r="P216" s="752" t="s">
        <v>973</v>
      </c>
      <c r="Q216" s="752" t="s">
        <v>983</v>
      </c>
      <c r="R216" s="595"/>
      <c r="S216" s="595" t="s">
        <v>976</v>
      </c>
      <c r="T216" s="752" t="s">
        <v>2489</v>
      </c>
    </row>
    <row r="217" spans="1:20" s="355" customFormat="1" ht="15.95" customHeight="1">
      <c r="A217" s="355" t="str">
        <f t="shared" si="4"/>
        <v>CHRISTCHURCHAUCKLAND标准所有0~999</v>
      </c>
      <c r="B217" s="752" t="s">
        <v>1173</v>
      </c>
      <c r="C217" s="752" t="s">
        <v>1005</v>
      </c>
      <c r="D217" s="753">
        <v>20</v>
      </c>
      <c r="E217" s="753">
        <v>25</v>
      </c>
      <c r="F217" s="753">
        <v>0</v>
      </c>
      <c r="G217" s="753">
        <v>0</v>
      </c>
      <c r="H217" s="752" t="s">
        <v>1006</v>
      </c>
      <c r="I217" s="752" t="s">
        <v>1398</v>
      </c>
      <c r="J217" s="752" t="s">
        <v>2529</v>
      </c>
      <c r="K217" s="752" t="s">
        <v>1058</v>
      </c>
      <c r="L217" s="595" t="s">
        <v>972</v>
      </c>
      <c r="M217" s="754">
        <v>43438</v>
      </c>
      <c r="N217" s="791"/>
      <c r="O217" s="753">
        <v>1</v>
      </c>
      <c r="P217" s="752" t="s">
        <v>973</v>
      </c>
      <c r="Q217" s="752" t="s">
        <v>974</v>
      </c>
      <c r="R217" s="752" t="s">
        <v>975</v>
      </c>
      <c r="S217" s="595" t="s">
        <v>976</v>
      </c>
      <c r="T217" s="752"/>
    </row>
    <row r="218" spans="1:20" s="355" customFormat="1" ht="15.95" customHeight="1">
      <c r="A218" s="355" t="str">
        <f t="shared" si="4"/>
        <v>CHRISTIANSTEDCOLON FREE ZONE标准所有0~999</v>
      </c>
      <c r="B218" s="752" t="s">
        <v>1174</v>
      </c>
      <c r="C218" s="752" t="s">
        <v>700</v>
      </c>
      <c r="D218" s="753">
        <v>385</v>
      </c>
      <c r="E218" s="753">
        <v>395</v>
      </c>
      <c r="F218" s="753">
        <v>0</v>
      </c>
      <c r="G218" s="753">
        <v>0</v>
      </c>
      <c r="H218" s="752" t="s">
        <v>969</v>
      </c>
      <c r="I218" s="752" t="s">
        <v>970</v>
      </c>
      <c r="J218" s="752" t="s">
        <v>2791</v>
      </c>
      <c r="K218" s="752" t="s">
        <v>1159</v>
      </c>
      <c r="L218" s="595" t="s">
        <v>972</v>
      </c>
      <c r="M218" s="754">
        <v>43831</v>
      </c>
      <c r="N218" s="791"/>
      <c r="O218" s="753">
        <v>2</v>
      </c>
      <c r="P218" s="752" t="s">
        <v>973</v>
      </c>
      <c r="Q218" s="752" t="s">
        <v>983</v>
      </c>
      <c r="R218" s="752"/>
      <c r="S218" s="595" t="s">
        <v>976</v>
      </c>
      <c r="T218" s="595" t="s">
        <v>2228</v>
      </c>
    </row>
    <row r="219" spans="1:20" s="355" customFormat="1" ht="15.95" customHeight="1">
      <c r="A219" s="355" t="str">
        <f t="shared" si="4"/>
        <v>CIUDAD REALBARCELONA标准所有0~999</v>
      </c>
      <c r="B219" s="752" t="s">
        <v>4055</v>
      </c>
      <c r="C219" s="752" t="s">
        <v>1019</v>
      </c>
      <c r="D219" s="753">
        <v>-89</v>
      </c>
      <c r="E219" s="753">
        <v>-84</v>
      </c>
      <c r="F219" s="753">
        <v>0</v>
      </c>
      <c r="G219" s="753">
        <v>0</v>
      </c>
      <c r="H219" s="752" t="s">
        <v>1496</v>
      </c>
      <c r="I219" s="752" t="s">
        <v>1035</v>
      </c>
      <c r="J219" s="752" t="s">
        <v>3410</v>
      </c>
      <c r="K219" s="752" t="s">
        <v>1133</v>
      </c>
      <c r="L219" s="595" t="s">
        <v>972</v>
      </c>
      <c r="M219" s="754">
        <v>43815</v>
      </c>
      <c r="N219" s="791"/>
      <c r="O219" s="753">
        <v>1</v>
      </c>
      <c r="P219" s="752" t="s">
        <v>973</v>
      </c>
      <c r="Q219" s="752" t="s">
        <v>974</v>
      </c>
      <c r="R219" s="752" t="s">
        <v>975</v>
      </c>
      <c r="S219" s="595" t="s">
        <v>976</v>
      </c>
      <c r="T219" s="752"/>
    </row>
    <row r="220" spans="1:20" s="355" customFormat="1" ht="15.95" customHeight="1">
      <c r="A220" s="355" t="str">
        <f t="shared" si="4"/>
        <v>CIVITAVECCHIAGENOVA标准所有0~999</v>
      </c>
      <c r="B220" s="752" t="s">
        <v>2860</v>
      </c>
      <c r="C220" s="752" t="s">
        <v>701</v>
      </c>
      <c r="D220" s="753">
        <v>-13</v>
      </c>
      <c r="E220" s="753">
        <v>-8</v>
      </c>
      <c r="F220" s="753">
        <v>0</v>
      </c>
      <c r="G220" s="753">
        <v>0</v>
      </c>
      <c r="H220" s="752" t="s">
        <v>1007</v>
      </c>
      <c r="I220" s="752" t="s">
        <v>981</v>
      </c>
      <c r="J220" s="752" t="s">
        <v>3592</v>
      </c>
      <c r="K220" s="752" t="s">
        <v>1003</v>
      </c>
      <c r="L220" s="595" t="s">
        <v>972</v>
      </c>
      <c r="M220" s="754">
        <v>43815</v>
      </c>
      <c r="N220" s="791"/>
      <c r="O220" s="753">
        <v>1</v>
      </c>
      <c r="P220" s="752" t="s">
        <v>973</v>
      </c>
      <c r="Q220" s="752" t="s">
        <v>974</v>
      </c>
      <c r="R220" s="752" t="s">
        <v>975</v>
      </c>
      <c r="S220" s="595" t="s">
        <v>976</v>
      </c>
      <c r="T220" s="752"/>
    </row>
    <row r="221" spans="1:20" s="355" customFormat="1" ht="15.95" customHeight="1">
      <c r="A221" s="355" t="str">
        <f t="shared" ref="A221:A258" si="5">B221&amp;C221&amp;S221&amp;L221&amp;P221</f>
        <v>CLERMONT FERRANDLE HAVRE标准所有0~999</v>
      </c>
      <c r="B221" s="752" t="s">
        <v>1175</v>
      </c>
      <c r="C221" s="752" t="s">
        <v>1027</v>
      </c>
      <c r="D221" s="753">
        <v>-32</v>
      </c>
      <c r="E221" s="753">
        <v>-27</v>
      </c>
      <c r="F221" s="753">
        <v>0</v>
      </c>
      <c r="G221" s="753">
        <v>0</v>
      </c>
      <c r="H221" s="752" t="s">
        <v>1013</v>
      </c>
      <c r="I221" s="752" t="s">
        <v>1014</v>
      </c>
      <c r="J221" s="752" t="s">
        <v>2134</v>
      </c>
      <c r="K221" s="752" t="s">
        <v>1030</v>
      </c>
      <c r="L221" s="595" t="s">
        <v>972</v>
      </c>
      <c r="M221" s="754">
        <v>43815</v>
      </c>
      <c r="N221" s="791"/>
      <c r="O221" s="753">
        <v>1</v>
      </c>
      <c r="P221" s="752" t="s">
        <v>973</v>
      </c>
      <c r="Q221" s="752" t="s">
        <v>974</v>
      </c>
      <c r="R221" s="752" t="s">
        <v>975</v>
      </c>
      <c r="S221" s="595" t="s">
        <v>976</v>
      </c>
      <c r="T221" s="752"/>
    </row>
    <row r="222" spans="1:20" s="355" customFormat="1" ht="15.95" customHeight="1">
      <c r="A222" s="355" t="str">
        <f t="shared" si="5"/>
        <v>COCHABAMBACALLAO标准所有0~999</v>
      </c>
      <c r="B222" s="752" t="s">
        <v>1176</v>
      </c>
      <c r="C222" s="752" t="s">
        <v>1051</v>
      </c>
      <c r="D222" s="753">
        <v>224</v>
      </c>
      <c r="E222" s="753">
        <v>229</v>
      </c>
      <c r="F222" s="753">
        <v>30</v>
      </c>
      <c r="G222" s="753">
        <v>20</v>
      </c>
      <c r="H222" s="752" t="s">
        <v>1041</v>
      </c>
      <c r="I222" s="752" t="s">
        <v>981</v>
      </c>
      <c r="J222" s="752" t="s">
        <v>2798</v>
      </c>
      <c r="K222" s="752" t="s">
        <v>990</v>
      </c>
      <c r="L222" s="595" t="s">
        <v>972</v>
      </c>
      <c r="M222" s="754">
        <v>43780</v>
      </c>
      <c r="N222" s="791"/>
      <c r="O222" s="753">
        <v>1</v>
      </c>
      <c r="P222" s="752" t="s">
        <v>973</v>
      </c>
      <c r="Q222" s="752" t="s">
        <v>974</v>
      </c>
      <c r="R222" s="752" t="s">
        <v>991</v>
      </c>
      <c r="S222" s="595" t="s">
        <v>976</v>
      </c>
      <c r="T222" s="752" t="s">
        <v>2184</v>
      </c>
    </row>
    <row r="223" spans="1:20" s="355" customFormat="1" ht="15.95" customHeight="1">
      <c r="A223" s="355" t="str">
        <f t="shared" si="5"/>
        <v>COCHINCOLOMBO标准所有0~999</v>
      </c>
      <c r="B223" s="752" t="s">
        <v>1177</v>
      </c>
      <c r="C223" s="752" t="s">
        <v>1178</v>
      </c>
      <c r="D223" s="753">
        <v>32</v>
      </c>
      <c r="E223" s="753">
        <v>37</v>
      </c>
      <c r="F223" s="753">
        <v>0</v>
      </c>
      <c r="G223" s="753">
        <v>0</v>
      </c>
      <c r="H223" s="752" t="s">
        <v>1049</v>
      </c>
      <c r="I223" s="752" t="s">
        <v>3292</v>
      </c>
      <c r="J223" s="752" t="s">
        <v>2470</v>
      </c>
      <c r="K223" s="752" t="s">
        <v>1094</v>
      </c>
      <c r="L223" s="595" t="s">
        <v>972</v>
      </c>
      <c r="M223" s="754">
        <v>43794</v>
      </c>
      <c r="N223" s="791"/>
      <c r="O223" s="753">
        <v>1</v>
      </c>
      <c r="P223" s="752" t="s">
        <v>973</v>
      </c>
      <c r="Q223" s="752" t="s">
        <v>983</v>
      </c>
      <c r="R223" s="752"/>
      <c r="S223" s="595" t="s">
        <v>976</v>
      </c>
      <c r="T223" s="752" t="s">
        <v>2183</v>
      </c>
    </row>
    <row r="224" spans="1:20" s="355" customFormat="1" ht="15.95" customHeight="1">
      <c r="A224" s="355" t="str">
        <f t="shared" si="5"/>
        <v>COLOGNEHAMBURG标准所有0~999</v>
      </c>
      <c r="B224" s="752" t="s">
        <v>1180</v>
      </c>
      <c r="C224" s="752" t="s">
        <v>706</v>
      </c>
      <c r="D224" s="753">
        <v>-52</v>
      </c>
      <c r="E224" s="753">
        <v>-47</v>
      </c>
      <c r="F224" s="753">
        <v>90</v>
      </c>
      <c r="G224" s="753">
        <v>0</v>
      </c>
      <c r="H224" s="752" t="s">
        <v>3458</v>
      </c>
      <c r="I224" s="752" t="s">
        <v>3459</v>
      </c>
      <c r="J224" s="752" t="s">
        <v>3460</v>
      </c>
      <c r="K224" s="752" t="s">
        <v>1094</v>
      </c>
      <c r="L224" s="595" t="s">
        <v>972</v>
      </c>
      <c r="M224" s="754">
        <v>43831</v>
      </c>
      <c r="N224" s="791"/>
      <c r="O224" s="753">
        <v>1</v>
      </c>
      <c r="P224" s="752" t="s">
        <v>973</v>
      </c>
      <c r="Q224" s="752" t="s">
        <v>974</v>
      </c>
      <c r="R224" s="752" t="s">
        <v>975</v>
      </c>
      <c r="S224" s="595" t="s">
        <v>976</v>
      </c>
      <c r="T224" s="595" t="s">
        <v>2211</v>
      </c>
    </row>
    <row r="225" spans="1:20" s="355" customFormat="1" ht="15.95" customHeight="1">
      <c r="A225" s="355" t="str">
        <f t="shared" si="5"/>
        <v>COLOMBOCOLOMBO标准所有0~999</v>
      </c>
      <c r="B225" s="752" t="s">
        <v>1178</v>
      </c>
      <c r="C225" s="752" t="s">
        <v>1178</v>
      </c>
      <c r="D225" s="753">
        <v>40</v>
      </c>
      <c r="E225" s="753">
        <v>45</v>
      </c>
      <c r="F225" s="753">
        <v>0</v>
      </c>
      <c r="G225" s="753">
        <v>0</v>
      </c>
      <c r="H225" s="752" t="s">
        <v>1049</v>
      </c>
      <c r="I225" s="752" t="s">
        <v>3292</v>
      </c>
      <c r="J225" s="752" t="s">
        <v>4206</v>
      </c>
      <c r="K225" s="752" t="s">
        <v>2125</v>
      </c>
      <c r="L225" s="595" t="s">
        <v>972</v>
      </c>
      <c r="M225" s="754">
        <v>43820</v>
      </c>
      <c r="N225" s="791"/>
      <c r="O225" s="753">
        <v>1</v>
      </c>
      <c r="P225" s="752" t="s">
        <v>973</v>
      </c>
      <c r="Q225" s="752" t="s">
        <v>974</v>
      </c>
      <c r="R225" s="752" t="s">
        <v>975</v>
      </c>
      <c r="S225" s="595" t="s">
        <v>976</v>
      </c>
      <c r="T225" s="595" t="s">
        <v>2471</v>
      </c>
    </row>
    <row r="226" spans="1:20" s="355" customFormat="1" ht="15.95" customHeight="1">
      <c r="A226" s="355" t="str">
        <f t="shared" si="5"/>
        <v>COLON FREE ZONECOLON FREE ZONE标准所有0~999</v>
      </c>
      <c r="B226" s="752" t="s">
        <v>700</v>
      </c>
      <c r="C226" s="752" t="s">
        <v>700</v>
      </c>
      <c r="D226" s="753">
        <v>94</v>
      </c>
      <c r="E226" s="753">
        <v>104</v>
      </c>
      <c r="F226" s="753">
        <v>40</v>
      </c>
      <c r="G226" s="753">
        <v>0</v>
      </c>
      <c r="H226" s="752" t="s">
        <v>969</v>
      </c>
      <c r="I226" s="752" t="s">
        <v>970</v>
      </c>
      <c r="J226" s="752" t="s">
        <v>2791</v>
      </c>
      <c r="K226" s="752" t="s">
        <v>2149</v>
      </c>
      <c r="L226" s="595" t="s">
        <v>972</v>
      </c>
      <c r="M226" s="754">
        <v>43831</v>
      </c>
      <c r="N226" s="791"/>
      <c r="O226" s="753">
        <v>1</v>
      </c>
      <c r="P226" s="752" t="s">
        <v>973</v>
      </c>
      <c r="Q226" s="752" t="s">
        <v>974</v>
      </c>
      <c r="R226" s="752" t="s">
        <v>991</v>
      </c>
      <c r="S226" s="595" t="s">
        <v>976</v>
      </c>
      <c r="T226" s="595" t="s">
        <v>2184</v>
      </c>
    </row>
    <row r="227" spans="1:20" s="355" customFormat="1" ht="15.95" customHeight="1">
      <c r="A227" s="355" t="str">
        <f t="shared" si="5"/>
        <v>COMOGENOVA标准所有0~999</v>
      </c>
      <c r="B227" s="752" t="s">
        <v>1181</v>
      </c>
      <c r="C227" s="752" t="s">
        <v>701</v>
      </c>
      <c r="D227" s="753">
        <v>-168</v>
      </c>
      <c r="E227" s="753">
        <v>-163</v>
      </c>
      <c r="F227" s="753">
        <v>0</v>
      </c>
      <c r="G227" s="753">
        <v>0</v>
      </c>
      <c r="H227" s="752" t="s">
        <v>1007</v>
      </c>
      <c r="I227" s="752" t="s">
        <v>981</v>
      </c>
      <c r="J227" s="752" t="s">
        <v>3592</v>
      </c>
      <c r="K227" s="752" t="s">
        <v>1036</v>
      </c>
      <c r="L227" s="595" t="s">
        <v>972</v>
      </c>
      <c r="M227" s="754">
        <v>43815</v>
      </c>
      <c r="N227" s="791"/>
      <c r="O227" s="753">
        <v>1</v>
      </c>
      <c r="P227" s="752" t="s">
        <v>973</v>
      </c>
      <c r="Q227" s="752" t="s">
        <v>974</v>
      </c>
      <c r="R227" s="752" t="s">
        <v>975</v>
      </c>
      <c r="S227" s="595" t="s">
        <v>976</v>
      </c>
      <c r="T227" s="595" t="s">
        <v>2182</v>
      </c>
    </row>
    <row r="228" spans="1:20" s="355" customFormat="1" ht="15.95" customHeight="1">
      <c r="A228" s="355" t="str">
        <f t="shared" si="5"/>
        <v>COMOGENOVA低所有0~999</v>
      </c>
      <c r="B228" s="752" t="s">
        <v>1181</v>
      </c>
      <c r="C228" s="752" t="s">
        <v>701</v>
      </c>
      <c r="D228" s="753">
        <v>-238</v>
      </c>
      <c r="E228" s="753">
        <v>-233</v>
      </c>
      <c r="F228" s="753">
        <v>70</v>
      </c>
      <c r="G228" s="753">
        <v>0</v>
      </c>
      <c r="H228" s="752" t="s">
        <v>1007</v>
      </c>
      <c r="I228" s="752" t="s">
        <v>981</v>
      </c>
      <c r="J228" s="752" t="s">
        <v>3592</v>
      </c>
      <c r="K228" s="752" t="s">
        <v>1036</v>
      </c>
      <c r="L228" s="595" t="s">
        <v>972</v>
      </c>
      <c r="M228" s="754">
        <v>43815</v>
      </c>
      <c r="N228" s="791"/>
      <c r="O228" s="753">
        <v>1</v>
      </c>
      <c r="P228" s="752" t="s">
        <v>973</v>
      </c>
      <c r="Q228" s="752" t="s">
        <v>974</v>
      </c>
      <c r="R228" s="752" t="s">
        <v>975</v>
      </c>
      <c r="S228" s="595" t="s">
        <v>977</v>
      </c>
      <c r="T228" s="595" t="s">
        <v>2181</v>
      </c>
    </row>
    <row r="229" spans="1:20" s="355" customFormat="1" ht="15.95" customHeight="1">
      <c r="A229" s="355" t="str">
        <f t="shared" si="5"/>
        <v>CONAKRYHAMBURG标准所有0~999</v>
      </c>
      <c r="B229" s="752" t="s">
        <v>1182</v>
      </c>
      <c r="C229" s="752" t="s">
        <v>706</v>
      </c>
      <c r="D229" s="753">
        <v>237</v>
      </c>
      <c r="E229" s="753">
        <v>242</v>
      </c>
      <c r="F229" s="753">
        <v>0</v>
      </c>
      <c r="G229" s="753">
        <v>0</v>
      </c>
      <c r="H229" s="752" t="s">
        <v>3458</v>
      </c>
      <c r="I229" s="752" t="s">
        <v>3459</v>
      </c>
      <c r="J229" s="752" t="s">
        <v>3460</v>
      </c>
      <c r="K229" s="752" t="s">
        <v>992</v>
      </c>
      <c r="L229" s="595" t="s">
        <v>972</v>
      </c>
      <c r="M229" s="754">
        <v>43831</v>
      </c>
      <c r="N229" s="791"/>
      <c r="O229" s="753">
        <v>1</v>
      </c>
      <c r="P229" s="752" t="s">
        <v>973</v>
      </c>
      <c r="Q229" s="752" t="s">
        <v>983</v>
      </c>
      <c r="R229" s="752"/>
      <c r="S229" s="595" t="s">
        <v>976</v>
      </c>
      <c r="T229" s="595" t="s">
        <v>3635</v>
      </c>
    </row>
    <row r="230" spans="1:20" s="355" customFormat="1" ht="15.95" customHeight="1">
      <c r="A230" s="355" t="str">
        <f t="shared" si="5"/>
        <v>CONSTANTACONSTANTA低所有0~3</v>
      </c>
      <c r="B230" s="752" t="s">
        <v>1129</v>
      </c>
      <c r="C230" s="752" t="s">
        <v>1129</v>
      </c>
      <c r="D230" s="753">
        <v>-131</v>
      </c>
      <c r="E230" s="753">
        <v>-126</v>
      </c>
      <c r="F230" s="753">
        <v>30</v>
      </c>
      <c r="G230" s="753">
        <v>0</v>
      </c>
      <c r="H230" s="752" t="s">
        <v>970</v>
      </c>
      <c r="I230" s="752" t="s">
        <v>1023</v>
      </c>
      <c r="J230" s="752" t="s">
        <v>2530</v>
      </c>
      <c r="K230" s="752" t="s">
        <v>1080</v>
      </c>
      <c r="L230" s="595" t="s">
        <v>972</v>
      </c>
      <c r="M230" s="754">
        <v>43685</v>
      </c>
      <c r="N230" s="791"/>
      <c r="O230" s="753">
        <v>1</v>
      </c>
      <c r="P230" s="752" t="s">
        <v>1104</v>
      </c>
      <c r="Q230" s="752" t="s">
        <v>974</v>
      </c>
      <c r="R230" s="752" t="s">
        <v>975</v>
      </c>
      <c r="S230" s="595" t="s">
        <v>977</v>
      </c>
      <c r="T230" s="752"/>
    </row>
    <row r="231" spans="1:20" s="355" customFormat="1" ht="15.95" customHeight="1">
      <c r="A231" s="355" t="str">
        <f t="shared" si="5"/>
        <v>CONSTANTACONSTANTA低所有3~999</v>
      </c>
      <c r="B231" s="752" t="s">
        <v>1129</v>
      </c>
      <c r="C231" s="752" t="s">
        <v>1129</v>
      </c>
      <c r="D231" s="753">
        <v>-121</v>
      </c>
      <c r="E231" s="753">
        <v>-116</v>
      </c>
      <c r="F231" s="753">
        <v>30</v>
      </c>
      <c r="G231" s="753">
        <v>0</v>
      </c>
      <c r="H231" s="752" t="s">
        <v>970</v>
      </c>
      <c r="I231" s="752" t="s">
        <v>1023</v>
      </c>
      <c r="J231" s="752" t="s">
        <v>2530</v>
      </c>
      <c r="K231" s="752" t="s">
        <v>1080</v>
      </c>
      <c r="L231" s="595" t="s">
        <v>972</v>
      </c>
      <c r="M231" s="754">
        <v>43685</v>
      </c>
      <c r="N231" s="791"/>
      <c r="O231" s="753">
        <v>1</v>
      </c>
      <c r="P231" s="752" t="s">
        <v>1076</v>
      </c>
      <c r="Q231" s="752" t="s">
        <v>974</v>
      </c>
      <c r="R231" s="752" t="s">
        <v>975</v>
      </c>
      <c r="S231" s="595" t="s">
        <v>977</v>
      </c>
      <c r="T231" s="752" t="s">
        <v>2202</v>
      </c>
    </row>
    <row r="232" spans="1:20" s="355" customFormat="1" ht="15.95" customHeight="1">
      <c r="A232" s="355" t="str">
        <f t="shared" si="5"/>
        <v>CONSTANTACONSTANTA标准所有0~3</v>
      </c>
      <c r="B232" s="752" t="s">
        <v>1129</v>
      </c>
      <c r="C232" s="752" t="s">
        <v>1129</v>
      </c>
      <c r="D232" s="753">
        <v>-101</v>
      </c>
      <c r="E232" s="753">
        <v>-96</v>
      </c>
      <c r="F232" s="753">
        <v>0</v>
      </c>
      <c r="G232" s="753">
        <v>0</v>
      </c>
      <c r="H232" s="752" t="s">
        <v>970</v>
      </c>
      <c r="I232" s="752" t="s">
        <v>1023</v>
      </c>
      <c r="J232" s="752" t="s">
        <v>2530</v>
      </c>
      <c r="K232" s="752" t="s">
        <v>1080</v>
      </c>
      <c r="L232" s="595" t="s">
        <v>972</v>
      </c>
      <c r="M232" s="754">
        <v>43685</v>
      </c>
      <c r="N232" s="791"/>
      <c r="O232" s="753">
        <v>1</v>
      </c>
      <c r="P232" s="752" t="s">
        <v>1104</v>
      </c>
      <c r="Q232" s="752" t="s">
        <v>974</v>
      </c>
      <c r="R232" s="752" t="s">
        <v>975</v>
      </c>
      <c r="S232" s="595" t="s">
        <v>976</v>
      </c>
      <c r="T232" s="752"/>
    </row>
    <row r="233" spans="1:20" s="355" customFormat="1" ht="15.95" customHeight="1">
      <c r="A233" s="355" t="str">
        <f t="shared" si="5"/>
        <v>CONSTANTACONSTANTA标准所有3~999</v>
      </c>
      <c r="B233" s="752" t="s">
        <v>1129</v>
      </c>
      <c r="C233" s="752" t="s">
        <v>1129</v>
      </c>
      <c r="D233" s="753">
        <v>-91</v>
      </c>
      <c r="E233" s="753">
        <v>-86</v>
      </c>
      <c r="F233" s="753">
        <v>0</v>
      </c>
      <c r="G233" s="753">
        <v>0</v>
      </c>
      <c r="H233" s="752" t="s">
        <v>970</v>
      </c>
      <c r="I233" s="752" t="s">
        <v>1023</v>
      </c>
      <c r="J233" s="752" t="s">
        <v>2530</v>
      </c>
      <c r="K233" s="752" t="s">
        <v>1080</v>
      </c>
      <c r="L233" s="595" t="s">
        <v>972</v>
      </c>
      <c r="M233" s="754">
        <v>43685</v>
      </c>
      <c r="N233" s="791"/>
      <c r="O233" s="753">
        <v>1</v>
      </c>
      <c r="P233" s="752" t="s">
        <v>1076</v>
      </c>
      <c r="Q233" s="752" t="s">
        <v>974</v>
      </c>
      <c r="R233" s="752" t="s">
        <v>975</v>
      </c>
      <c r="S233" s="595" t="s">
        <v>976</v>
      </c>
      <c r="T233" s="752" t="s">
        <v>2200</v>
      </c>
    </row>
    <row r="234" spans="1:20" s="355" customFormat="1" ht="15.95" customHeight="1">
      <c r="A234" s="355" t="str">
        <f t="shared" si="5"/>
        <v>CONSTANZACONSTANZA标准所有0~3</v>
      </c>
      <c r="B234" s="752" t="s">
        <v>707</v>
      </c>
      <c r="C234" s="752" t="s">
        <v>707</v>
      </c>
      <c r="D234" s="753">
        <v>-101</v>
      </c>
      <c r="E234" s="753">
        <v>-96</v>
      </c>
      <c r="F234" s="753">
        <v>0</v>
      </c>
      <c r="G234" s="753">
        <v>0</v>
      </c>
      <c r="H234" s="752" t="s">
        <v>970</v>
      </c>
      <c r="I234" s="752" t="s">
        <v>1023</v>
      </c>
      <c r="J234" s="752" t="s">
        <v>2530</v>
      </c>
      <c r="K234" s="752" t="s">
        <v>1080</v>
      </c>
      <c r="L234" s="595" t="s">
        <v>972</v>
      </c>
      <c r="M234" s="754">
        <v>43685</v>
      </c>
      <c r="N234" s="791"/>
      <c r="O234" s="753">
        <v>1</v>
      </c>
      <c r="P234" s="752" t="s">
        <v>1104</v>
      </c>
      <c r="Q234" s="752" t="s">
        <v>974</v>
      </c>
      <c r="R234" s="752" t="s">
        <v>975</v>
      </c>
      <c r="S234" s="595" t="s">
        <v>976</v>
      </c>
      <c r="T234" s="752" t="s">
        <v>2203</v>
      </c>
    </row>
    <row r="235" spans="1:20" s="355" customFormat="1" ht="15.95" customHeight="1">
      <c r="A235" s="355" t="str">
        <f t="shared" si="5"/>
        <v>CONSTANZACONSTANZA低所有0~3</v>
      </c>
      <c r="B235" s="752" t="s">
        <v>707</v>
      </c>
      <c r="C235" s="752" t="s">
        <v>707</v>
      </c>
      <c r="D235" s="753">
        <v>-131</v>
      </c>
      <c r="E235" s="753">
        <v>-126</v>
      </c>
      <c r="F235" s="753">
        <v>30</v>
      </c>
      <c r="G235" s="753">
        <v>0</v>
      </c>
      <c r="H235" s="752" t="s">
        <v>970</v>
      </c>
      <c r="I235" s="752" t="s">
        <v>1023</v>
      </c>
      <c r="J235" s="752" t="s">
        <v>2530</v>
      </c>
      <c r="K235" s="752" t="s">
        <v>1080</v>
      </c>
      <c r="L235" s="595" t="s">
        <v>972</v>
      </c>
      <c r="M235" s="754">
        <v>43685</v>
      </c>
      <c r="N235" s="791"/>
      <c r="O235" s="753">
        <v>1</v>
      </c>
      <c r="P235" s="752" t="s">
        <v>1104</v>
      </c>
      <c r="Q235" s="752" t="s">
        <v>974</v>
      </c>
      <c r="R235" s="752" t="s">
        <v>975</v>
      </c>
      <c r="S235" s="595" t="s">
        <v>977</v>
      </c>
      <c r="T235" s="595" t="s">
        <v>2204</v>
      </c>
    </row>
    <row r="236" spans="1:20" s="355" customFormat="1" ht="15.95" customHeight="1">
      <c r="A236" s="355" t="str">
        <f t="shared" si="5"/>
        <v>CONSTANZACONSTANZA低所有3~999</v>
      </c>
      <c r="B236" s="752" t="s">
        <v>707</v>
      </c>
      <c r="C236" s="752" t="s">
        <v>707</v>
      </c>
      <c r="D236" s="753">
        <v>-121</v>
      </c>
      <c r="E236" s="753">
        <v>-116</v>
      </c>
      <c r="F236" s="753">
        <v>30</v>
      </c>
      <c r="G236" s="753">
        <v>0</v>
      </c>
      <c r="H236" s="752" t="s">
        <v>970</v>
      </c>
      <c r="I236" s="752" t="s">
        <v>1023</v>
      </c>
      <c r="J236" s="752" t="s">
        <v>2530</v>
      </c>
      <c r="K236" s="752" t="s">
        <v>1080</v>
      </c>
      <c r="L236" s="595" t="s">
        <v>972</v>
      </c>
      <c r="M236" s="754">
        <v>43685</v>
      </c>
      <c r="N236" s="791"/>
      <c r="O236" s="753">
        <v>1</v>
      </c>
      <c r="P236" s="752" t="s">
        <v>1076</v>
      </c>
      <c r="Q236" s="752" t="s">
        <v>974</v>
      </c>
      <c r="R236" s="595" t="s">
        <v>975</v>
      </c>
      <c r="S236" s="595" t="s">
        <v>977</v>
      </c>
      <c r="T236" s="752" t="s">
        <v>2202</v>
      </c>
    </row>
    <row r="237" spans="1:20" s="355" customFormat="1" ht="15.95" customHeight="1">
      <c r="A237" s="355" t="str">
        <f t="shared" si="5"/>
        <v>CONSTANZACONSTANZA标准所有3~999</v>
      </c>
      <c r="B237" s="752" t="s">
        <v>707</v>
      </c>
      <c r="C237" s="752" t="s">
        <v>707</v>
      </c>
      <c r="D237" s="753">
        <v>-91</v>
      </c>
      <c r="E237" s="753">
        <v>-86</v>
      </c>
      <c r="F237" s="753">
        <v>0</v>
      </c>
      <c r="G237" s="753">
        <v>0</v>
      </c>
      <c r="H237" s="752" t="s">
        <v>970</v>
      </c>
      <c r="I237" s="752" t="s">
        <v>1023</v>
      </c>
      <c r="J237" s="752" t="s">
        <v>2530</v>
      </c>
      <c r="K237" s="752" t="s">
        <v>1080</v>
      </c>
      <c r="L237" s="595" t="s">
        <v>972</v>
      </c>
      <c r="M237" s="754">
        <v>43685</v>
      </c>
      <c r="N237" s="791"/>
      <c r="O237" s="753">
        <v>1</v>
      </c>
      <c r="P237" s="752" t="s">
        <v>1076</v>
      </c>
      <c r="Q237" s="752" t="s">
        <v>974</v>
      </c>
      <c r="R237" s="752" t="s">
        <v>975</v>
      </c>
      <c r="S237" s="595" t="s">
        <v>976</v>
      </c>
      <c r="T237" s="595" t="s">
        <v>2200</v>
      </c>
    </row>
    <row r="238" spans="1:20" s="355" customFormat="1" ht="15.95" customHeight="1">
      <c r="A238" s="355" t="str">
        <f t="shared" si="5"/>
        <v>COPENHAGENCOPENHAGEN标准所有3~999</v>
      </c>
      <c r="B238" s="752" t="s">
        <v>1183</v>
      </c>
      <c r="C238" s="752" t="s">
        <v>1183</v>
      </c>
      <c r="D238" s="753">
        <v>-44</v>
      </c>
      <c r="E238" s="753">
        <v>-39</v>
      </c>
      <c r="F238" s="753">
        <v>0</v>
      </c>
      <c r="G238" s="753">
        <v>0</v>
      </c>
      <c r="H238" s="752" t="s">
        <v>1013</v>
      </c>
      <c r="I238" s="752" t="s">
        <v>1014</v>
      </c>
      <c r="J238" s="752" t="s">
        <v>2148</v>
      </c>
      <c r="K238" s="752" t="s">
        <v>971</v>
      </c>
      <c r="L238" s="595" t="s">
        <v>972</v>
      </c>
      <c r="M238" s="754">
        <v>43603</v>
      </c>
      <c r="N238" s="791"/>
      <c r="O238" s="753">
        <v>1</v>
      </c>
      <c r="P238" s="752" t="s">
        <v>1076</v>
      </c>
      <c r="Q238" s="752" t="s">
        <v>974</v>
      </c>
      <c r="R238" s="752" t="s">
        <v>975</v>
      </c>
      <c r="S238" s="595" t="s">
        <v>976</v>
      </c>
      <c r="T238" s="752"/>
    </row>
    <row r="239" spans="1:20" s="355" customFormat="1" ht="15.95" customHeight="1">
      <c r="A239" s="355" t="str">
        <f t="shared" si="5"/>
        <v>COPENHAGENCOPENHAGEN标准所有1~3</v>
      </c>
      <c r="B239" s="752" t="s">
        <v>1183</v>
      </c>
      <c r="C239" s="752" t="s">
        <v>1183</v>
      </c>
      <c r="D239" s="753">
        <v>-49</v>
      </c>
      <c r="E239" s="753">
        <v>-44</v>
      </c>
      <c r="F239" s="753">
        <v>0</v>
      </c>
      <c r="G239" s="753">
        <v>0</v>
      </c>
      <c r="H239" s="752" t="s">
        <v>1013</v>
      </c>
      <c r="I239" s="752" t="s">
        <v>1014</v>
      </c>
      <c r="J239" s="752" t="s">
        <v>2148</v>
      </c>
      <c r="K239" s="752" t="s">
        <v>971</v>
      </c>
      <c r="L239" s="595" t="s">
        <v>972</v>
      </c>
      <c r="M239" s="754">
        <v>43603</v>
      </c>
      <c r="N239" s="791"/>
      <c r="O239" s="753">
        <v>1</v>
      </c>
      <c r="P239" s="752" t="s">
        <v>1075</v>
      </c>
      <c r="Q239" s="752" t="s">
        <v>974</v>
      </c>
      <c r="R239" s="752" t="s">
        <v>975</v>
      </c>
      <c r="S239" s="595" t="s">
        <v>976</v>
      </c>
      <c r="T239" s="752"/>
    </row>
    <row r="240" spans="1:20" s="355" customFormat="1" ht="15.95" customHeight="1">
      <c r="A240" s="355" t="str">
        <f t="shared" si="5"/>
        <v>COPENHAGENCOPENHAGEN低所有1~3</v>
      </c>
      <c r="B240" s="752" t="s">
        <v>1183</v>
      </c>
      <c r="C240" s="752" t="s">
        <v>1183</v>
      </c>
      <c r="D240" s="753">
        <v>-149</v>
      </c>
      <c r="E240" s="753">
        <v>-144</v>
      </c>
      <c r="F240" s="753">
        <v>100</v>
      </c>
      <c r="G240" s="753">
        <v>0</v>
      </c>
      <c r="H240" s="752" t="s">
        <v>1013</v>
      </c>
      <c r="I240" s="752" t="s">
        <v>1014</v>
      </c>
      <c r="J240" s="752" t="s">
        <v>2148</v>
      </c>
      <c r="K240" s="595" t="s">
        <v>971</v>
      </c>
      <c r="L240" s="595" t="s">
        <v>972</v>
      </c>
      <c r="M240" s="754">
        <v>43603</v>
      </c>
      <c r="N240" s="791"/>
      <c r="O240" s="753">
        <v>1</v>
      </c>
      <c r="P240" s="752" t="s">
        <v>1075</v>
      </c>
      <c r="Q240" s="752" t="s">
        <v>974</v>
      </c>
      <c r="R240" s="752" t="s">
        <v>975</v>
      </c>
      <c r="S240" s="595" t="s">
        <v>977</v>
      </c>
      <c r="T240" s="595"/>
    </row>
    <row r="241" spans="1:20" s="355" customFormat="1" ht="15.95" customHeight="1">
      <c r="A241" s="355" t="str">
        <f t="shared" si="5"/>
        <v>COPENHAGENCOPENHAGEN低所有3~999</v>
      </c>
      <c r="B241" s="752" t="s">
        <v>1183</v>
      </c>
      <c r="C241" s="752" t="s">
        <v>1183</v>
      </c>
      <c r="D241" s="753">
        <v>-144</v>
      </c>
      <c r="E241" s="753">
        <v>-139</v>
      </c>
      <c r="F241" s="753">
        <v>100</v>
      </c>
      <c r="G241" s="753">
        <v>0</v>
      </c>
      <c r="H241" s="752" t="s">
        <v>1013</v>
      </c>
      <c r="I241" s="752" t="s">
        <v>1014</v>
      </c>
      <c r="J241" s="752" t="s">
        <v>2148</v>
      </c>
      <c r="K241" s="752" t="s">
        <v>971</v>
      </c>
      <c r="L241" s="595" t="s">
        <v>972</v>
      </c>
      <c r="M241" s="754">
        <v>43603</v>
      </c>
      <c r="N241" s="791"/>
      <c r="O241" s="753">
        <v>1</v>
      </c>
      <c r="P241" s="752" t="s">
        <v>1076</v>
      </c>
      <c r="Q241" s="752" t="s">
        <v>974</v>
      </c>
      <c r="R241" s="752" t="s">
        <v>975</v>
      </c>
      <c r="S241" s="595" t="s">
        <v>977</v>
      </c>
      <c r="T241" s="752"/>
    </row>
    <row r="242" spans="1:20" s="355" customFormat="1" ht="15.95" customHeight="1">
      <c r="A242" s="355" t="str">
        <f t="shared" si="5"/>
        <v>COPENHAGENCOPENHAGEN标准所有0~1</v>
      </c>
      <c r="B242" s="752" t="s">
        <v>1183</v>
      </c>
      <c r="C242" s="752" t="s">
        <v>1183</v>
      </c>
      <c r="D242" s="753">
        <v>-54</v>
      </c>
      <c r="E242" s="753">
        <v>-49</v>
      </c>
      <c r="F242" s="753">
        <v>0</v>
      </c>
      <c r="G242" s="753">
        <v>0</v>
      </c>
      <c r="H242" s="752" t="s">
        <v>1013</v>
      </c>
      <c r="I242" s="752" t="s">
        <v>1014</v>
      </c>
      <c r="J242" s="752" t="s">
        <v>2148</v>
      </c>
      <c r="K242" s="752" t="s">
        <v>971</v>
      </c>
      <c r="L242" s="595" t="s">
        <v>972</v>
      </c>
      <c r="M242" s="754">
        <v>43603</v>
      </c>
      <c r="N242" s="791"/>
      <c r="O242" s="753">
        <v>1</v>
      </c>
      <c r="P242" s="752" t="s">
        <v>1074</v>
      </c>
      <c r="Q242" s="752" t="s">
        <v>974</v>
      </c>
      <c r="R242" s="595" t="s">
        <v>975</v>
      </c>
      <c r="S242" s="595" t="s">
        <v>976</v>
      </c>
      <c r="T242" s="752"/>
    </row>
    <row r="243" spans="1:20" s="355" customFormat="1" ht="15.95" customHeight="1">
      <c r="A243" s="355" t="str">
        <f t="shared" si="5"/>
        <v>COPENHAGENCOPENHAGEN低所有0~1</v>
      </c>
      <c r="B243" s="752" t="s">
        <v>1183</v>
      </c>
      <c r="C243" s="752" t="s">
        <v>1183</v>
      </c>
      <c r="D243" s="753">
        <v>-154</v>
      </c>
      <c r="E243" s="753">
        <v>-149</v>
      </c>
      <c r="F243" s="753">
        <v>100</v>
      </c>
      <c r="G243" s="753">
        <v>0</v>
      </c>
      <c r="H243" s="752" t="s">
        <v>1013</v>
      </c>
      <c r="I243" s="752" t="s">
        <v>1014</v>
      </c>
      <c r="J243" s="752" t="s">
        <v>2148</v>
      </c>
      <c r="K243" s="752" t="s">
        <v>971</v>
      </c>
      <c r="L243" s="595" t="s">
        <v>972</v>
      </c>
      <c r="M243" s="754">
        <v>43603</v>
      </c>
      <c r="N243" s="791"/>
      <c r="O243" s="753">
        <v>1</v>
      </c>
      <c r="P243" s="752" t="s">
        <v>1074</v>
      </c>
      <c r="Q243" s="752" t="s">
        <v>974</v>
      </c>
      <c r="R243" s="752" t="s">
        <v>975</v>
      </c>
      <c r="S243" s="595" t="s">
        <v>977</v>
      </c>
      <c r="T243" s="752"/>
    </row>
    <row r="244" spans="1:20" s="355" customFormat="1" ht="15.95" customHeight="1">
      <c r="A244" s="355" t="str">
        <f t="shared" si="5"/>
        <v>CORDOBAMONTEVIDEO标准所有0~999</v>
      </c>
      <c r="B244" s="752" t="s">
        <v>2734</v>
      </c>
      <c r="C244" s="752" t="s">
        <v>703</v>
      </c>
      <c r="D244" s="753">
        <v>181</v>
      </c>
      <c r="E244" s="753">
        <v>191</v>
      </c>
      <c r="F244" s="753">
        <v>40</v>
      </c>
      <c r="G244" s="753">
        <v>20</v>
      </c>
      <c r="H244" s="752" t="s">
        <v>988</v>
      </c>
      <c r="I244" s="752" t="s">
        <v>1035</v>
      </c>
      <c r="J244" s="752" t="s">
        <v>3362</v>
      </c>
      <c r="K244" s="752" t="s">
        <v>2735</v>
      </c>
      <c r="L244" s="595" t="s">
        <v>972</v>
      </c>
      <c r="M244" s="754">
        <v>43831</v>
      </c>
      <c r="N244" s="791"/>
      <c r="O244" s="753">
        <v>1</v>
      </c>
      <c r="P244" s="752" t="s">
        <v>973</v>
      </c>
      <c r="Q244" s="752" t="s">
        <v>974</v>
      </c>
      <c r="R244" s="752" t="s">
        <v>991</v>
      </c>
      <c r="S244" s="595" t="s">
        <v>976</v>
      </c>
      <c r="T244" s="752" t="s">
        <v>2184</v>
      </c>
    </row>
    <row r="245" spans="1:20" s="355" customFormat="1" ht="15.95" customHeight="1">
      <c r="A245" s="355" t="str">
        <f t="shared" si="5"/>
        <v>CORINTOGUATEMALA CITY标准所有0~999</v>
      </c>
      <c r="B245" s="752" t="s">
        <v>1184</v>
      </c>
      <c r="C245" s="752" t="s">
        <v>993</v>
      </c>
      <c r="D245" s="753">
        <v>203</v>
      </c>
      <c r="E245" s="753">
        <v>213</v>
      </c>
      <c r="F245" s="753">
        <v>40</v>
      </c>
      <c r="G245" s="753">
        <v>0</v>
      </c>
      <c r="H245" s="752" t="s">
        <v>988</v>
      </c>
      <c r="I245" s="752" t="s">
        <v>989</v>
      </c>
      <c r="J245" s="752" t="s">
        <v>2714</v>
      </c>
      <c r="K245" s="752" t="s">
        <v>2715</v>
      </c>
      <c r="L245" s="595" t="s">
        <v>972</v>
      </c>
      <c r="M245" s="754">
        <v>43831</v>
      </c>
      <c r="N245" s="791"/>
      <c r="O245" s="753">
        <v>1</v>
      </c>
      <c r="P245" s="752" t="s">
        <v>973</v>
      </c>
      <c r="Q245" s="752" t="s">
        <v>974</v>
      </c>
      <c r="R245" s="752" t="s">
        <v>991</v>
      </c>
      <c r="S245" s="595" t="s">
        <v>976</v>
      </c>
      <c r="T245" s="752" t="s">
        <v>2184</v>
      </c>
    </row>
    <row r="246" spans="1:20" s="355" customFormat="1" ht="15.95" customHeight="1">
      <c r="A246" s="355" t="str">
        <f t="shared" si="5"/>
        <v>CORINTOCOLON FREE ZONE标准所有0~999</v>
      </c>
      <c r="B246" s="752" t="s">
        <v>1184</v>
      </c>
      <c r="C246" s="752" t="s">
        <v>700</v>
      </c>
      <c r="D246" s="753">
        <v>224</v>
      </c>
      <c r="E246" s="753">
        <v>274</v>
      </c>
      <c r="F246" s="753">
        <v>40</v>
      </c>
      <c r="G246" s="753">
        <v>0</v>
      </c>
      <c r="H246" s="752" t="s">
        <v>969</v>
      </c>
      <c r="I246" s="752" t="s">
        <v>970</v>
      </c>
      <c r="J246" s="752" t="s">
        <v>2791</v>
      </c>
      <c r="K246" s="752" t="s">
        <v>990</v>
      </c>
      <c r="L246" s="595" t="s">
        <v>972</v>
      </c>
      <c r="M246" s="754">
        <v>43831</v>
      </c>
      <c r="N246" s="791"/>
      <c r="O246" s="753">
        <v>1</v>
      </c>
      <c r="P246" s="752" t="s">
        <v>973</v>
      </c>
      <c r="Q246" s="752" t="s">
        <v>974</v>
      </c>
      <c r="R246" s="752" t="s">
        <v>991</v>
      </c>
      <c r="S246" s="595" t="s">
        <v>976</v>
      </c>
      <c r="T246" s="752" t="s">
        <v>2184</v>
      </c>
    </row>
    <row r="247" spans="1:20" s="355" customFormat="1" ht="15.95" customHeight="1">
      <c r="A247" s="355" t="str">
        <f t="shared" si="5"/>
        <v>CORKDUBLIN低所有0~999</v>
      </c>
      <c r="B247" s="752" t="s">
        <v>1185</v>
      </c>
      <c r="C247" s="752" t="s">
        <v>1087</v>
      </c>
      <c r="D247" s="753">
        <v>-57</v>
      </c>
      <c r="E247" s="753">
        <v>-52</v>
      </c>
      <c r="F247" s="753">
        <v>25</v>
      </c>
      <c r="G247" s="753">
        <v>0</v>
      </c>
      <c r="H247" s="752" t="s">
        <v>1014</v>
      </c>
      <c r="I247" s="752" t="s">
        <v>1023</v>
      </c>
      <c r="J247" s="752" t="s">
        <v>4205</v>
      </c>
      <c r="K247" s="752" t="s">
        <v>1088</v>
      </c>
      <c r="L247" s="595" t="s">
        <v>972</v>
      </c>
      <c r="M247" s="754">
        <v>43831</v>
      </c>
      <c r="N247" s="791"/>
      <c r="O247" s="753">
        <v>1</v>
      </c>
      <c r="P247" s="752" t="s">
        <v>973</v>
      </c>
      <c r="Q247" s="752" t="s">
        <v>974</v>
      </c>
      <c r="R247" s="752" t="s">
        <v>975</v>
      </c>
      <c r="S247" s="595" t="s">
        <v>977</v>
      </c>
      <c r="T247" s="752" t="s">
        <v>2181</v>
      </c>
    </row>
    <row r="248" spans="1:20" s="355" customFormat="1" ht="15.95" customHeight="1">
      <c r="A248" s="355" t="str">
        <f t="shared" si="5"/>
        <v>CORKDUBLIN标准所有0~999</v>
      </c>
      <c r="B248" s="752" t="s">
        <v>1185</v>
      </c>
      <c r="C248" s="752" t="s">
        <v>1087</v>
      </c>
      <c r="D248" s="753">
        <v>-32</v>
      </c>
      <c r="E248" s="753">
        <v>-27</v>
      </c>
      <c r="F248" s="753">
        <v>0</v>
      </c>
      <c r="G248" s="753">
        <v>0</v>
      </c>
      <c r="H248" s="752" t="s">
        <v>1014</v>
      </c>
      <c r="I248" s="752" t="s">
        <v>1023</v>
      </c>
      <c r="J248" s="752" t="s">
        <v>4205</v>
      </c>
      <c r="K248" s="752" t="s">
        <v>1088</v>
      </c>
      <c r="L248" s="595" t="s">
        <v>972</v>
      </c>
      <c r="M248" s="754">
        <v>43831</v>
      </c>
      <c r="N248" s="791"/>
      <c r="O248" s="753">
        <v>1</v>
      </c>
      <c r="P248" s="752" t="s">
        <v>973</v>
      </c>
      <c r="Q248" s="752" t="s">
        <v>974</v>
      </c>
      <c r="R248" s="595" t="s">
        <v>975</v>
      </c>
      <c r="S248" s="595" t="s">
        <v>976</v>
      </c>
      <c r="T248" s="752" t="s">
        <v>2182</v>
      </c>
    </row>
    <row r="249" spans="1:20" s="355" customFormat="1" ht="15.95" customHeight="1">
      <c r="A249" s="355" t="str">
        <f t="shared" si="5"/>
        <v>COSENZAGENOVA标准所有0~999</v>
      </c>
      <c r="B249" s="752" t="s">
        <v>1186</v>
      </c>
      <c r="C249" s="752" t="s">
        <v>701</v>
      </c>
      <c r="D249" s="753">
        <v>-103</v>
      </c>
      <c r="E249" s="753">
        <v>-98</v>
      </c>
      <c r="F249" s="753">
        <v>0</v>
      </c>
      <c r="G249" s="753">
        <v>0</v>
      </c>
      <c r="H249" s="752" t="s">
        <v>1007</v>
      </c>
      <c r="I249" s="752" t="s">
        <v>981</v>
      </c>
      <c r="J249" s="752" t="s">
        <v>3592</v>
      </c>
      <c r="K249" s="752" t="s">
        <v>1003</v>
      </c>
      <c r="L249" s="595" t="s">
        <v>972</v>
      </c>
      <c r="M249" s="754">
        <v>43815</v>
      </c>
      <c r="N249" s="791"/>
      <c r="O249" s="753">
        <v>1</v>
      </c>
      <c r="P249" s="752" t="s">
        <v>973</v>
      </c>
      <c r="Q249" s="752" t="s">
        <v>974</v>
      </c>
      <c r="R249" s="752" t="s">
        <v>975</v>
      </c>
      <c r="S249" s="595" t="s">
        <v>976</v>
      </c>
      <c r="T249" s="752"/>
    </row>
    <row r="250" spans="1:20" s="355" customFormat="1" ht="15.95" customHeight="1">
      <c r="A250" s="355" t="str">
        <f t="shared" si="5"/>
        <v>COTONOULE HAVRE标准所有0~999</v>
      </c>
      <c r="B250" s="752" t="s">
        <v>1187</v>
      </c>
      <c r="C250" s="752" t="s">
        <v>1027</v>
      </c>
      <c r="D250" s="753">
        <v>240</v>
      </c>
      <c r="E250" s="753">
        <v>245</v>
      </c>
      <c r="F250" s="753">
        <v>0</v>
      </c>
      <c r="G250" s="753">
        <v>0</v>
      </c>
      <c r="H250" s="752" t="s">
        <v>1013</v>
      </c>
      <c r="I250" s="752" t="s">
        <v>1014</v>
      </c>
      <c r="J250" s="752" t="s">
        <v>2134</v>
      </c>
      <c r="K250" s="752" t="s">
        <v>1159</v>
      </c>
      <c r="L250" s="595" t="s">
        <v>972</v>
      </c>
      <c r="M250" s="754">
        <v>43815</v>
      </c>
      <c r="N250" s="791"/>
      <c r="O250" s="753">
        <v>1</v>
      </c>
      <c r="P250" s="752" t="s">
        <v>973</v>
      </c>
      <c r="Q250" s="752" t="s">
        <v>983</v>
      </c>
      <c r="R250" s="595"/>
      <c r="S250" s="595" t="s">
        <v>976</v>
      </c>
      <c r="T250" s="752" t="s">
        <v>2978</v>
      </c>
    </row>
    <row r="251" spans="1:20" s="355" customFormat="1" ht="15.95" customHeight="1">
      <c r="A251" s="355" t="str">
        <f t="shared" si="5"/>
        <v>CREMONAGENOVA标准所有0~999</v>
      </c>
      <c r="B251" s="752" t="s">
        <v>1188</v>
      </c>
      <c r="C251" s="752" t="s">
        <v>701</v>
      </c>
      <c r="D251" s="753">
        <v>-153</v>
      </c>
      <c r="E251" s="753">
        <v>-148</v>
      </c>
      <c r="F251" s="753">
        <v>0</v>
      </c>
      <c r="G251" s="753">
        <v>0</v>
      </c>
      <c r="H251" s="752" t="s">
        <v>1007</v>
      </c>
      <c r="I251" s="752" t="s">
        <v>981</v>
      </c>
      <c r="J251" s="752" t="s">
        <v>3592</v>
      </c>
      <c r="K251" s="752" t="s">
        <v>1036</v>
      </c>
      <c r="L251" s="595" t="s">
        <v>972</v>
      </c>
      <c r="M251" s="754">
        <v>43815</v>
      </c>
      <c r="N251" s="791"/>
      <c r="O251" s="753">
        <v>1</v>
      </c>
      <c r="P251" s="752" t="s">
        <v>973</v>
      </c>
      <c r="Q251" s="752" t="s">
        <v>974</v>
      </c>
      <c r="R251" s="752" t="s">
        <v>975</v>
      </c>
      <c r="S251" s="595" t="s">
        <v>976</v>
      </c>
      <c r="T251" s="752"/>
    </row>
    <row r="252" spans="1:20" s="355" customFormat="1" ht="15.95" customHeight="1">
      <c r="A252" s="355" t="str">
        <f t="shared" si="5"/>
        <v>CRISTOBALCOLON FREE ZONE标准所有0~999</v>
      </c>
      <c r="B252" s="752" t="s">
        <v>1189</v>
      </c>
      <c r="C252" s="752" t="s">
        <v>700</v>
      </c>
      <c r="D252" s="753">
        <v>107</v>
      </c>
      <c r="E252" s="753">
        <v>117</v>
      </c>
      <c r="F252" s="753">
        <v>40</v>
      </c>
      <c r="G252" s="753">
        <v>0</v>
      </c>
      <c r="H252" s="752" t="s">
        <v>969</v>
      </c>
      <c r="I252" s="752" t="s">
        <v>970</v>
      </c>
      <c r="J252" s="752" t="s">
        <v>2791</v>
      </c>
      <c r="K252" s="752" t="s">
        <v>1003</v>
      </c>
      <c r="L252" s="595" t="s">
        <v>972</v>
      </c>
      <c r="M252" s="754">
        <v>43831</v>
      </c>
      <c r="N252" s="791"/>
      <c r="O252" s="753">
        <v>1</v>
      </c>
      <c r="P252" s="752" t="s">
        <v>973</v>
      </c>
      <c r="Q252" s="752" t="s">
        <v>974</v>
      </c>
      <c r="R252" s="595" t="s">
        <v>991</v>
      </c>
      <c r="S252" s="595" t="s">
        <v>976</v>
      </c>
      <c r="T252" s="752" t="s">
        <v>2184</v>
      </c>
    </row>
    <row r="253" spans="1:20" s="355" customFormat="1" ht="15.95" customHeight="1">
      <c r="A253" s="355" t="str">
        <f t="shared" si="5"/>
        <v>CUERNAVACAMANZANILLO,MEXICO标准所有0~999</v>
      </c>
      <c r="B253" s="752" t="s">
        <v>1190</v>
      </c>
      <c r="C253" s="752" t="s">
        <v>994</v>
      </c>
      <c r="D253" s="753">
        <v>168</v>
      </c>
      <c r="E253" s="753">
        <v>178</v>
      </c>
      <c r="F253" s="753">
        <v>20</v>
      </c>
      <c r="G253" s="753">
        <v>15</v>
      </c>
      <c r="H253" s="752" t="s">
        <v>1041</v>
      </c>
      <c r="I253" s="752" t="s">
        <v>981</v>
      </c>
      <c r="J253" s="752" t="s">
        <v>2855</v>
      </c>
      <c r="K253" s="752" t="s">
        <v>995</v>
      </c>
      <c r="L253" s="595" t="s">
        <v>972</v>
      </c>
      <c r="M253" s="754">
        <v>43780</v>
      </c>
      <c r="N253" s="791"/>
      <c r="O253" s="753">
        <v>2</v>
      </c>
      <c r="P253" s="752" t="s">
        <v>973</v>
      </c>
      <c r="Q253" s="752" t="s">
        <v>974</v>
      </c>
      <c r="R253" s="752" t="s">
        <v>991</v>
      </c>
      <c r="S253" s="595" t="s">
        <v>976</v>
      </c>
      <c r="T253" s="595" t="s">
        <v>2188</v>
      </c>
    </row>
    <row r="254" spans="1:20" s="355" customFormat="1" ht="15.95" customHeight="1">
      <c r="A254" s="355" t="str">
        <f t="shared" si="5"/>
        <v>CUNEOGENOVA标准所有0~999</v>
      </c>
      <c r="B254" s="752" t="s">
        <v>1191</v>
      </c>
      <c r="C254" s="752" t="s">
        <v>701</v>
      </c>
      <c r="D254" s="753">
        <v>-133</v>
      </c>
      <c r="E254" s="753">
        <v>-128</v>
      </c>
      <c r="F254" s="753">
        <v>0</v>
      </c>
      <c r="G254" s="753">
        <v>0</v>
      </c>
      <c r="H254" s="752" t="s">
        <v>1007</v>
      </c>
      <c r="I254" s="752" t="s">
        <v>981</v>
      </c>
      <c r="J254" s="752" t="s">
        <v>3592</v>
      </c>
      <c r="K254" s="752"/>
      <c r="L254" s="595" t="s">
        <v>972</v>
      </c>
      <c r="M254" s="754">
        <v>43815</v>
      </c>
      <c r="N254" s="791"/>
      <c r="O254" s="753">
        <v>1</v>
      </c>
      <c r="P254" s="752" t="s">
        <v>973</v>
      </c>
      <c r="Q254" s="752" t="s">
        <v>974</v>
      </c>
      <c r="R254" s="752" t="s">
        <v>975</v>
      </c>
      <c r="S254" s="595" t="s">
        <v>976</v>
      </c>
      <c r="T254" s="752"/>
    </row>
    <row r="255" spans="1:20" s="355" customFormat="1" ht="15.95" customHeight="1">
      <c r="A255" s="355" t="str">
        <f t="shared" si="5"/>
        <v>CURITIBASANTOS标准所有0~999</v>
      </c>
      <c r="B255" s="752" t="s">
        <v>1192</v>
      </c>
      <c r="C255" s="752" t="s">
        <v>711</v>
      </c>
      <c r="D255" s="753">
        <v>48</v>
      </c>
      <c r="E255" s="753">
        <v>58</v>
      </c>
      <c r="F255" s="753">
        <v>20</v>
      </c>
      <c r="G255" s="753">
        <v>45</v>
      </c>
      <c r="H255" s="752" t="s">
        <v>988</v>
      </c>
      <c r="I255" s="752" t="s">
        <v>1035</v>
      </c>
      <c r="J255" s="752" t="s">
        <v>3362</v>
      </c>
      <c r="K255" s="752" t="s">
        <v>986</v>
      </c>
      <c r="L255" s="595" t="s">
        <v>972</v>
      </c>
      <c r="M255" s="754">
        <v>43831</v>
      </c>
      <c r="N255" s="791"/>
      <c r="O255" s="753">
        <v>1</v>
      </c>
      <c r="P255" s="752" t="s">
        <v>973</v>
      </c>
      <c r="Q255" s="752" t="s">
        <v>974</v>
      </c>
      <c r="R255" s="752" t="s">
        <v>991</v>
      </c>
      <c r="S255" s="595" t="s">
        <v>976</v>
      </c>
      <c r="T255" s="752" t="s">
        <v>2184</v>
      </c>
    </row>
    <row r="256" spans="1:20" s="355" customFormat="1" ht="15.95" customHeight="1">
      <c r="A256" s="355" t="str">
        <f t="shared" si="5"/>
        <v>DAKARLE HAVRE标准所有0~999</v>
      </c>
      <c r="B256" s="752" t="s">
        <v>1193</v>
      </c>
      <c r="C256" s="752" t="s">
        <v>1027</v>
      </c>
      <c r="D256" s="753">
        <v>230</v>
      </c>
      <c r="E256" s="753">
        <v>235</v>
      </c>
      <c r="F256" s="753">
        <v>0</v>
      </c>
      <c r="G256" s="753">
        <v>0</v>
      </c>
      <c r="H256" s="752" t="s">
        <v>1013</v>
      </c>
      <c r="I256" s="752" t="s">
        <v>1014</v>
      </c>
      <c r="J256" s="752" t="s">
        <v>2134</v>
      </c>
      <c r="K256" s="752" t="s">
        <v>990</v>
      </c>
      <c r="L256" s="595" t="s">
        <v>972</v>
      </c>
      <c r="M256" s="754">
        <v>43815</v>
      </c>
      <c r="N256" s="791"/>
      <c r="O256" s="753">
        <v>1</v>
      </c>
      <c r="P256" s="752" t="s">
        <v>973</v>
      </c>
      <c r="Q256" s="752" t="s">
        <v>983</v>
      </c>
      <c r="R256" s="595"/>
      <c r="S256" s="595" t="s">
        <v>976</v>
      </c>
      <c r="T256" s="752" t="s">
        <v>2978</v>
      </c>
    </row>
    <row r="257" spans="1:20" s="355" customFormat="1" ht="15.95" customHeight="1">
      <c r="A257" s="355" t="str">
        <f t="shared" si="5"/>
        <v>DALLAS,TXDALLAS,TX标准所有0~999</v>
      </c>
      <c r="B257" s="752" t="s">
        <v>400</v>
      </c>
      <c r="C257" s="752" t="s">
        <v>400</v>
      </c>
      <c r="D257" s="753">
        <v>129</v>
      </c>
      <c r="E257" s="753">
        <v>209</v>
      </c>
      <c r="F257" s="753">
        <v>0</v>
      </c>
      <c r="G257" s="753">
        <v>0</v>
      </c>
      <c r="H257" s="752" t="s">
        <v>1065</v>
      </c>
      <c r="I257" s="752" t="s">
        <v>1028</v>
      </c>
      <c r="J257" s="752" t="s">
        <v>1045</v>
      </c>
      <c r="K257" s="752" t="s">
        <v>1170</v>
      </c>
      <c r="L257" s="595" t="s">
        <v>972</v>
      </c>
      <c r="M257" s="754">
        <v>43833</v>
      </c>
      <c r="N257" s="791"/>
      <c r="O257" s="753">
        <v>1</v>
      </c>
      <c r="P257" s="752" t="s">
        <v>973</v>
      </c>
      <c r="Q257" s="752" t="s">
        <v>974</v>
      </c>
      <c r="R257" s="752" t="s">
        <v>975</v>
      </c>
      <c r="S257" s="595" t="s">
        <v>976</v>
      </c>
      <c r="T257" s="752" t="s">
        <v>2197</v>
      </c>
    </row>
    <row r="258" spans="1:20" s="355" customFormat="1" ht="15.95" customHeight="1">
      <c r="A258" s="355" t="str">
        <f t="shared" si="5"/>
        <v>DAMIETTAALEXANDRIA标准所有0~999</v>
      </c>
      <c r="B258" s="752" t="s">
        <v>1194</v>
      </c>
      <c r="C258" s="752" t="s">
        <v>1016</v>
      </c>
      <c r="D258" s="753">
        <v>46</v>
      </c>
      <c r="E258" s="753">
        <v>51</v>
      </c>
      <c r="F258" s="753">
        <v>0</v>
      </c>
      <c r="G258" s="753">
        <v>0</v>
      </c>
      <c r="H258" s="752" t="s">
        <v>2880</v>
      </c>
      <c r="I258" s="752" t="s">
        <v>2139</v>
      </c>
      <c r="J258" s="752" t="s">
        <v>2881</v>
      </c>
      <c r="K258" s="752" t="s">
        <v>1080</v>
      </c>
      <c r="L258" s="595" t="s">
        <v>972</v>
      </c>
      <c r="M258" s="754">
        <v>43815</v>
      </c>
      <c r="N258" s="791"/>
      <c r="O258" s="753">
        <v>1</v>
      </c>
      <c r="P258" s="752" t="s">
        <v>973</v>
      </c>
      <c r="Q258" s="752" t="s">
        <v>974</v>
      </c>
      <c r="R258" s="752" t="s">
        <v>991</v>
      </c>
      <c r="S258" s="595" t="s">
        <v>976</v>
      </c>
      <c r="T258" s="752" t="s">
        <v>2191</v>
      </c>
    </row>
    <row r="259" spans="1:20" s="355" customFormat="1" ht="15.95" customHeight="1">
      <c r="A259" s="355" t="str">
        <f t="shared" ref="A259:A296" si="6">B259&amp;C259&amp;S259&amp;L259&amp;P259</f>
        <v>DAMMAMJEBEL ALI标准所有0~999</v>
      </c>
      <c r="B259" s="752" t="s">
        <v>1195</v>
      </c>
      <c r="C259" s="752" t="s">
        <v>224</v>
      </c>
      <c r="D259" s="753">
        <v>5</v>
      </c>
      <c r="E259" s="753">
        <v>10</v>
      </c>
      <c r="F259" s="753">
        <v>0</v>
      </c>
      <c r="G259" s="753">
        <v>0</v>
      </c>
      <c r="H259" s="752" t="s">
        <v>985</v>
      </c>
      <c r="I259" s="752" t="s">
        <v>1513</v>
      </c>
      <c r="J259" s="752" t="s">
        <v>3502</v>
      </c>
      <c r="K259" s="752" t="s">
        <v>998</v>
      </c>
      <c r="L259" s="595" t="s">
        <v>972</v>
      </c>
      <c r="M259" s="754">
        <v>43814</v>
      </c>
      <c r="N259" s="791"/>
      <c r="O259" s="753">
        <v>1</v>
      </c>
      <c r="P259" s="752" t="s">
        <v>973</v>
      </c>
      <c r="Q259" s="752" t="s">
        <v>974</v>
      </c>
      <c r="R259" s="752" t="s">
        <v>975</v>
      </c>
      <c r="S259" s="595" t="s">
        <v>976</v>
      </c>
      <c r="T259" s="595" t="s">
        <v>2183</v>
      </c>
    </row>
    <row r="260" spans="1:20" s="355" customFormat="1" ht="15.95" customHeight="1">
      <c r="A260" s="355" t="str">
        <f t="shared" si="6"/>
        <v>DAMMAMDAMMAM标准所有0~999</v>
      </c>
      <c r="B260" s="752" t="s">
        <v>1195</v>
      </c>
      <c r="C260" s="752" t="s">
        <v>1195</v>
      </c>
      <c r="D260" s="753">
        <v>-30</v>
      </c>
      <c r="E260" s="753">
        <v>-25</v>
      </c>
      <c r="F260" s="753">
        <v>0</v>
      </c>
      <c r="G260" s="753">
        <v>0</v>
      </c>
      <c r="H260" s="752" t="s">
        <v>1013</v>
      </c>
      <c r="I260" s="752" t="s">
        <v>1014</v>
      </c>
      <c r="J260" s="752" t="s">
        <v>1196</v>
      </c>
      <c r="K260" s="752" t="s">
        <v>2979</v>
      </c>
      <c r="L260" s="595" t="s">
        <v>972</v>
      </c>
      <c r="M260" s="754">
        <v>43438</v>
      </c>
      <c r="N260" s="791"/>
      <c r="O260" s="753">
        <v>1</v>
      </c>
      <c r="P260" s="752" t="s">
        <v>973</v>
      </c>
      <c r="Q260" s="752" t="s">
        <v>974</v>
      </c>
      <c r="R260" s="752" t="s">
        <v>975</v>
      </c>
      <c r="S260" s="595" t="s">
        <v>976</v>
      </c>
      <c r="T260" s="752" t="s">
        <v>2229</v>
      </c>
    </row>
    <row r="261" spans="1:20" s="355" customFormat="1" ht="15.95" customHeight="1">
      <c r="A261" s="355" t="str">
        <f t="shared" si="6"/>
        <v>DANANGDANANG标准所有0~999</v>
      </c>
      <c r="B261" s="752" t="s">
        <v>1197</v>
      </c>
      <c r="C261" s="752" t="s">
        <v>1197</v>
      </c>
      <c r="D261" s="753">
        <v>25</v>
      </c>
      <c r="E261" s="753">
        <v>30</v>
      </c>
      <c r="F261" s="753">
        <v>0</v>
      </c>
      <c r="G261" s="753">
        <v>0</v>
      </c>
      <c r="H261" s="752" t="s">
        <v>1028</v>
      </c>
      <c r="I261" s="752" t="s">
        <v>1023</v>
      </c>
      <c r="J261" s="752" t="s">
        <v>2309</v>
      </c>
      <c r="K261" s="752" t="s">
        <v>1198</v>
      </c>
      <c r="L261" s="595" t="s">
        <v>972</v>
      </c>
      <c r="M261" s="754">
        <v>43770</v>
      </c>
      <c r="N261" s="791"/>
      <c r="O261" s="753">
        <v>1</v>
      </c>
      <c r="P261" s="752" t="s">
        <v>973</v>
      </c>
      <c r="Q261" s="752" t="s">
        <v>974</v>
      </c>
      <c r="R261" s="752" t="s">
        <v>975</v>
      </c>
      <c r="S261" s="595" t="s">
        <v>976</v>
      </c>
      <c r="T261" s="752" t="s">
        <v>2230</v>
      </c>
    </row>
    <row r="262" spans="1:20" s="355" customFormat="1" ht="15.95" customHeight="1">
      <c r="A262" s="355" t="str">
        <f t="shared" si="6"/>
        <v>DAR ES SALAAMJEBEL ALI标准所有0~999</v>
      </c>
      <c r="B262" s="752" t="s">
        <v>1199</v>
      </c>
      <c r="C262" s="752" t="s">
        <v>224</v>
      </c>
      <c r="D262" s="753">
        <v>134</v>
      </c>
      <c r="E262" s="753">
        <v>139</v>
      </c>
      <c r="F262" s="753">
        <v>0</v>
      </c>
      <c r="G262" s="753">
        <v>0</v>
      </c>
      <c r="H262" s="752" t="s">
        <v>985</v>
      </c>
      <c r="I262" s="752" t="s">
        <v>1513</v>
      </c>
      <c r="J262" s="752" t="s">
        <v>3502</v>
      </c>
      <c r="K262" s="752" t="s">
        <v>1200</v>
      </c>
      <c r="L262" s="595" t="s">
        <v>972</v>
      </c>
      <c r="M262" s="754">
        <v>43814</v>
      </c>
      <c r="N262" s="791"/>
      <c r="O262" s="753">
        <v>1</v>
      </c>
      <c r="P262" s="752" t="s">
        <v>973</v>
      </c>
      <c r="Q262" s="752" t="s">
        <v>983</v>
      </c>
      <c r="R262" s="752"/>
      <c r="S262" s="595" t="s">
        <v>976</v>
      </c>
      <c r="T262" s="752" t="s">
        <v>2183</v>
      </c>
    </row>
    <row r="263" spans="1:20" s="355" customFormat="1" ht="15.95" customHeight="1">
      <c r="A263" s="355" t="str">
        <f t="shared" si="6"/>
        <v>DARMSTADTHAMBURG标准所有0~999</v>
      </c>
      <c r="B263" s="752" t="s">
        <v>1201</v>
      </c>
      <c r="C263" s="752" t="s">
        <v>706</v>
      </c>
      <c r="D263" s="753">
        <v>-52</v>
      </c>
      <c r="E263" s="753">
        <v>-47</v>
      </c>
      <c r="F263" s="753">
        <v>90</v>
      </c>
      <c r="G263" s="753">
        <v>0</v>
      </c>
      <c r="H263" s="752" t="s">
        <v>3458</v>
      </c>
      <c r="I263" s="752" t="s">
        <v>3459</v>
      </c>
      <c r="J263" s="752" t="s">
        <v>3460</v>
      </c>
      <c r="K263" s="752" t="s">
        <v>1094</v>
      </c>
      <c r="L263" s="595" t="s">
        <v>972</v>
      </c>
      <c r="M263" s="754">
        <v>43831</v>
      </c>
      <c r="N263" s="791"/>
      <c r="O263" s="753">
        <v>1</v>
      </c>
      <c r="P263" s="752" t="s">
        <v>973</v>
      </c>
      <c r="Q263" s="752" t="s">
        <v>974</v>
      </c>
      <c r="R263" s="752" t="s">
        <v>975</v>
      </c>
      <c r="S263" s="595" t="s">
        <v>976</v>
      </c>
      <c r="T263" s="752" t="s">
        <v>2211</v>
      </c>
    </row>
    <row r="264" spans="1:20" s="355" customFormat="1" ht="15.95" customHeight="1">
      <c r="A264" s="355" t="str">
        <f t="shared" si="6"/>
        <v>DARWINSINGAPORE标准所有0~999</v>
      </c>
      <c r="B264" s="752" t="s">
        <v>1202</v>
      </c>
      <c r="C264" s="752" t="s">
        <v>637</v>
      </c>
      <c r="D264" s="753">
        <v>172</v>
      </c>
      <c r="E264" s="753">
        <v>184</v>
      </c>
      <c r="F264" s="753">
        <v>0</v>
      </c>
      <c r="G264" s="753">
        <v>0</v>
      </c>
      <c r="H264" s="752" t="s">
        <v>2538</v>
      </c>
      <c r="I264" s="752" t="s">
        <v>3343</v>
      </c>
      <c r="J264" s="752" t="s">
        <v>2732</v>
      </c>
      <c r="K264" s="752" t="s">
        <v>1203</v>
      </c>
      <c r="L264" s="595" t="s">
        <v>972</v>
      </c>
      <c r="M264" s="754">
        <v>43770</v>
      </c>
      <c r="N264" s="791"/>
      <c r="O264" s="753">
        <v>2</v>
      </c>
      <c r="P264" s="752" t="s">
        <v>973</v>
      </c>
      <c r="Q264" s="752" t="s">
        <v>983</v>
      </c>
      <c r="R264" s="752"/>
      <c r="S264" s="595" t="s">
        <v>976</v>
      </c>
      <c r="T264" s="752" t="s">
        <v>2232</v>
      </c>
    </row>
    <row r="265" spans="1:20" s="355" customFormat="1" ht="15.95" customHeight="1">
      <c r="A265" s="355" t="str">
        <f t="shared" si="6"/>
        <v>DAVAOSINGAPORE标准所有0~999</v>
      </c>
      <c r="B265" s="752" t="s">
        <v>3438</v>
      </c>
      <c r="C265" s="752" t="s">
        <v>637</v>
      </c>
      <c r="D265" s="753">
        <v>165</v>
      </c>
      <c r="E265" s="753">
        <v>175</v>
      </c>
      <c r="F265" s="753">
        <v>0</v>
      </c>
      <c r="G265" s="753">
        <v>0</v>
      </c>
      <c r="H265" s="752" t="s">
        <v>2538</v>
      </c>
      <c r="I265" s="752" t="s">
        <v>3343</v>
      </c>
      <c r="J265" s="752" t="s">
        <v>2732</v>
      </c>
      <c r="K265" s="752" t="s">
        <v>1071</v>
      </c>
      <c r="L265" s="595" t="s">
        <v>972</v>
      </c>
      <c r="M265" s="754">
        <v>43770</v>
      </c>
      <c r="N265" s="791"/>
      <c r="O265" s="753">
        <v>1</v>
      </c>
      <c r="P265" s="752" t="s">
        <v>973</v>
      </c>
      <c r="Q265" s="752" t="s">
        <v>974</v>
      </c>
      <c r="R265" s="752" t="s">
        <v>975</v>
      </c>
      <c r="S265" s="595" t="s">
        <v>976</v>
      </c>
      <c r="T265" s="752" t="s">
        <v>2199</v>
      </c>
    </row>
    <row r="266" spans="1:20" s="355" customFormat="1" ht="15.95" customHeight="1">
      <c r="A266" s="355" t="str">
        <f t="shared" si="6"/>
        <v>DERBYFELIXSTOWE低所有0~999</v>
      </c>
      <c r="B266" s="752" t="s">
        <v>2113</v>
      </c>
      <c r="C266" s="752" t="s">
        <v>1102</v>
      </c>
      <c r="D266" s="753">
        <v>-139</v>
      </c>
      <c r="E266" s="753">
        <v>-134</v>
      </c>
      <c r="F266" s="753">
        <v>70</v>
      </c>
      <c r="G266" s="753">
        <v>0</v>
      </c>
      <c r="H266" s="752" t="s">
        <v>3463</v>
      </c>
      <c r="I266" s="752" t="s">
        <v>989</v>
      </c>
      <c r="J266" s="752" t="s">
        <v>2714</v>
      </c>
      <c r="K266" s="752" t="s">
        <v>1249</v>
      </c>
      <c r="L266" s="595" t="s">
        <v>972</v>
      </c>
      <c r="M266" s="754">
        <v>43603</v>
      </c>
      <c r="N266" s="791"/>
      <c r="O266" s="753">
        <v>1</v>
      </c>
      <c r="P266" s="752" t="s">
        <v>973</v>
      </c>
      <c r="Q266" s="752" t="s">
        <v>974</v>
      </c>
      <c r="R266" s="752" t="s">
        <v>975</v>
      </c>
      <c r="S266" s="595" t="s">
        <v>977</v>
      </c>
      <c r="T266" s="752" t="s">
        <v>2181</v>
      </c>
    </row>
    <row r="267" spans="1:20" s="355" customFormat="1" ht="15.95" customHeight="1">
      <c r="A267" s="355" t="str">
        <f t="shared" si="6"/>
        <v>DHAKACHITTAGONG标准所有0~999</v>
      </c>
      <c r="B267" s="752" t="s">
        <v>1204</v>
      </c>
      <c r="C267" s="752" t="s">
        <v>1168</v>
      </c>
      <c r="D267" s="753">
        <v>98</v>
      </c>
      <c r="E267" s="753">
        <v>103</v>
      </c>
      <c r="F267" s="753">
        <v>0</v>
      </c>
      <c r="G267" s="753">
        <v>0</v>
      </c>
      <c r="H267" s="752" t="s">
        <v>1010</v>
      </c>
      <c r="I267" s="752" t="s">
        <v>3275</v>
      </c>
      <c r="J267" s="752" t="s">
        <v>3549</v>
      </c>
      <c r="K267" s="752" t="s">
        <v>3550</v>
      </c>
      <c r="L267" s="595" t="s">
        <v>972</v>
      </c>
      <c r="M267" s="754">
        <v>43601</v>
      </c>
      <c r="N267" s="791"/>
      <c r="O267" s="753">
        <v>1</v>
      </c>
      <c r="P267" s="752" t="s">
        <v>973</v>
      </c>
      <c r="Q267" s="752" t="s">
        <v>983</v>
      </c>
      <c r="R267" s="752"/>
      <c r="S267" s="595" t="s">
        <v>976</v>
      </c>
      <c r="T267" s="752" t="s">
        <v>2183</v>
      </c>
    </row>
    <row r="268" spans="1:20" s="355" customFormat="1" ht="15.95" customHeight="1">
      <c r="A268" s="355" t="str">
        <f t="shared" si="6"/>
        <v>DIJONLE HAVRE标准所有0~999</v>
      </c>
      <c r="B268" s="752" t="s">
        <v>1205</v>
      </c>
      <c r="C268" s="752" t="s">
        <v>1027</v>
      </c>
      <c r="D268" s="753">
        <v>-32</v>
      </c>
      <c r="E268" s="753">
        <v>-27</v>
      </c>
      <c r="F268" s="753">
        <v>0</v>
      </c>
      <c r="G268" s="753">
        <v>0</v>
      </c>
      <c r="H268" s="752" t="s">
        <v>1013</v>
      </c>
      <c r="I268" s="752" t="s">
        <v>1014</v>
      </c>
      <c r="J268" s="752" t="s">
        <v>2134</v>
      </c>
      <c r="K268" s="752" t="s">
        <v>1030</v>
      </c>
      <c r="L268" s="595" t="s">
        <v>972</v>
      </c>
      <c r="M268" s="754">
        <v>43815</v>
      </c>
      <c r="N268" s="791"/>
      <c r="O268" s="753">
        <v>1</v>
      </c>
      <c r="P268" s="752" t="s">
        <v>973</v>
      </c>
      <c r="Q268" s="752" t="s">
        <v>974</v>
      </c>
      <c r="R268" s="752" t="s">
        <v>975</v>
      </c>
      <c r="S268" s="595" t="s">
        <v>976</v>
      </c>
      <c r="T268" s="752"/>
    </row>
    <row r="269" spans="1:20" s="355" customFormat="1" ht="15.95" customHeight="1">
      <c r="A269" s="355" t="str">
        <f t="shared" si="6"/>
        <v>DJIBOUTIJEBEL ALI标准所有0~999</v>
      </c>
      <c r="B269" s="752" t="s">
        <v>1206</v>
      </c>
      <c r="C269" s="752" t="s">
        <v>224</v>
      </c>
      <c r="D269" s="753">
        <v>80</v>
      </c>
      <c r="E269" s="753">
        <v>85</v>
      </c>
      <c r="F269" s="753">
        <v>0</v>
      </c>
      <c r="G269" s="753">
        <v>0</v>
      </c>
      <c r="H269" s="752" t="s">
        <v>985</v>
      </c>
      <c r="I269" s="752" t="s">
        <v>1513</v>
      </c>
      <c r="J269" s="752" t="s">
        <v>3502</v>
      </c>
      <c r="K269" s="752" t="s">
        <v>1207</v>
      </c>
      <c r="L269" s="595" t="s">
        <v>972</v>
      </c>
      <c r="M269" s="754">
        <v>43814</v>
      </c>
      <c r="N269" s="791"/>
      <c r="O269" s="753">
        <v>1</v>
      </c>
      <c r="P269" s="752" t="s">
        <v>973</v>
      </c>
      <c r="Q269" s="752" t="s">
        <v>983</v>
      </c>
      <c r="R269" s="752"/>
      <c r="S269" s="595" t="s">
        <v>976</v>
      </c>
      <c r="T269" s="595" t="s">
        <v>2183</v>
      </c>
    </row>
    <row r="270" spans="1:20" s="355" customFormat="1" ht="15.95" customHeight="1">
      <c r="A270" s="355" t="str">
        <f t="shared" si="6"/>
        <v>DNEPROPETROVSKODESSA标准所有0~999</v>
      </c>
      <c r="B270" s="752" t="s">
        <v>1208</v>
      </c>
      <c r="C270" s="752" t="s">
        <v>1167</v>
      </c>
      <c r="D270" s="753">
        <v>81</v>
      </c>
      <c r="E270" s="753">
        <v>86</v>
      </c>
      <c r="F270" s="753">
        <v>0</v>
      </c>
      <c r="G270" s="753">
        <v>0</v>
      </c>
      <c r="H270" s="752" t="s">
        <v>970</v>
      </c>
      <c r="I270" s="752" t="s">
        <v>1023</v>
      </c>
      <c r="J270" s="752" t="s">
        <v>2531</v>
      </c>
      <c r="K270" s="752" t="s">
        <v>1003</v>
      </c>
      <c r="L270" s="595" t="s">
        <v>972</v>
      </c>
      <c r="M270" s="754">
        <v>43685</v>
      </c>
      <c r="N270" s="791"/>
      <c r="O270" s="753">
        <v>1</v>
      </c>
      <c r="P270" s="752" t="s">
        <v>973</v>
      </c>
      <c r="Q270" s="752" t="s">
        <v>974</v>
      </c>
      <c r="R270" s="752" t="s">
        <v>975</v>
      </c>
      <c r="S270" s="595" t="s">
        <v>976</v>
      </c>
      <c r="T270" s="752" t="s">
        <v>3575</v>
      </c>
    </row>
    <row r="271" spans="1:20" s="355" customFormat="1" ht="15.95" customHeight="1">
      <c r="A271" s="355" t="str">
        <f t="shared" si="6"/>
        <v>DORTMUNDHAMBURG标准所有0~999</v>
      </c>
      <c r="B271" s="752" t="s">
        <v>1209</v>
      </c>
      <c r="C271" s="752" t="s">
        <v>706</v>
      </c>
      <c r="D271" s="753">
        <v>-52</v>
      </c>
      <c r="E271" s="753">
        <v>-47</v>
      </c>
      <c r="F271" s="753">
        <v>90</v>
      </c>
      <c r="G271" s="753">
        <v>0</v>
      </c>
      <c r="H271" s="752" t="s">
        <v>3458</v>
      </c>
      <c r="I271" s="752" t="s">
        <v>3459</v>
      </c>
      <c r="J271" s="752" t="s">
        <v>3460</v>
      </c>
      <c r="K271" s="752" t="s">
        <v>1094</v>
      </c>
      <c r="L271" s="595" t="s">
        <v>972</v>
      </c>
      <c r="M271" s="754">
        <v>43831</v>
      </c>
      <c r="N271" s="791"/>
      <c r="O271" s="753">
        <v>1</v>
      </c>
      <c r="P271" s="752" t="s">
        <v>973</v>
      </c>
      <c r="Q271" s="752" t="s">
        <v>974</v>
      </c>
      <c r="R271" s="752" t="s">
        <v>975</v>
      </c>
      <c r="S271" s="595" t="s">
        <v>976</v>
      </c>
      <c r="T271" s="752" t="s">
        <v>2214</v>
      </c>
    </row>
    <row r="272" spans="1:20" s="355" customFormat="1" ht="15.95" customHeight="1">
      <c r="A272" s="355" t="str">
        <f t="shared" si="6"/>
        <v>DOUALAHAMBURG标准所有0~999</v>
      </c>
      <c r="B272" s="752" t="s">
        <v>1210</v>
      </c>
      <c r="C272" s="752" t="s">
        <v>706</v>
      </c>
      <c r="D272" s="753">
        <v>216</v>
      </c>
      <c r="E272" s="753">
        <v>221</v>
      </c>
      <c r="F272" s="753">
        <v>0</v>
      </c>
      <c r="G272" s="753">
        <v>0</v>
      </c>
      <c r="H272" s="752" t="s">
        <v>3458</v>
      </c>
      <c r="I272" s="752" t="s">
        <v>3459</v>
      </c>
      <c r="J272" s="752" t="s">
        <v>3460</v>
      </c>
      <c r="K272" s="752" t="s">
        <v>992</v>
      </c>
      <c r="L272" s="595" t="s">
        <v>972</v>
      </c>
      <c r="M272" s="754">
        <v>43831</v>
      </c>
      <c r="N272" s="791"/>
      <c r="O272" s="753">
        <v>1</v>
      </c>
      <c r="P272" s="752" t="s">
        <v>973</v>
      </c>
      <c r="Q272" s="752" t="s">
        <v>983</v>
      </c>
      <c r="R272" s="595"/>
      <c r="S272" s="595" t="s">
        <v>976</v>
      </c>
      <c r="T272" s="752" t="s">
        <v>3636</v>
      </c>
    </row>
    <row r="273" spans="1:20" s="355" customFormat="1" ht="15.95" customHeight="1">
      <c r="A273" s="355" t="str">
        <f t="shared" si="6"/>
        <v>DOVERFELIXSTOWE低所有0~999</v>
      </c>
      <c r="B273" s="752" t="s">
        <v>2106</v>
      </c>
      <c r="C273" s="752" t="s">
        <v>1102</v>
      </c>
      <c r="D273" s="753">
        <v>-139</v>
      </c>
      <c r="E273" s="753">
        <v>-134</v>
      </c>
      <c r="F273" s="753">
        <v>70</v>
      </c>
      <c r="G273" s="753">
        <v>0</v>
      </c>
      <c r="H273" s="752" t="s">
        <v>3463</v>
      </c>
      <c r="I273" s="752" t="s">
        <v>989</v>
      </c>
      <c r="J273" s="752" t="s">
        <v>2714</v>
      </c>
      <c r="K273" s="752" t="s">
        <v>1249</v>
      </c>
      <c r="L273" s="595" t="s">
        <v>972</v>
      </c>
      <c r="M273" s="754">
        <v>43603</v>
      </c>
      <c r="N273" s="791"/>
      <c r="O273" s="753">
        <v>1</v>
      </c>
      <c r="P273" s="752" t="s">
        <v>973</v>
      </c>
      <c r="Q273" s="752" t="s">
        <v>974</v>
      </c>
      <c r="R273" s="752" t="s">
        <v>975</v>
      </c>
      <c r="S273" s="595" t="s">
        <v>977</v>
      </c>
      <c r="T273" s="752" t="s">
        <v>2181</v>
      </c>
    </row>
    <row r="274" spans="1:20" s="355" customFormat="1" ht="15.95" customHeight="1">
      <c r="A274" s="355" t="str">
        <f t="shared" si="6"/>
        <v>DOVERSOUTHAMPTON低所有0~999</v>
      </c>
      <c r="B274" s="752" t="s">
        <v>2106</v>
      </c>
      <c r="C274" s="752" t="s">
        <v>1105</v>
      </c>
      <c r="D274" s="753">
        <v>-139</v>
      </c>
      <c r="E274" s="753">
        <v>-134</v>
      </c>
      <c r="F274" s="753">
        <v>70</v>
      </c>
      <c r="G274" s="753">
        <v>0</v>
      </c>
      <c r="H274" s="752" t="s">
        <v>1013</v>
      </c>
      <c r="I274" s="752" t="s">
        <v>1014</v>
      </c>
      <c r="J274" s="752" t="s">
        <v>1287</v>
      </c>
      <c r="K274" s="752" t="s">
        <v>1249</v>
      </c>
      <c r="L274" s="595" t="s">
        <v>972</v>
      </c>
      <c r="M274" s="754">
        <v>43603</v>
      </c>
      <c r="N274" s="791"/>
      <c r="O274" s="753">
        <v>1</v>
      </c>
      <c r="P274" s="752" t="s">
        <v>973</v>
      </c>
      <c r="Q274" s="752" t="s">
        <v>974</v>
      </c>
      <c r="R274" s="752" t="s">
        <v>975</v>
      </c>
      <c r="S274" s="595" t="s">
        <v>977</v>
      </c>
      <c r="T274" s="752" t="s">
        <v>2181</v>
      </c>
    </row>
    <row r="275" spans="1:20" s="355" customFormat="1" ht="15.95" customHeight="1">
      <c r="A275" s="355" t="str">
        <f t="shared" si="6"/>
        <v>DRAMMENOSLO标准所有0~999</v>
      </c>
      <c r="B275" s="752" t="s">
        <v>1211</v>
      </c>
      <c r="C275" s="752" t="s">
        <v>705</v>
      </c>
      <c r="D275" s="753">
        <v>-67</v>
      </c>
      <c r="E275" s="753">
        <v>-62</v>
      </c>
      <c r="F275" s="753">
        <v>100</v>
      </c>
      <c r="G275" s="753">
        <v>0</v>
      </c>
      <c r="H275" s="752" t="s">
        <v>1014</v>
      </c>
      <c r="I275" s="752" t="s">
        <v>1023</v>
      </c>
      <c r="J275" s="752" t="s">
        <v>3461</v>
      </c>
      <c r="K275" s="752" t="s">
        <v>1092</v>
      </c>
      <c r="L275" s="595" t="s">
        <v>972</v>
      </c>
      <c r="M275" s="754">
        <v>43831</v>
      </c>
      <c r="N275" s="791"/>
      <c r="O275" s="753">
        <v>1</v>
      </c>
      <c r="P275" s="752" t="s">
        <v>973</v>
      </c>
      <c r="Q275" s="752" t="s">
        <v>974</v>
      </c>
      <c r="R275" s="752" t="s">
        <v>975</v>
      </c>
      <c r="S275" s="595" t="s">
        <v>976</v>
      </c>
      <c r="T275" s="752"/>
    </row>
    <row r="276" spans="1:20" s="355" customFormat="1" ht="15.95" customHeight="1">
      <c r="A276" s="355" t="str">
        <f t="shared" si="6"/>
        <v>DRESDENHAMBURG标准所有0~999</v>
      </c>
      <c r="B276" s="752" t="s">
        <v>1212</v>
      </c>
      <c r="C276" s="752" t="s">
        <v>706</v>
      </c>
      <c r="D276" s="753">
        <v>-52</v>
      </c>
      <c r="E276" s="753">
        <v>-47</v>
      </c>
      <c r="F276" s="753">
        <v>90</v>
      </c>
      <c r="G276" s="753">
        <v>0</v>
      </c>
      <c r="H276" s="752" t="s">
        <v>3458</v>
      </c>
      <c r="I276" s="752" t="s">
        <v>3459</v>
      </c>
      <c r="J276" s="752" t="s">
        <v>3460</v>
      </c>
      <c r="K276" s="752" t="s">
        <v>1094</v>
      </c>
      <c r="L276" s="595" t="s">
        <v>972</v>
      </c>
      <c r="M276" s="754">
        <v>43831</v>
      </c>
      <c r="N276" s="791"/>
      <c r="O276" s="753">
        <v>1</v>
      </c>
      <c r="P276" s="752" t="s">
        <v>973</v>
      </c>
      <c r="Q276" s="752" t="s">
        <v>974</v>
      </c>
      <c r="R276" s="752" t="s">
        <v>975</v>
      </c>
      <c r="S276" s="595" t="s">
        <v>976</v>
      </c>
      <c r="T276" s="752" t="s">
        <v>2214</v>
      </c>
    </row>
    <row r="277" spans="1:20" s="355" customFormat="1" ht="15.95" customHeight="1">
      <c r="A277" s="355" t="str">
        <f t="shared" si="6"/>
        <v>DUBAIJEBEL ALI标准所有1~3</v>
      </c>
      <c r="B277" s="752" t="s">
        <v>1213</v>
      </c>
      <c r="C277" s="752" t="s">
        <v>224</v>
      </c>
      <c r="D277" s="753">
        <v>-45</v>
      </c>
      <c r="E277" s="753">
        <v>-40</v>
      </c>
      <c r="F277" s="753">
        <v>0</v>
      </c>
      <c r="G277" s="753">
        <v>0</v>
      </c>
      <c r="H277" s="752" t="s">
        <v>985</v>
      </c>
      <c r="I277" s="752" t="s">
        <v>1513</v>
      </c>
      <c r="J277" s="752" t="s">
        <v>3502</v>
      </c>
      <c r="K277" s="752" t="s">
        <v>1071</v>
      </c>
      <c r="L277" s="595" t="s">
        <v>972</v>
      </c>
      <c r="M277" s="754">
        <v>43814</v>
      </c>
      <c r="N277" s="791"/>
      <c r="O277" s="753">
        <v>1</v>
      </c>
      <c r="P277" s="752" t="s">
        <v>1075</v>
      </c>
      <c r="Q277" s="752" t="s">
        <v>974</v>
      </c>
      <c r="R277" s="752" t="s">
        <v>975</v>
      </c>
      <c r="S277" s="595" t="s">
        <v>976</v>
      </c>
      <c r="T277" s="752" t="s">
        <v>2235</v>
      </c>
    </row>
    <row r="278" spans="1:20" s="355" customFormat="1" ht="15.95" customHeight="1">
      <c r="A278" s="355" t="str">
        <f t="shared" si="6"/>
        <v>DUBAIJEBEL ALI标准所有0~1</v>
      </c>
      <c r="B278" s="752" t="s">
        <v>1213</v>
      </c>
      <c r="C278" s="752" t="s">
        <v>224</v>
      </c>
      <c r="D278" s="753">
        <v>-50</v>
      </c>
      <c r="E278" s="753">
        <v>-45</v>
      </c>
      <c r="F278" s="753">
        <v>0</v>
      </c>
      <c r="G278" s="753">
        <v>0</v>
      </c>
      <c r="H278" s="752" t="s">
        <v>985</v>
      </c>
      <c r="I278" s="752" t="s">
        <v>1513</v>
      </c>
      <c r="J278" s="752" t="s">
        <v>3502</v>
      </c>
      <c r="K278" s="752" t="s">
        <v>1071</v>
      </c>
      <c r="L278" s="595" t="s">
        <v>972</v>
      </c>
      <c r="M278" s="754">
        <v>43814</v>
      </c>
      <c r="N278" s="791"/>
      <c r="O278" s="753">
        <v>1</v>
      </c>
      <c r="P278" s="752" t="s">
        <v>1074</v>
      </c>
      <c r="Q278" s="752" t="s">
        <v>974</v>
      </c>
      <c r="R278" s="752" t="s">
        <v>975</v>
      </c>
      <c r="S278" s="595" t="s">
        <v>976</v>
      </c>
      <c r="T278" s="595" t="s">
        <v>2234</v>
      </c>
    </row>
    <row r="279" spans="1:20" s="355" customFormat="1" ht="15.95" customHeight="1">
      <c r="A279" s="355" t="str">
        <f t="shared" si="6"/>
        <v>DUBAIJEBEL ALI标准所有3~999</v>
      </c>
      <c r="B279" s="752" t="s">
        <v>1213</v>
      </c>
      <c r="C279" s="752" t="s">
        <v>224</v>
      </c>
      <c r="D279" s="753">
        <v>-40</v>
      </c>
      <c r="E279" s="753">
        <v>-35</v>
      </c>
      <c r="F279" s="753">
        <v>0</v>
      </c>
      <c r="G279" s="753">
        <v>0</v>
      </c>
      <c r="H279" s="752" t="s">
        <v>985</v>
      </c>
      <c r="I279" s="752" t="s">
        <v>1513</v>
      </c>
      <c r="J279" s="752" t="s">
        <v>3502</v>
      </c>
      <c r="K279" s="752" t="s">
        <v>1071</v>
      </c>
      <c r="L279" s="595" t="s">
        <v>972</v>
      </c>
      <c r="M279" s="754">
        <v>43814</v>
      </c>
      <c r="N279" s="791"/>
      <c r="O279" s="753">
        <v>1</v>
      </c>
      <c r="P279" s="752" t="s">
        <v>1076</v>
      </c>
      <c r="Q279" s="752" t="s">
        <v>974</v>
      </c>
      <c r="R279" s="752" t="s">
        <v>975</v>
      </c>
      <c r="S279" s="595" t="s">
        <v>976</v>
      </c>
      <c r="T279" s="752" t="s">
        <v>2233</v>
      </c>
    </row>
    <row r="280" spans="1:20" s="355" customFormat="1" ht="15.95" customHeight="1">
      <c r="A280" s="355" t="str">
        <f t="shared" si="6"/>
        <v>DUBLINDUBLIN标准所有0~999</v>
      </c>
      <c r="B280" s="752" t="s">
        <v>1087</v>
      </c>
      <c r="C280" s="752" t="s">
        <v>1087</v>
      </c>
      <c r="D280" s="753">
        <v>-59</v>
      </c>
      <c r="E280" s="753">
        <v>-54</v>
      </c>
      <c r="F280" s="753">
        <v>0</v>
      </c>
      <c r="G280" s="753">
        <v>0</v>
      </c>
      <c r="H280" s="752" t="s">
        <v>1014</v>
      </c>
      <c r="I280" s="752" t="s">
        <v>1023</v>
      </c>
      <c r="J280" s="752" t="s">
        <v>4205</v>
      </c>
      <c r="K280" s="752" t="s">
        <v>1133</v>
      </c>
      <c r="L280" s="595" t="s">
        <v>972</v>
      </c>
      <c r="M280" s="754">
        <v>43831</v>
      </c>
      <c r="N280" s="791"/>
      <c r="O280" s="753">
        <v>1</v>
      </c>
      <c r="P280" s="752" t="s">
        <v>973</v>
      </c>
      <c r="Q280" s="752" t="s">
        <v>974</v>
      </c>
      <c r="R280" s="595" t="s">
        <v>975</v>
      </c>
      <c r="S280" s="595" t="s">
        <v>976</v>
      </c>
      <c r="T280" s="595" t="s">
        <v>2182</v>
      </c>
    </row>
    <row r="281" spans="1:20" s="355" customFormat="1" ht="15.95" customHeight="1">
      <c r="A281" s="355" t="str">
        <f t="shared" si="6"/>
        <v>DUBLINDUBLIN低所有0~999</v>
      </c>
      <c r="B281" s="752" t="s">
        <v>1087</v>
      </c>
      <c r="C281" s="752" t="s">
        <v>1087</v>
      </c>
      <c r="D281" s="753">
        <v>-84</v>
      </c>
      <c r="E281" s="753">
        <v>-79</v>
      </c>
      <c r="F281" s="753">
        <v>25</v>
      </c>
      <c r="G281" s="753">
        <v>0</v>
      </c>
      <c r="H281" s="752" t="s">
        <v>1014</v>
      </c>
      <c r="I281" s="752" t="s">
        <v>1023</v>
      </c>
      <c r="J281" s="752" t="s">
        <v>4205</v>
      </c>
      <c r="K281" s="752" t="s">
        <v>1133</v>
      </c>
      <c r="L281" s="595" t="s">
        <v>972</v>
      </c>
      <c r="M281" s="754">
        <v>43831</v>
      </c>
      <c r="N281" s="791"/>
      <c r="O281" s="753">
        <v>1</v>
      </c>
      <c r="P281" s="752" t="s">
        <v>973</v>
      </c>
      <c r="Q281" s="752" t="s">
        <v>974</v>
      </c>
      <c r="R281" s="752" t="s">
        <v>975</v>
      </c>
      <c r="S281" s="595" t="s">
        <v>977</v>
      </c>
      <c r="T281" s="752" t="s">
        <v>2181</v>
      </c>
    </row>
    <row r="282" spans="1:20" s="355" customFormat="1" ht="15.95" customHeight="1">
      <c r="A282" s="355" t="str">
        <f t="shared" si="6"/>
        <v>DUBROVNIKKOPER低所有0~999</v>
      </c>
      <c r="B282" s="752" t="s">
        <v>1672</v>
      </c>
      <c r="C282" s="752" t="s">
        <v>1022</v>
      </c>
      <c r="D282" s="753">
        <v>-54</v>
      </c>
      <c r="E282" s="753">
        <v>-49</v>
      </c>
      <c r="F282" s="753">
        <v>45</v>
      </c>
      <c r="G282" s="753">
        <v>0</v>
      </c>
      <c r="H282" s="752" t="s">
        <v>970</v>
      </c>
      <c r="I282" s="752" t="s">
        <v>1023</v>
      </c>
      <c r="J282" s="752" t="s">
        <v>3667</v>
      </c>
      <c r="K282" s="752" t="s">
        <v>1036</v>
      </c>
      <c r="L282" s="595" t="s">
        <v>972</v>
      </c>
      <c r="M282" s="754">
        <v>43722</v>
      </c>
      <c r="N282" s="791"/>
      <c r="O282" s="753">
        <v>1</v>
      </c>
      <c r="P282" s="752" t="s">
        <v>973</v>
      </c>
      <c r="Q282" s="752" t="s">
        <v>974</v>
      </c>
      <c r="R282" s="752" t="s">
        <v>975</v>
      </c>
      <c r="S282" s="595" t="s">
        <v>977</v>
      </c>
      <c r="T282" s="752" t="s">
        <v>2209</v>
      </c>
    </row>
    <row r="283" spans="1:20" s="355" customFormat="1" ht="15.95" customHeight="1">
      <c r="A283" s="355" t="str">
        <f t="shared" si="6"/>
        <v>DUESSELDORFHAMBURG标准所有0~999</v>
      </c>
      <c r="B283" s="752" t="s">
        <v>4241</v>
      </c>
      <c r="C283" s="752" t="s">
        <v>706</v>
      </c>
      <c r="D283" s="753">
        <v>-52</v>
      </c>
      <c r="E283" s="753">
        <v>-47</v>
      </c>
      <c r="F283" s="753">
        <v>90</v>
      </c>
      <c r="G283" s="753">
        <v>0</v>
      </c>
      <c r="H283" s="752" t="s">
        <v>3458</v>
      </c>
      <c r="I283" s="752" t="s">
        <v>3459</v>
      </c>
      <c r="J283" s="752" t="s">
        <v>3460</v>
      </c>
      <c r="K283" s="752" t="s">
        <v>1094</v>
      </c>
      <c r="L283" s="595" t="s">
        <v>972</v>
      </c>
      <c r="M283" s="754">
        <v>43831</v>
      </c>
      <c r="N283" s="791"/>
      <c r="O283" s="753">
        <v>1</v>
      </c>
      <c r="P283" s="752" t="s">
        <v>973</v>
      </c>
      <c r="Q283" s="752" t="s">
        <v>974</v>
      </c>
      <c r="R283" s="752" t="s">
        <v>975</v>
      </c>
      <c r="S283" s="595" t="s">
        <v>976</v>
      </c>
      <c r="T283" s="752" t="s">
        <v>2214</v>
      </c>
    </row>
    <row r="284" spans="1:20" s="355" customFormat="1" ht="15.95" customHeight="1">
      <c r="A284" s="355" t="str">
        <f t="shared" si="6"/>
        <v>DUISBURGHAMBURG标准所有0~999</v>
      </c>
      <c r="B284" s="752" t="s">
        <v>3533</v>
      </c>
      <c r="C284" s="752" t="s">
        <v>706</v>
      </c>
      <c r="D284" s="753">
        <v>-47</v>
      </c>
      <c r="E284" s="753">
        <v>-42</v>
      </c>
      <c r="F284" s="753">
        <v>90</v>
      </c>
      <c r="G284" s="753">
        <v>0</v>
      </c>
      <c r="H284" s="752" t="s">
        <v>3458</v>
      </c>
      <c r="I284" s="752" t="s">
        <v>3459</v>
      </c>
      <c r="J284" s="752" t="s">
        <v>3460</v>
      </c>
      <c r="K284" s="752" t="s">
        <v>1133</v>
      </c>
      <c r="L284" s="595" t="s">
        <v>972</v>
      </c>
      <c r="M284" s="754">
        <v>43831</v>
      </c>
      <c r="N284" s="791"/>
      <c r="O284" s="753">
        <v>1</v>
      </c>
      <c r="P284" s="752" t="s">
        <v>973</v>
      </c>
      <c r="Q284" s="752" t="s">
        <v>974</v>
      </c>
      <c r="R284" s="752" t="s">
        <v>975</v>
      </c>
      <c r="S284" s="595" t="s">
        <v>976</v>
      </c>
      <c r="T284" s="752" t="s">
        <v>2214</v>
      </c>
    </row>
    <row r="285" spans="1:20" s="355" customFormat="1" ht="15.95" customHeight="1">
      <c r="A285" s="355" t="str">
        <f t="shared" si="6"/>
        <v>DUNDEEFELIXSTOWE低所有0~999</v>
      </c>
      <c r="B285" s="752" t="s">
        <v>2117</v>
      </c>
      <c r="C285" s="752" t="s">
        <v>1102</v>
      </c>
      <c r="D285" s="753">
        <v>-104</v>
      </c>
      <c r="E285" s="753">
        <v>-99</v>
      </c>
      <c r="F285" s="753">
        <v>70</v>
      </c>
      <c r="G285" s="753">
        <v>0</v>
      </c>
      <c r="H285" s="752" t="s">
        <v>3463</v>
      </c>
      <c r="I285" s="752" t="s">
        <v>989</v>
      </c>
      <c r="J285" s="752" t="s">
        <v>2714</v>
      </c>
      <c r="K285" s="752" t="s">
        <v>1249</v>
      </c>
      <c r="L285" s="595" t="s">
        <v>972</v>
      </c>
      <c r="M285" s="754">
        <v>43603</v>
      </c>
      <c r="N285" s="791"/>
      <c r="O285" s="753">
        <v>1</v>
      </c>
      <c r="P285" s="752" t="s">
        <v>973</v>
      </c>
      <c r="Q285" s="752" t="s">
        <v>974</v>
      </c>
      <c r="R285" s="752" t="s">
        <v>975</v>
      </c>
      <c r="S285" s="595" t="s">
        <v>977</v>
      </c>
      <c r="T285" s="752" t="s">
        <v>2236</v>
      </c>
    </row>
    <row r="286" spans="1:20" s="355" customFormat="1" ht="15.95" customHeight="1">
      <c r="A286" s="355" t="str">
        <f t="shared" si="6"/>
        <v>DUNDEESOUTHAMPTON低所有0~999</v>
      </c>
      <c r="B286" s="752" t="s">
        <v>2117</v>
      </c>
      <c r="C286" s="752" t="s">
        <v>1105</v>
      </c>
      <c r="D286" s="753">
        <v>-104</v>
      </c>
      <c r="E286" s="753">
        <v>-99</v>
      </c>
      <c r="F286" s="753">
        <v>70</v>
      </c>
      <c r="G286" s="753">
        <v>0</v>
      </c>
      <c r="H286" s="752" t="s">
        <v>1013</v>
      </c>
      <c r="I286" s="752" t="s">
        <v>1014</v>
      </c>
      <c r="J286" s="752" t="s">
        <v>1287</v>
      </c>
      <c r="K286" s="752" t="s">
        <v>1249</v>
      </c>
      <c r="L286" s="595" t="s">
        <v>972</v>
      </c>
      <c r="M286" s="754">
        <v>43603</v>
      </c>
      <c r="N286" s="791"/>
      <c r="O286" s="753">
        <v>1</v>
      </c>
      <c r="P286" s="752" t="s">
        <v>973</v>
      </c>
      <c r="Q286" s="752" t="s">
        <v>974</v>
      </c>
      <c r="R286" s="752" t="s">
        <v>975</v>
      </c>
      <c r="S286" s="595" t="s">
        <v>977</v>
      </c>
      <c r="T286" s="752" t="s">
        <v>2236</v>
      </c>
    </row>
    <row r="287" spans="1:20" s="355" customFormat="1" ht="15.95" customHeight="1">
      <c r="A287" s="355" t="str">
        <f t="shared" si="6"/>
        <v>DUNEDINAUCKLAND标准所有0~999</v>
      </c>
      <c r="B287" s="752" t="s">
        <v>1214</v>
      </c>
      <c r="C287" s="752" t="s">
        <v>1005</v>
      </c>
      <c r="D287" s="753">
        <v>96</v>
      </c>
      <c r="E287" s="753">
        <v>101</v>
      </c>
      <c r="F287" s="753">
        <v>0</v>
      </c>
      <c r="G287" s="753">
        <v>0</v>
      </c>
      <c r="H287" s="752" t="s">
        <v>1006</v>
      </c>
      <c r="I287" s="752" t="s">
        <v>1398</v>
      </c>
      <c r="J287" s="752" t="s">
        <v>2529</v>
      </c>
      <c r="K287" s="752" t="s">
        <v>995</v>
      </c>
      <c r="L287" s="595" t="s">
        <v>972</v>
      </c>
      <c r="M287" s="754">
        <v>43438</v>
      </c>
      <c r="N287" s="791"/>
      <c r="O287" s="753">
        <v>1</v>
      </c>
      <c r="P287" s="752" t="s">
        <v>973</v>
      </c>
      <c r="Q287" s="752" t="s">
        <v>983</v>
      </c>
      <c r="R287" s="752"/>
      <c r="S287" s="595" t="s">
        <v>976</v>
      </c>
      <c r="T287" s="752"/>
    </row>
    <row r="288" spans="1:20" s="355" customFormat="1" ht="15.95" customHeight="1">
      <c r="A288" s="355" t="str">
        <f t="shared" si="6"/>
        <v>DUNKERQUELE HAVRE标准所有0~999</v>
      </c>
      <c r="B288" s="752" t="s">
        <v>1215</v>
      </c>
      <c r="C288" s="752" t="s">
        <v>1027</v>
      </c>
      <c r="D288" s="753">
        <v>-41</v>
      </c>
      <c r="E288" s="753">
        <v>-36</v>
      </c>
      <c r="F288" s="753">
        <v>0</v>
      </c>
      <c r="G288" s="753">
        <v>0</v>
      </c>
      <c r="H288" s="752" t="s">
        <v>1013</v>
      </c>
      <c r="I288" s="752" t="s">
        <v>1014</v>
      </c>
      <c r="J288" s="752" t="s">
        <v>2134</v>
      </c>
      <c r="K288" s="752" t="s">
        <v>1030</v>
      </c>
      <c r="L288" s="595" t="s">
        <v>972</v>
      </c>
      <c r="M288" s="754">
        <v>43815</v>
      </c>
      <c r="N288" s="791"/>
      <c r="O288" s="753">
        <v>1</v>
      </c>
      <c r="P288" s="752" t="s">
        <v>973</v>
      </c>
      <c r="Q288" s="752" t="s">
        <v>974</v>
      </c>
      <c r="R288" s="752" t="s">
        <v>975</v>
      </c>
      <c r="S288" s="595" t="s">
        <v>976</v>
      </c>
      <c r="T288" s="752"/>
    </row>
    <row r="289" spans="1:20" s="355" customFormat="1" ht="15.95" customHeight="1">
      <c r="A289" s="355" t="str">
        <f t="shared" si="6"/>
        <v>DURBANDURBAN标准所有0~999</v>
      </c>
      <c r="B289" s="752" t="s">
        <v>979</v>
      </c>
      <c r="C289" s="752" t="s">
        <v>979</v>
      </c>
      <c r="D289" s="753">
        <v>-24</v>
      </c>
      <c r="E289" s="753">
        <v>-19</v>
      </c>
      <c r="F289" s="753">
        <v>0</v>
      </c>
      <c r="G289" s="753">
        <v>0</v>
      </c>
      <c r="H289" s="752" t="s">
        <v>1496</v>
      </c>
      <c r="I289" s="752" t="s">
        <v>1035</v>
      </c>
      <c r="J289" s="752" t="s">
        <v>2927</v>
      </c>
      <c r="K289" s="752" t="s">
        <v>2845</v>
      </c>
      <c r="L289" s="595" t="s">
        <v>972</v>
      </c>
      <c r="M289" s="754">
        <v>43438</v>
      </c>
      <c r="N289" s="791"/>
      <c r="O289" s="753">
        <v>1</v>
      </c>
      <c r="P289" s="752" t="s">
        <v>973</v>
      </c>
      <c r="Q289" s="752" t="s">
        <v>974</v>
      </c>
      <c r="R289" s="752" t="s">
        <v>975</v>
      </c>
      <c r="S289" s="595" t="s">
        <v>976</v>
      </c>
      <c r="T289" s="595" t="s">
        <v>2237</v>
      </c>
    </row>
    <row r="290" spans="1:20" s="355" customFormat="1" ht="15.95" customHeight="1">
      <c r="A290" s="355" t="str">
        <f t="shared" si="6"/>
        <v>DURBANDURBAN低所有0~999</v>
      </c>
      <c r="B290" s="752" t="s">
        <v>979</v>
      </c>
      <c r="C290" s="752" t="s">
        <v>979</v>
      </c>
      <c r="D290" s="753">
        <v>-70</v>
      </c>
      <c r="E290" s="753">
        <v>-65</v>
      </c>
      <c r="F290" s="753">
        <v>46</v>
      </c>
      <c r="G290" s="753">
        <v>0</v>
      </c>
      <c r="H290" s="752" t="s">
        <v>1496</v>
      </c>
      <c r="I290" s="752" t="s">
        <v>1035</v>
      </c>
      <c r="J290" s="752" t="s">
        <v>2927</v>
      </c>
      <c r="K290" s="752" t="s">
        <v>2845</v>
      </c>
      <c r="L290" s="595" t="s">
        <v>972</v>
      </c>
      <c r="M290" s="754">
        <v>43438</v>
      </c>
      <c r="N290" s="791"/>
      <c r="O290" s="753">
        <v>1</v>
      </c>
      <c r="P290" s="752" t="s">
        <v>973</v>
      </c>
      <c r="Q290" s="752" t="s">
        <v>974</v>
      </c>
      <c r="R290" s="752" t="s">
        <v>975</v>
      </c>
      <c r="S290" s="595" t="s">
        <v>977</v>
      </c>
      <c r="T290" s="595" t="s">
        <v>2928</v>
      </c>
    </row>
    <row r="291" spans="1:20" s="355" customFormat="1" ht="15.95" customHeight="1">
      <c r="A291" s="355" t="str">
        <f t="shared" si="6"/>
        <v>DURRESKOPER标准所有0~999</v>
      </c>
      <c r="B291" s="752" t="s">
        <v>1217</v>
      </c>
      <c r="C291" s="752" t="s">
        <v>1022</v>
      </c>
      <c r="D291" s="753">
        <v>-4</v>
      </c>
      <c r="E291" s="753">
        <v>1</v>
      </c>
      <c r="F291" s="753">
        <v>0</v>
      </c>
      <c r="G291" s="753">
        <v>0</v>
      </c>
      <c r="H291" s="752" t="s">
        <v>970</v>
      </c>
      <c r="I291" s="752" t="s">
        <v>1023</v>
      </c>
      <c r="J291" s="752" t="s">
        <v>3667</v>
      </c>
      <c r="K291" s="752" t="s">
        <v>1273</v>
      </c>
      <c r="L291" s="595" t="s">
        <v>972</v>
      </c>
      <c r="M291" s="754">
        <v>43722</v>
      </c>
      <c r="N291" s="791"/>
      <c r="O291" s="753">
        <v>1</v>
      </c>
      <c r="P291" s="752" t="s">
        <v>973</v>
      </c>
      <c r="Q291" s="752" t="s">
        <v>974</v>
      </c>
      <c r="R291" s="752" t="s">
        <v>975</v>
      </c>
      <c r="S291" s="595" t="s">
        <v>976</v>
      </c>
      <c r="T291" s="595" t="s">
        <v>3300</v>
      </c>
    </row>
    <row r="292" spans="1:20" s="355" customFormat="1" ht="15.95" customHeight="1">
      <c r="A292" s="355" t="str">
        <f t="shared" si="6"/>
        <v>DURRESBELGRADE标准所有0~999</v>
      </c>
      <c r="B292" s="752" t="s">
        <v>1217</v>
      </c>
      <c r="C292" s="752" t="s">
        <v>1089</v>
      </c>
      <c r="D292" s="753">
        <v>-4</v>
      </c>
      <c r="E292" s="753">
        <v>1</v>
      </c>
      <c r="F292" s="753">
        <v>0</v>
      </c>
      <c r="G292" s="753">
        <v>0</v>
      </c>
      <c r="H292" s="752" t="s">
        <v>969</v>
      </c>
      <c r="I292" s="752" t="s">
        <v>970</v>
      </c>
      <c r="J292" s="752" t="s">
        <v>1287</v>
      </c>
      <c r="K292" s="752" t="s">
        <v>1046</v>
      </c>
      <c r="L292" s="595" t="s">
        <v>972</v>
      </c>
      <c r="M292" s="754">
        <v>43586</v>
      </c>
      <c r="N292" s="791"/>
      <c r="O292" s="753">
        <v>1</v>
      </c>
      <c r="P292" s="752" t="s">
        <v>973</v>
      </c>
      <c r="Q292" s="752" t="s">
        <v>974</v>
      </c>
      <c r="R292" s="752" t="s">
        <v>975</v>
      </c>
      <c r="S292" s="595" t="s">
        <v>976</v>
      </c>
      <c r="T292" s="595" t="s">
        <v>3300</v>
      </c>
    </row>
    <row r="293" spans="1:20" s="355" customFormat="1" ht="15.95" customHeight="1">
      <c r="A293" s="355" t="str">
        <f t="shared" si="6"/>
        <v>DUSHANBEKOPER标准所有0~999</v>
      </c>
      <c r="B293" s="752" t="s">
        <v>1218</v>
      </c>
      <c r="C293" s="752" t="s">
        <v>1022</v>
      </c>
      <c r="D293" s="753">
        <v>409</v>
      </c>
      <c r="E293" s="753">
        <v>414</v>
      </c>
      <c r="F293" s="753">
        <v>0</v>
      </c>
      <c r="G293" s="753">
        <v>0</v>
      </c>
      <c r="H293" s="752" t="s">
        <v>970</v>
      </c>
      <c r="I293" s="752" t="s">
        <v>1023</v>
      </c>
      <c r="J293" s="752" t="s">
        <v>3667</v>
      </c>
      <c r="K293" s="752" t="s">
        <v>1003</v>
      </c>
      <c r="L293" s="595" t="s">
        <v>972</v>
      </c>
      <c r="M293" s="754">
        <v>43722</v>
      </c>
      <c r="N293" s="791"/>
      <c r="O293" s="753">
        <v>4</v>
      </c>
      <c r="P293" s="752" t="s">
        <v>973</v>
      </c>
      <c r="Q293" s="752" t="s">
        <v>983</v>
      </c>
      <c r="R293" s="752"/>
      <c r="S293" s="595" t="s">
        <v>976</v>
      </c>
      <c r="T293" s="595" t="s">
        <v>2640</v>
      </c>
    </row>
    <row r="294" spans="1:20" s="355" customFormat="1" ht="15.95" customHeight="1">
      <c r="A294" s="355" t="str">
        <f t="shared" si="6"/>
        <v>DUSSELDORFHAMBURG标准所有0~999</v>
      </c>
      <c r="B294" s="752" t="s">
        <v>1219</v>
      </c>
      <c r="C294" s="752" t="s">
        <v>706</v>
      </c>
      <c r="D294" s="753">
        <v>-54</v>
      </c>
      <c r="E294" s="753">
        <v>-49</v>
      </c>
      <c r="F294" s="753">
        <v>90</v>
      </c>
      <c r="G294" s="753">
        <v>0</v>
      </c>
      <c r="H294" s="752" t="s">
        <v>3458</v>
      </c>
      <c r="I294" s="752" t="s">
        <v>3459</v>
      </c>
      <c r="J294" s="752" t="s">
        <v>3460</v>
      </c>
      <c r="K294" s="752" t="s">
        <v>1094</v>
      </c>
      <c r="L294" s="595" t="s">
        <v>972</v>
      </c>
      <c r="M294" s="754">
        <v>43831</v>
      </c>
      <c r="N294" s="791"/>
      <c r="O294" s="753">
        <v>1</v>
      </c>
      <c r="P294" s="752" t="s">
        <v>973</v>
      </c>
      <c r="Q294" s="752" t="s">
        <v>974</v>
      </c>
      <c r="R294" s="752" t="s">
        <v>975</v>
      </c>
      <c r="S294" s="595" t="s">
        <v>976</v>
      </c>
      <c r="T294" s="752" t="s">
        <v>2211</v>
      </c>
    </row>
    <row r="295" spans="1:20" s="355" customFormat="1" ht="15.95" customHeight="1">
      <c r="A295" s="355" t="str">
        <f t="shared" si="6"/>
        <v>EDINBURGHFELIXSTOWE低所有0~999</v>
      </c>
      <c r="B295" s="752" t="s">
        <v>2119</v>
      </c>
      <c r="C295" s="752" t="s">
        <v>1102</v>
      </c>
      <c r="D295" s="753">
        <v>-104</v>
      </c>
      <c r="E295" s="753">
        <v>-99</v>
      </c>
      <c r="F295" s="753">
        <v>70</v>
      </c>
      <c r="G295" s="753">
        <v>0</v>
      </c>
      <c r="H295" s="752" t="s">
        <v>3463</v>
      </c>
      <c r="I295" s="752" t="s">
        <v>989</v>
      </c>
      <c r="J295" s="752" t="s">
        <v>2714</v>
      </c>
      <c r="K295" s="752" t="s">
        <v>1249</v>
      </c>
      <c r="L295" s="595" t="s">
        <v>972</v>
      </c>
      <c r="M295" s="754">
        <v>43603</v>
      </c>
      <c r="N295" s="791"/>
      <c r="O295" s="753">
        <v>1</v>
      </c>
      <c r="P295" s="752" t="s">
        <v>973</v>
      </c>
      <c r="Q295" s="752" t="s">
        <v>974</v>
      </c>
      <c r="R295" s="752" t="s">
        <v>975</v>
      </c>
      <c r="S295" s="595" t="s">
        <v>977</v>
      </c>
      <c r="T295" s="752" t="s">
        <v>2236</v>
      </c>
    </row>
    <row r="296" spans="1:20" s="355" customFormat="1" ht="15.95" customHeight="1">
      <c r="A296" s="355" t="str">
        <f t="shared" si="6"/>
        <v>EDINBURGHSOUTHAMPTON低所有0~999</v>
      </c>
      <c r="B296" s="752" t="s">
        <v>2119</v>
      </c>
      <c r="C296" s="752" t="s">
        <v>1105</v>
      </c>
      <c r="D296" s="753">
        <v>-104</v>
      </c>
      <c r="E296" s="753">
        <v>-99</v>
      </c>
      <c r="F296" s="753">
        <v>70</v>
      </c>
      <c r="G296" s="753">
        <v>0</v>
      </c>
      <c r="H296" s="752" t="s">
        <v>1013</v>
      </c>
      <c r="I296" s="752" t="s">
        <v>1014</v>
      </c>
      <c r="J296" s="752" t="s">
        <v>1287</v>
      </c>
      <c r="K296" s="752" t="s">
        <v>1249</v>
      </c>
      <c r="L296" s="595" t="s">
        <v>972</v>
      </c>
      <c r="M296" s="754">
        <v>43603</v>
      </c>
      <c r="N296" s="791"/>
      <c r="O296" s="753">
        <v>1</v>
      </c>
      <c r="P296" s="752" t="s">
        <v>973</v>
      </c>
      <c r="Q296" s="752" t="s">
        <v>974</v>
      </c>
      <c r="R296" s="752" t="s">
        <v>975</v>
      </c>
      <c r="S296" s="595" t="s">
        <v>977</v>
      </c>
      <c r="T296" s="752" t="s">
        <v>2236</v>
      </c>
    </row>
    <row r="297" spans="1:20" s="355" customFormat="1" ht="15.95" customHeight="1">
      <c r="A297" s="355" t="str">
        <f t="shared" ref="A297:A337" si="7">B297&amp;C297&amp;S297&amp;L297&amp;P297</f>
        <v>ELIZABETH,NJNEW YORK,NY标准所有0~999</v>
      </c>
      <c r="B297" s="752" t="s">
        <v>1220</v>
      </c>
      <c r="C297" s="752" t="s">
        <v>1064</v>
      </c>
      <c r="D297" s="753">
        <v>81</v>
      </c>
      <c r="E297" s="753">
        <v>86</v>
      </c>
      <c r="F297" s="753">
        <v>0</v>
      </c>
      <c r="G297" s="753">
        <v>0</v>
      </c>
      <c r="H297" s="752" t="s">
        <v>1006</v>
      </c>
      <c r="I297" s="752" t="s">
        <v>1398</v>
      </c>
      <c r="J297" s="752" t="s">
        <v>2179</v>
      </c>
      <c r="K297" s="752" t="s">
        <v>1094</v>
      </c>
      <c r="L297" s="595" t="s">
        <v>972</v>
      </c>
      <c r="M297" s="754">
        <v>43833</v>
      </c>
      <c r="N297" s="791"/>
      <c r="O297" s="753">
        <v>1</v>
      </c>
      <c r="P297" s="752" t="s">
        <v>973</v>
      </c>
      <c r="Q297" s="752" t="s">
        <v>974</v>
      </c>
      <c r="R297" s="752" t="s">
        <v>975</v>
      </c>
      <c r="S297" s="595" t="s">
        <v>976</v>
      </c>
      <c r="T297" s="752" t="s">
        <v>2197</v>
      </c>
    </row>
    <row r="298" spans="1:20" s="355" customFormat="1" ht="15.95" customHeight="1">
      <c r="A298" s="355" t="str">
        <f t="shared" si="7"/>
        <v>ELVERUMOSLO标准所有0~999</v>
      </c>
      <c r="B298" s="752" t="s">
        <v>2998</v>
      </c>
      <c r="C298" s="752" t="s">
        <v>705</v>
      </c>
      <c r="D298" s="753">
        <v>34</v>
      </c>
      <c r="E298" s="753">
        <v>39</v>
      </c>
      <c r="F298" s="753">
        <v>0</v>
      </c>
      <c r="G298" s="753">
        <v>0</v>
      </c>
      <c r="H298" s="752" t="s">
        <v>1014</v>
      </c>
      <c r="I298" s="752" t="s">
        <v>1023</v>
      </c>
      <c r="J298" s="752" t="s">
        <v>3461</v>
      </c>
      <c r="K298" s="752" t="s">
        <v>1092</v>
      </c>
      <c r="L298" s="595" t="s">
        <v>972</v>
      </c>
      <c r="M298" s="754">
        <v>43831</v>
      </c>
      <c r="N298" s="791"/>
      <c r="O298" s="753">
        <v>2</v>
      </c>
      <c r="P298" s="752" t="s">
        <v>973</v>
      </c>
      <c r="Q298" s="752" t="s">
        <v>974</v>
      </c>
      <c r="R298" s="752" t="s">
        <v>975</v>
      </c>
      <c r="S298" s="595" t="s">
        <v>976</v>
      </c>
      <c r="T298" s="752" t="s">
        <v>2182</v>
      </c>
    </row>
    <row r="299" spans="1:20" s="355" customFormat="1" ht="15.95" customHeight="1">
      <c r="A299" s="355" t="str">
        <f t="shared" si="7"/>
        <v>ENNAGENOVA标准所有0~999</v>
      </c>
      <c r="B299" s="752" t="s">
        <v>1222</v>
      </c>
      <c r="C299" s="752" t="s">
        <v>701</v>
      </c>
      <c r="D299" s="753">
        <v>-103</v>
      </c>
      <c r="E299" s="753">
        <v>-98</v>
      </c>
      <c r="F299" s="753">
        <v>0</v>
      </c>
      <c r="G299" s="753">
        <v>0</v>
      </c>
      <c r="H299" s="752" t="s">
        <v>1007</v>
      </c>
      <c r="I299" s="752" t="s">
        <v>981</v>
      </c>
      <c r="J299" s="752" t="s">
        <v>3592</v>
      </c>
      <c r="K299" s="752" t="s">
        <v>1003</v>
      </c>
      <c r="L299" s="595" t="s">
        <v>972</v>
      </c>
      <c r="M299" s="754">
        <v>43815</v>
      </c>
      <c r="N299" s="791"/>
      <c r="O299" s="753">
        <v>1</v>
      </c>
      <c r="P299" s="752" t="s">
        <v>973</v>
      </c>
      <c r="Q299" s="752" t="s">
        <v>974</v>
      </c>
      <c r="R299" s="752" t="s">
        <v>975</v>
      </c>
      <c r="S299" s="595" t="s">
        <v>976</v>
      </c>
      <c r="T299" s="595"/>
    </row>
    <row r="300" spans="1:20" s="355" customFormat="1" ht="15.95" customHeight="1">
      <c r="A300" s="355" t="str">
        <f t="shared" si="7"/>
        <v>ENSENADAMANZANILLO,MEXICO标准所有0~999</v>
      </c>
      <c r="B300" s="752" t="s">
        <v>3044</v>
      </c>
      <c r="C300" s="752" t="s">
        <v>994</v>
      </c>
      <c r="D300" s="753">
        <v>268</v>
      </c>
      <c r="E300" s="753">
        <v>278</v>
      </c>
      <c r="F300" s="753">
        <v>20</v>
      </c>
      <c r="G300" s="753">
        <v>15</v>
      </c>
      <c r="H300" s="752" t="s">
        <v>1041</v>
      </c>
      <c r="I300" s="752" t="s">
        <v>981</v>
      </c>
      <c r="J300" s="752" t="s">
        <v>2855</v>
      </c>
      <c r="K300" s="752" t="s">
        <v>1036</v>
      </c>
      <c r="L300" s="595" t="s">
        <v>972</v>
      </c>
      <c r="M300" s="754">
        <v>43780</v>
      </c>
      <c r="N300" s="791"/>
      <c r="O300" s="753">
        <v>1</v>
      </c>
      <c r="P300" s="752" t="s">
        <v>973</v>
      </c>
      <c r="Q300" s="752" t="s">
        <v>974</v>
      </c>
      <c r="R300" s="595" t="s">
        <v>991</v>
      </c>
      <c r="S300" s="595" t="s">
        <v>976</v>
      </c>
      <c r="T300" s="752" t="s">
        <v>3045</v>
      </c>
    </row>
    <row r="301" spans="1:20" s="355" customFormat="1" ht="15.95" customHeight="1">
      <c r="A301" s="355" t="str">
        <f t="shared" si="7"/>
        <v>ESCHENBACHHAMBURG标准所有0~999</v>
      </c>
      <c r="B301" s="752" t="s">
        <v>1223</v>
      </c>
      <c r="C301" s="752" t="s">
        <v>706</v>
      </c>
      <c r="D301" s="753">
        <v>179</v>
      </c>
      <c r="E301" s="753">
        <v>184</v>
      </c>
      <c r="F301" s="753">
        <v>0</v>
      </c>
      <c r="G301" s="753">
        <v>0</v>
      </c>
      <c r="H301" s="752" t="s">
        <v>3458</v>
      </c>
      <c r="I301" s="752" t="s">
        <v>3459</v>
      </c>
      <c r="J301" s="752" t="s">
        <v>3460</v>
      </c>
      <c r="K301" s="752" t="s">
        <v>1003</v>
      </c>
      <c r="L301" s="595" t="s">
        <v>972</v>
      </c>
      <c r="M301" s="754">
        <v>43831</v>
      </c>
      <c r="N301" s="791"/>
      <c r="O301" s="753">
        <v>1</v>
      </c>
      <c r="P301" s="752" t="s">
        <v>973</v>
      </c>
      <c r="Q301" s="752" t="s">
        <v>983</v>
      </c>
      <c r="R301" s="595"/>
      <c r="S301" s="595" t="s">
        <v>976</v>
      </c>
      <c r="T301" s="752"/>
    </row>
    <row r="302" spans="1:20" s="355" customFormat="1" ht="15.95" customHeight="1">
      <c r="A302" s="355" t="str">
        <f t="shared" si="7"/>
        <v>ESPOOHELSINKI标准所有0~999</v>
      </c>
      <c r="B302" s="752" t="s">
        <v>1224</v>
      </c>
      <c r="C302" s="752" t="s">
        <v>712</v>
      </c>
      <c r="D302" s="753">
        <v>-18</v>
      </c>
      <c r="E302" s="753">
        <v>-13</v>
      </c>
      <c r="F302" s="753">
        <v>0</v>
      </c>
      <c r="G302" s="753">
        <v>0</v>
      </c>
      <c r="H302" s="752" t="s">
        <v>1014</v>
      </c>
      <c r="I302" s="752" t="s">
        <v>1023</v>
      </c>
      <c r="J302" s="752" t="s">
        <v>3461</v>
      </c>
      <c r="K302" s="752" t="s">
        <v>3271</v>
      </c>
      <c r="L302" s="595" t="s">
        <v>972</v>
      </c>
      <c r="M302" s="754">
        <v>43624</v>
      </c>
      <c r="N302" s="791"/>
      <c r="O302" s="753">
        <v>1</v>
      </c>
      <c r="P302" s="752" t="s">
        <v>973</v>
      </c>
      <c r="Q302" s="752" t="s">
        <v>974</v>
      </c>
      <c r="R302" s="752" t="s">
        <v>975</v>
      </c>
      <c r="S302" s="595" t="s">
        <v>976</v>
      </c>
      <c r="T302" s="752" t="s">
        <v>2238</v>
      </c>
    </row>
    <row r="303" spans="1:20" s="355" customFormat="1" ht="15.95" customHeight="1">
      <c r="A303" s="355" t="str">
        <f t="shared" si="7"/>
        <v>ESSENHAMBURG标准所有0~999</v>
      </c>
      <c r="B303" s="752" t="s">
        <v>1225</v>
      </c>
      <c r="C303" s="752" t="s">
        <v>706</v>
      </c>
      <c r="D303" s="753">
        <v>-52</v>
      </c>
      <c r="E303" s="753">
        <v>-47</v>
      </c>
      <c r="F303" s="753">
        <v>90</v>
      </c>
      <c r="G303" s="753">
        <v>0</v>
      </c>
      <c r="H303" s="752" t="s">
        <v>3458</v>
      </c>
      <c r="I303" s="752" t="s">
        <v>3459</v>
      </c>
      <c r="J303" s="752" t="s">
        <v>3460</v>
      </c>
      <c r="K303" s="752" t="s">
        <v>1094</v>
      </c>
      <c r="L303" s="595" t="s">
        <v>972</v>
      </c>
      <c r="M303" s="754">
        <v>43831</v>
      </c>
      <c r="N303" s="791"/>
      <c r="O303" s="753">
        <v>1</v>
      </c>
      <c r="P303" s="752" t="s">
        <v>973</v>
      </c>
      <c r="Q303" s="752" t="s">
        <v>974</v>
      </c>
      <c r="R303" s="752" t="s">
        <v>975</v>
      </c>
      <c r="S303" s="595" t="s">
        <v>976</v>
      </c>
      <c r="T303" s="752" t="s">
        <v>2214</v>
      </c>
    </row>
    <row r="304" spans="1:20" s="355" customFormat="1" ht="15.95" customHeight="1">
      <c r="A304" s="355" t="str">
        <f t="shared" si="7"/>
        <v>FELIXSTOWEFELIXSTOWE低所有1~3</v>
      </c>
      <c r="B304" s="752" t="s">
        <v>1102</v>
      </c>
      <c r="C304" s="752" t="s">
        <v>1102</v>
      </c>
      <c r="D304" s="753">
        <v>-160</v>
      </c>
      <c r="E304" s="753">
        <v>-155</v>
      </c>
      <c r="F304" s="753">
        <v>70</v>
      </c>
      <c r="G304" s="753">
        <v>0</v>
      </c>
      <c r="H304" s="752" t="s">
        <v>3463</v>
      </c>
      <c r="I304" s="752" t="s">
        <v>989</v>
      </c>
      <c r="J304" s="752" t="s">
        <v>2714</v>
      </c>
      <c r="K304" s="752" t="s">
        <v>2648</v>
      </c>
      <c r="L304" s="595" t="s">
        <v>972</v>
      </c>
      <c r="M304" s="754">
        <v>43603</v>
      </c>
      <c r="N304" s="791"/>
      <c r="O304" s="753">
        <v>1</v>
      </c>
      <c r="P304" s="752" t="s">
        <v>1075</v>
      </c>
      <c r="Q304" s="752" t="s">
        <v>974</v>
      </c>
      <c r="R304" s="752" t="s">
        <v>975</v>
      </c>
      <c r="S304" s="595" t="s">
        <v>977</v>
      </c>
      <c r="T304" s="595" t="s">
        <v>2204</v>
      </c>
    </row>
    <row r="305" spans="1:20" s="355" customFormat="1" ht="15.95" customHeight="1">
      <c r="A305" s="355" t="str">
        <f t="shared" si="7"/>
        <v>FELIXSTOWEFELIXSTOWE标准所有1~3</v>
      </c>
      <c r="B305" s="752" t="s">
        <v>1102</v>
      </c>
      <c r="C305" s="752" t="s">
        <v>1102</v>
      </c>
      <c r="D305" s="753">
        <v>-90</v>
      </c>
      <c r="E305" s="753">
        <v>-85</v>
      </c>
      <c r="F305" s="753">
        <v>0</v>
      </c>
      <c r="G305" s="753">
        <v>0</v>
      </c>
      <c r="H305" s="752" t="s">
        <v>3463</v>
      </c>
      <c r="I305" s="752" t="s">
        <v>989</v>
      </c>
      <c r="J305" s="752" t="s">
        <v>2714</v>
      </c>
      <c r="K305" s="752" t="s">
        <v>2648</v>
      </c>
      <c r="L305" s="595" t="s">
        <v>972</v>
      </c>
      <c r="M305" s="754">
        <v>43603</v>
      </c>
      <c r="N305" s="791"/>
      <c r="O305" s="753">
        <v>1</v>
      </c>
      <c r="P305" s="752" t="s">
        <v>1075</v>
      </c>
      <c r="Q305" s="752" t="s">
        <v>974</v>
      </c>
      <c r="R305" s="752" t="s">
        <v>975</v>
      </c>
      <c r="S305" s="595" t="s">
        <v>976</v>
      </c>
      <c r="T305" s="595" t="s">
        <v>2203</v>
      </c>
    </row>
    <row r="306" spans="1:20" s="355" customFormat="1" ht="15.95" customHeight="1">
      <c r="A306" s="355" t="str">
        <f t="shared" si="7"/>
        <v>FELIXSTOWEFELIXSTOWE标准所有3~999</v>
      </c>
      <c r="B306" s="752" t="s">
        <v>1102</v>
      </c>
      <c r="C306" s="752" t="s">
        <v>1102</v>
      </c>
      <c r="D306" s="753">
        <v>-74</v>
      </c>
      <c r="E306" s="753">
        <v>-69</v>
      </c>
      <c r="F306" s="753">
        <v>0</v>
      </c>
      <c r="G306" s="753">
        <v>0</v>
      </c>
      <c r="H306" s="752" t="s">
        <v>3463</v>
      </c>
      <c r="I306" s="752" t="s">
        <v>989</v>
      </c>
      <c r="J306" s="752" t="s">
        <v>2714</v>
      </c>
      <c r="K306" s="752" t="s">
        <v>2648</v>
      </c>
      <c r="L306" s="595" t="s">
        <v>972</v>
      </c>
      <c r="M306" s="754">
        <v>43603</v>
      </c>
      <c r="N306" s="791"/>
      <c r="O306" s="753">
        <v>1</v>
      </c>
      <c r="P306" s="752" t="s">
        <v>1076</v>
      </c>
      <c r="Q306" s="752" t="s">
        <v>974</v>
      </c>
      <c r="R306" s="752" t="s">
        <v>975</v>
      </c>
      <c r="S306" s="595" t="s">
        <v>976</v>
      </c>
      <c r="T306" s="752" t="s">
        <v>2200</v>
      </c>
    </row>
    <row r="307" spans="1:20" s="355" customFormat="1" ht="15.95" customHeight="1">
      <c r="A307" s="355" t="str">
        <f t="shared" si="7"/>
        <v>FELIXSTOWEFELIXSTOWE标准所有0~1</v>
      </c>
      <c r="B307" s="752" t="s">
        <v>1102</v>
      </c>
      <c r="C307" s="752" t="s">
        <v>1102</v>
      </c>
      <c r="D307" s="753">
        <v>-95</v>
      </c>
      <c r="E307" s="753">
        <v>-90</v>
      </c>
      <c r="F307" s="753">
        <v>0</v>
      </c>
      <c r="G307" s="753">
        <v>0</v>
      </c>
      <c r="H307" s="752" t="s">
        <v>3463</v>
      </c>
      <c r="I307" s="752" t="s">
        <v>989</v>
      </c>
      <c r="J307" s="752" t="s">
        <v>2714</v>
      </c>
      <c r="K307" s="752" t="s">
        <v>2648</v>
      </c>
      <c r="L307" s="595" t="s">
        <v>972</v>
      </c>
      <c r="M307" s="754">
        <v>43603</v>
      </c>
      <c r="N307" s="791"/>
      <c r="O307" s="753">
        <v>1</v>
      </c>
      <c r="P307" s="752" t="s">
        <v>1074</v>
      </c>
      <c r="Q307" s="752" t="s">
        <v>974</v>
      </c>
      <c r="R307" s="595" t="s">
        <v>975</v>
      </c>
      <c r="S307" s="595" t="s">
        <v>976</v>
      </c>
      <c r="T307" s="752" t="s">
        <v>2205</v>
      </c>
    </row>
    <row r="308" spans="1:20" s="355" customFormat="1" ht="15.95" customHeight="1">
      <c r="A308" s="355" t="str">
        <f t="shared" si="7"/>
        <v>FELIXSTOWEFELIXSTOWE低所有3~999</v>
      </c>
      <c r="B308" s="752" t="s">
        <v>1102</v>
      </c>
      <c r="C308" s="752" t="s">
        <v>1102</v>
      </c>
      <c r="D308" s="753">
        <v>-144</v>
      </c>
      <c r="E308" s="753">
        <v>-139</v>
      </c>
      <c r="F308" s="753">
        <v>70</v>
      </c>
      <c r="G308" s="753">
        <v>0</v>
      </c>
      <c r="H308" s="752" t="s">
        <v>3463</v>
      </c>
      <c r="I308" s="752" t="s">
        <v>989</v>
      </c>
      <c r="J308" s="752" t="s">
        <v>2714</v>
      </c>
      <c r="K308" s="752" t="s">
        <v>2648</v>
      </c>
      <c r="L308" s="595" t="s">
        <v>972</v>
      </c>
      <c r="M308" s="754">
        <v>43603</v>
      </c>
      <c r="N308" s="791"/>
      <c r="O308" s="753">
        <v>1</v>
      </c>
      <c r="P308" s="752" t="s">
        <v>1076</v>
      </c>
      <c r="Q308" s="752" t="s">
        <v>974</v>
      </c>
      <c r="R308" s="752" t="s">
        <v>975</v>
      </c>
      <c r="S308" s="595" t="s">
        <v>977</v>
      </c>
      <c r="T308" s="752" t="s">
        <v>2202</v>
      </c>
    </row>
    <row r="309" spans="1:20" s="355" customFormat="1" ht="15.95" customHeight="1">
      <c r="A309" s="355" t="str">
        <f t="shared" si="7"/>
        <v>FELIXSTOWEFELIXSTOWE低所有0~1</v>
      </c>
      <c r="B309" s="752" t="s">
        <v>1102</v>
      </c>
      <c r="C309" s="752" t="s">
        <v>1102</v>
      </c>
      <c r="D309" s="753">
        <v>-165</v>
      </c>
      <c r="E309" s="753">
        <v>-160</v>
      </c>
      <c r="F309" s="753">
        <v>70</v>
      </c>
      <c r="G309" s="753">
        <v>0</v>
      </c>
      <c r="H309" s="752" t="s">
        <v>3463</v>
      </c>
      <c r="I309" s="752" t="s">
        <v>989</v>
      </c>
      <c r="J309" s="752" t="s">
        <v>2714</v>
      </c>
      <c r="K309" s="752" t="s">
        <v>2648</v>
      </c>
      <c r="L309" s="595" t="s">
        <v>972</v>
      </c>
      <c r="M309" s="754">
        <v>43603</v>
      </c>
      <c r="N309" s="791"/>
      <c r="O309" s="753">
        <v>1</v>
      </c>
      <c r="P309" s="752" t="s">
        <v>1074</v>
      </c>
      <c r="Q309" s="752" t="s">
        <v>974</v>
      </c>
      <c r="R309" s="752" t="s">
        <v>975</v>
      </c>
      <c r="S309" s="595" t="s">
        <v>977</v>
      </c>
      <c r="T309" s="595" t="s">
        <v>2201</v>
      </c>
    </row>
    <row r="310" spans="1:20" s="355" customFormat="1" ht="15.95" customHeight="1">
      <c r="A310" s="355" t="str">
        <f t="shared" si="7"/>
        <v>FERRARAGENOVA标准所有0~999</v>
      </c>
      <c r="B310" s="752" t="s">
        <v>1227</v>
      </c>
      <c r="C310" s="752" t="s">
        <v>701</v>
      </c>
      <c r="D310" s="753">
        <v>-113</v>
      </c>
      <c r="E310" s="753">
        <v>-108</v>
      </c>
      <c r="F310" s="753">
        <v>0</v>
      </c>
      <c r="G310" s="753">
        <v>0</v>
      </c>
      <c r="H310" s="752" t="s">
        <v>1007</v>
      </c>
      <c r="I310" s="752" t="s">
        <v>981</v>
      </c>
      <c r="J310" s="752" t="s">
        <v>3592</v>
      </c>
      <c r="K310" s="752" t="s">
        <v>1003</v>
      </c>
      <c r="L310" s="595" t="s">
        <v>972</v>
      </c>
      <c r="M310" s="754">
        <v>43815</v>
      </c>
      <c r="N310" s="791"/>
      <c r="O310" s="753">
        <v>1</v>
      </c>
      <c r="P310" s="752" t="s">
        <v>973</v>
      </c>
      <c r="Q310" s="752" t="s">
        <v>974</v>
      </c>
      <c r="R310" s="752" t="s">
        <v>975</v>
      </c>
      <c r="S310" s="595" t="s">
        <v>976</v>
      </c>
      <c r="T310" s="752"/>
    </row>
    <row r="311" spans="1:20" s="355" customFormat="1" ht="15.95" customHeight="1">
      <c r="A311" s="355" t="str">
        <f t="shared" si="7"/>
        <v>FIRENZEGENOVA标准所有0~999</v>
      </c>
      <c r="B311" s="752" t="s">
        <v>1228</v>
      </c>
      <c r="C311" s="752" t="s">
        <v>701</v>
      </c>
      <c r="D311" s="753">
        <v>-183</v>
      </c>
      <c r="E311" s="753">
        <v>-178</v>
      </c>
      <c r="F311" s="753">
        <v>0</v>
      </c>
      <c r="G311" s="753">
        <v>0</v>
      </c>
      <c r="H311" s="752" t="s">
        <v>1007</v>
      </c>
      <c r="I311" s="752" t="s">
        <v>981</v>
      </c>
      <c r="J311" s="752" t="s">
        <v>3592</v>
      </c>
      <c r="K311" s="752" t="s">
        <v>1036</v>
      </c>
      <c r="L311" s="595" t="s">
        <v>972</v>
      </c>
      <c r="M311" s="754">
        <v>43815</v>
      </c>
      <c r="N311" s="791"/>
      <c r="O311" s="753">
        <v>1</v>
      </c>
      <c r="P311" s="752" t="s">
        <v>973</v>
      </c>
      <c r="Q311" s="752" t="s">
        <v>974</v>
      </c>
      <c r="R311" s="752" t="s">
        <v>975</v>
      </c>
      <c r="S311" s="595" t="s">
        <v>976</v>
      </c>
      <c r="T311" s="752"/>
    </row>
    <row r="312" spans="1:20" s="355" customFormat="1" ht="15.95" customHeight="1">
      <c r="A312" s="355" t="str">
        <f t="shared" si="7"/>
        <v>FIRENZEGENOVA低所有0~999</v>
      </c>
      <c r="B312" s="752" t="s">
        <v>1228</v>
      </c>
      <c r="C312" s="752" t="s">
        <v>701</v>
      </c>
      <c r="D312" s="753">
        <v>-253</v>
      </c>
      <c r="E312" s="753">
        <v>-248</v>
      </c>
      <c r="F312" s="753">
        <v>70</v>
      </c>
      <c r="G312" s="753">
        <v>0</v>
      </c>
      <c r="H312" s="752" t="s">
        <v>1007</v>
      </c>
      <c r="I312" s="752" t="s">
        <v>981</v>
      </c>
      <c r="J312" s="752" t="s">
        <v>3592</v>
      </c>
      <c r="K312" s="752" t="s">
        <v>1036</v>
      </c>
      <c r="L312" s="595" t="s">
        <v>972</v>
      </c>
      <c r="M312" s="754">
        <v>43815</v>
      </c>
      <c r="N312" s="791"/>
      <c r="O312" s="753">
        <v>1</v>
      </c>
      <c r="P312" s="752" t="s">
        <v>973</v>
      </c>
      <c r="Q312" s="752" t="s">
        <v>974</v>
      </c>
      <c r="R312" s="752" t="s">
        <v>975</v>
      </c>
      <c r="S312" s="595" t="s">
        <v>977</v>
      </c>
      <c r="T312" s="752"/>
    </row>
    <row r="313" spans="1:20" s="355" customFormat="1" ht="15.95" customHeight="1">
      <c r="A313" s="355" t="str">
        <f t="shared" si="7"/>
        <v>FOGGIAGENOVA标准所有0~999</v>
      </c>
      <c r="B313" s="752" t="s">
        <v>1229</v>
      </c>
      <c r="C313" s="752" t="s">
        <v>701</v>
      </c>
      <c r="D313" s="753">
        <v>-113</v>
      </c>
      <c r="E313" s="753">
        <v>-108</v>
      </c>
      <c r="F313" s="753">
        <v>0</v>
      </c>
      <c r="G313" s="753">
        <v>0</v>
      </c>
      <c r="H313" s="752" t="s">
        <v>1007</v>
      </c>
      <c r="I313" s="752" t="s">
        <v>981</v>
      </c>
      <c r="J313" s="752" t="s">
        <v>3592</v>
      </c>
      <c r="K313" s="752" t="s">
        <v>1003</v>
      </c>
      <c r="L313" s="595" t="s">
        <v>972</v>
      </c>
      <c r="M313" s="754">
        <v>43815</v>
      </c>
      <c r="N313" s="791"/>
      <c r="O313" s="753">
        <v>1</v>
      </c>
      <c r="P313" s="752" t="s">
        <v>973</v>
      </c>
      <c r="Q313" s="752" t="s">
        <v>974</v>
      </c>
      <c r="R313" s="752" t="s">
        <v>975</v>
      </c>
      <c r="S313" s="595" t="s">
        <v>976</v>
      </c>
      <c r="T313" s="595"/>
    </row>
    <row r="314" spans="1:20" s="355" customFormat="1" ht="15.95" customHeight="1">
      <c r="A314" s="355" t="str">
        <f t="shared" si="7"/>
        <v>FORLIGENOVA标准所有0~999</v>
      </c>
      <c r="B314" s="752" t="s">
        <v>1230</v>
      </c>
      <c r="C314" s="752" t="s">
        <v>701</v>
      </c>
      <c r="D314" s="753">
        <v>-113</v>
      </c>
      <c r="E314" s="753">
        <v>-108</v>
      </c>
      <c r="F314" s="753">
        <v>0</v>
      </c>
      <c r="G314" s="753">
        <v>0</v>
      </c>
      <c r="H314" s="752" t="s">
        <v>1007</v>
      </c>
      <c r="I314" s="752" t="s">
        <v>981</v>
      </c>
      <c r="J314" s="752" t="s">
        <v>3592</v>
      </c>
      <c r="K314" s="752" t="s">
        <v>1036</v>
      </c>
      <c r="L314" s="595" t="s">
        <v>972</v>
      </c>
      <c r="M314" s="754">
        <v>43815</v>
      </c>
      <c r="N314" s="791"/>
      <c r="O314" s="753">
        <v>1</v>
      </c>
      <c r="P314" s="752" t="s">
        <v>973</v>
      </c>
      <c r="Q314" s="752" t="s">
        <v>974</v>
      </c>
      <c r="R314" s="752" t="s">
        <v>975</v>
      </c>
      <c r="S314" s="595" t="s">
        <v>976</v>
      </c>
      <c r="T314" s="752"/>
    </row>
    <row r="315" spans="1:20" s="355" customFormat="1" ht="15.95" customHeight="1">
      <c r="A315" s="355" t="str">
        <f t="shared" si="7"/>
        <v>FOSFOS低所有3~999</v>
      </c>
      <c r="B315" s="752" t="s">
        <v>1231</v>
      </c>
      <c r="C315" s="752" t="s">
        <v>1231</v>
      </c>
      <c r="D315" s="753">
        <v>-147</v>
      </c>
      <c r="E315" s="753">
        <v>-142</v>
      </c>
      <c r="F315" s="753">
        <v>60</v>
      </c>
      <c r="G315" s="753">
        <v>0</v>
      </c>
      <c r="H315" s="752" t="s">
        <v>1028</v>
      </c>
      <c r="I315" s="752" t="s">
        <v>1023</v>
      </c>
      <c r="J315" s="752" t="s">
        <v>1196</v>
      </c>
      <c r="K315" s="752" t="s">
        <v>2141</v>
      </c>
      <c r="L315" s="595" t="s">
        <v>972</v>
      </c>
      <c r="M315" s="754">
        <v>43815</v>
      </c>
      <c r="N315" s="791"/>
      <c r="O315" s="753">
        <v>1</v>
      </c>
      <c r="P315" s="752" t="s">
        <v>1076</v>
      </c>
      <c r="Q315" s="752" t="s">
        <v>974</v>
      </c>
      <c r="R315" s="752" t="s">
        <v>975</v>
      </c>
      <c r="S315" s="595" t="s">
        <v>977</v>
      </c>
      <c r="T315" s="752" t="s">
        <v>3049</v>
      </c>
    </row>
    <row r="316" spans="1:20" s="355" customFormat="1" ht="15.95" customHeight="1">
      <c r="A316" s="355" t="str">
        <f t="shared" si="7"/>
        <v>FOSFOS低所有0~3</v>
      </c>
      <c r="B316" s="752" t="s">
        <v>1231</v>
      </c>
      <c r="C316" s="752" t="s">
        <v>1231</v>
      </c>
      <c r="D316" s="753">
        <v>-152</v>
      </c>
      <c r="E316" s="753">
        <v>-147</v>
      </c>
      <c r="F316" s="753">
        <v>60</v>
      </c>
      <c r="G316" s="753">
        <v>0</v>
      </c>
      <c r="H316" s="752" t="s">
        <v>1028</v>
      </c>
      <c r="I316" s="752" t="s">
        <v>1023</v>
      </c>
      <c r="J316" s="752" t="s">
        <v>1196</v>
      </c>
      <c r="K316" s="752" t="s">
        <v>2141</v>
      </c>
      <c r="L316" s="595" t="s">
        <v>972</v>
      </c>
      <c r="M316" s="754">
        <v>43815</v>
      </c>
      <c r="N316" s="791"/>
      <c r="O316" s="753">
        <v>1</v>
      </c>
      <c r="P316" s="752" t="s">
        <v>1104</v>
      </c>
      <c r="Q316" s="752" t="s">
        <v>974</v>
      </c>
      <c r="R316" s="752" t="s">
        <v>975</v>
      </c>
      <c r="S316" s="595" t="s">
        <v>977</v>
      </c>
      <c r="T316" s="752" t="s">
        <v>3048</v>
      </c>
    </row>
    <row r="317" spans="1:20" s="355" customFormat="1" ht="15.95" customHeight="1">
      <c r="A317" s="355" t="str">
        <f t="shared" si="7"/>
        <v>FOSFOS标准所有3~999</v>
      </c>
      <c r="B317" s="752" t="s">
        <v>1231</v>
      </c>
      <c r="C317" s="752" t="s">
        <v>1231</v>
      </c>
      <c r="D317" s="753">
        <v>-87</v>
      </c>
      <c r="E317" s="753">
        <v>-82</v>
      </c>
      <c r="F317" s="753">
        <v>0</v>
      </c>
      <c r="G317" s="753">
        <v>0</v>
      </c>
      <c r="H317" s="752" t="s">
        <v>1028</v>
      </c>
      <c r="I317" s="752" t="s">
        <v>1023</v>
      </c>
      <c r="J317" s="752" t="s">
        <v>1196</v>
      </c>
      <c r="K317" s="752" t="s">
        <v>2141</v>
      </c>
      <c r="L317" s="595" t="s">
        <v>972</v>
      </c>
      <c r="M317" s="754">
        <v>43815</v>
      </c>
      <c r="N317" s="791"/>
      <c r="O317" s="753">
        <v>1</v>
      </c>
      <c r="P317" s="752" t="s">
        <v>1076</v>
      </c>
      <c r="Q317" s="752" t="s">
        <v>974</v>
      </c>
      <c r="R317" s="752" t="s">
        <v>975</v>
      </c>
      <c r="S317" s="595" t="s">
        <v>976</v>
      </c>
      <c r="T317" s="752" t="s">
        <v>3046</v>
      </c>
    </row>
    <row r="318" spans="1:20" s="355" customFormat="1" ht="15.95" customHeight="1">
      <c r="A318" s="355" t="str">
        <f t="shared" si="7"/>
        <v>FOSFOS标准所有0~3</v>
      </c>
      <c r="B318" s="752" t="s">
        <v>1231</v>
      </c>
      <c r="C318" s="752" t="s">
        <v>1231</v>
      </c>
      <c r="D318" s="753">
        <v>-92</v>
      </c>
      <c r="E318" s="753">
        <v>-87</v>
      </c>
      <c r="F318" s="753">
        <v>0</v>
      </c>
      <c r="G318" s="753">
        <v>0</v>
      </c>
      <c r="H318" s="752" t="s">
        <v>1028</v>
      </c>
      <c r="I318" s="752" t="s">
        <v>1023</v>
      </c>
      <c r="J318" s="752" t="s">
        <v>1196</v>
      </c>
      <c r="K318" s="752" t="s">
        <v>2141</v>
      </c>
      <c r="L318" s="595" t="s">
        <v>972</v>
      </c>
      <c r="M318" s="754">
        <v>43815</v>
      </c>
      <c r="N318" s="791"/>
      <c r="O318" s="753">
        <v>1</v>
      </c>
      <c r="P318" s="752" t="s">
        <v>1104</v>
      </c>
      <c r="Q318" s="752" t="s">
        <v>974</v>
      </c>
      <c r="R318" s="752" t="s">
        <v>975</v>
      </c>
      <c r="S318" s="595" t="s">
        <v>976</v>
      </c>
      <c r="T318" s="752" t="s">
        <v>3047</v>
      </c>
    </row>
    <row r="319" spans="1:20" s="355" customFormat="1" ht="15.95" customHeight="1">
      <c r="A319" s="355" t="str">
        <f t="shared" si="7"/>
        <v>FRANKFURTHAMBURG标准所有0~999</v>
      </c>
      <c r="B319" s="752" t="s">
        <v>1232</v>
      </c>
      <c r="C319" s="752" t="s">
        <v>706</v>
      </c>
      <c r="D319" s="753">
        <v>-52</v>
      </c>
      <c r="E319" s="753">
        <v>-47</v>
      </c>
      <c r="F319" s="753">
        <v>90</v>
      </c>
      <c r="G319" s="753">
        <v>0</v>
      </c>
      <c r="H319" s="752" t="s">
        <v>3458</v>
      </c>
      <c r="I319" s="752" t="s">
        <v>3459</v>
      </c>
      <c r="J319" s="752" t="s">
        <v>3460</v>
      </c>
      <c r="K319" s="752" t="s">
        <v>3335</v>
      </c>
      <c r="L319" s="595" t="s">
        <v>972</v>
      </c>
      <c r="M319" s="754">
        <v>43831</v>
      </c>
      <c r="N319" s="791"/>
      <c r="O319" s="753">
        <v>1</v>
      </c>
      <c r="P319" s="752" t="s">
        <v>973</v>
      </c>
      <c r="Q319" s="752" t="s">
        <v>974</v>
      </c>
      <c r="R319" s="752" t="s">
        <v>975</v>
      </c>
      <c r="S319" s="595" t="s">
        <v>976</v>
      </c>
      <c r="T319" s="752" t="s">
        <v>2211</v>
      </c>
    </row>
    <row r="320" spans="1:20" s="355" customFormat="1" ht="15.95" customHeight="1">
      <c r="A320" s="355" t="str">
        <f t="shared" si="7"/>
        <v>FREDERIKSTADOSLO标准所有0~999</v>
      </c>
      <c r="B320" s="752" t="s">
        <v>1233</v>
      </c>
      <c r="C320" s="752" t="s">
        <v>705</v>
      </c>
      <c r="D320" s="753">
        <v>-67</v>
      </c>
      <c r="E320" s="753">
        <v>-62</v>
      </c>
      <c r="F320" s="753">
        <v>100</v>
      </c>
      <c r="G320" s="753">
        <v>0</v>
      </c>
      <c r="H320" s="752" t="s">
        <v>1014</v>
      </c>
      <c r="I320" s="752" t="s">
        <v>1023</v>
      </c>
      <c r="J320" s="752" t="s">
        <v>3461</v>
      </c>
      <c r="K320" s="752" t="s">
        <v>1092</v>
      </c>
      <c r="L320" s="595" t="s">
        <v>972</v>
      </c>
      <c r="M320" s="754">
        <v>43831</v>
      </c>
      <c r="N320" s="791"/>
      <c r="O320" s="753">
        <v>1</v>
      </c>
      <c r="P320" s="752" t="s">
        <v>973</v>
      </c>
      <c r="Q320" s="752" t="s">
        <v>974</v>
      </c>
      <c r="R320" s="752" t="s">
        <v>975</v>
      </c>
      <c r="S320" s="595" t="s">
        <v>976</v>
      </c>
      <c r="T320" s="595"/>
    </row>
    <row r="321" spans="1:20" s="355" customFormat="1" ht="15.95" customHeight="1">
      <c r="A321" s="355" t="str">
        <f t="shared" si="7"/>
        <v>FREEPORTMIAMI,FL标准所有0~999</v>
      </c>
      <c r="B321" s="752" t="s">
        <v>1234</v>
      </c>
      <c r="C321" s="752" t="s">
        <v>366</v>
      </c>
      <c r="D321" s="753">
        <v>237</v>
      </c>
      <c r="E321" s="753">
        <v>237</v>
      </c>
      <c r="F321" s="753">
        <v>0</v>
      </c>
      <c r="G321" s="753">
        <v>0</v>
      </c>
      <c r="H321" s="752" t="s">
        <v>1023</v>
      </c>
      <c r="I321" s="752" t="s">
        <v>1013</v>
      </c>
      <c r="J321" s="752" t="s">
        <v>2527</v>
      </c>
      <c r="K321" s="752" t="s">
        <v>990</v>
      </c>
      <c r="L321" s="595" t="s">
        <v>972</v>
      </c>
      <c r="M321" s="754">
        <v>43833</v>
      </c>
      <c r="N321" s="791"/>
      <c r="O321" s="753">
        <v>2</v>
      </c>
      <c r="P321" s="752" t="s">
        <v>973</v>
      </c>
      <c r="Q321" s="752" t="s">
        <v>983</v>
      </c>
      <c r="R321" s="752"/>
      <c r="S321" s="595" t="s">
        <v>976</v>
      </c>
      <c r="T321" s="595" t="s">
        <v>2192</v>
      </c>
    </row>
    <row r="322" spans="1:20" s="355" customFormat="1" ht="15.95" customHeight="1">
      <c r="A322" s="355" t="str">
        <f t="shared" si="7"/>
        <v>FREETOWNHAMBURG标准所有0~999</v>
      </c>
      <c r="B322" s="752" t="s">
        <v>2813</v>
      </c>
      <c r="C322" s="752" t="s">
        <v>706</v>
      </c>
      <c r="D322" s="753">
        <v>264</v>
      </c>
      <c r="E322" s="753">
        <v>269</v>
      </c>
      <c r="F322" s="753">
        <v>0</v>
      </c>
      <c r="G322" s="753">
        <v>0</v>
      </c>
      <c r="H322" s="752" t="s">
        <v>3458</v>
      </c>
      <c r="I322" s="752" t="s">
        <v>3459</v>
      </c>
      <c r="J322" s="752" t="s">
        <v>3460</v>
      </c>
      <c r="K322" s="752" t="s">
        <v>990</v>
      </c>
      <c r="L322" s="595" t="s">
        <v>972</v>
      </c>
      <c r="M322" s="754">
        <v>43831</v>
      </c>
      <c r="N322" s="791"/>
      <c r="O322" s="753">
        <v>1</v>
      </c>
      <c r="P322" s="752" t="s">
        <v>973</v>
      </c>
      <c r="Q322" s="752" t="s">
        <v>983</v>
      </c>
      <c r="R322" s="752"/>
      <c r="S322" s="595" t="s">
        <v>976</v>
      </c>
      <c r="T322" s="595" t="s">
        <v>3636</v>
      </c>
    </row>
    <row r="323" spans="1:20" s="355" customFormat="1" ht="15.95" customHeight="1">
      <c r="A323" s="355" t="str">
        <f t="shared" si="7"/>
        <v>FREMANTLEFREMANTLE标准同行0~999</v>
      </c>
      <c r="B323" s="752" t="s">
        <v>1235</v>
      </c>
      <c r="C323" s="752" t="s">
        <v>1235</v>
      </c>
      <c r="D323" s="753">
        <v>-5</v>
      </c>
      <c r="E323" s="753">
        <v>0</v>
      </c>
      <c r="F323" s="753">
        <v>0</v>
      </c>
      <c r="G323" s="753">
        <v>0</v>
      </c>
      <c r="H323" s="752" t="s">
        <v>1034</v>
      </c>
      <c r="I323" s="752" t="s">
        <v>1035</v>
      </c>
      <c r="J323" s="752" t="s">
        <v>4056</v>
      </c>
      <c r="K323" s="752" t="s">
        <v>998</v>
      </c>
      <c r="L323" s="595" t="s">
        <v>999</v>
      </c>
      <c r="M323" s="754">
        <v>43805</v>
      </c>
      <c r="N323" s="791"/>
      <c r="O323" s="753">
        <v>1</v>
      </c>
      <c r="P323" s="752" t="s">
        <v>973</v>
      </c>
      <c r="Q323" s="752" t="s">
        <v>974</v>
      </c>
      <c r="R323" s="752" t="s">
        <v>975</v>
      </c>
      <c r="S323" s="595" t="s">
        <v>976</v>
      </c>
      <c r="T323" s="595" t="s">
        <v>4057</v>
      </c>
    </row>
    <row r="324" spans="1:20" s="355" customFormat="1" ht="15.95" customHeight="1">
      <c r="A324" s="355" t="str">
        <f t="shared" si="7"/>
        <v>FREMANTLEFREMANTLE标准直客0~999</v>
      </c>
      <c r="B324" s="752" t="s">
        <v>1235</v>
      </c>
      <c r="C324" s="752" t="s">
        <v>1235</v>
      </c>
      <c r="D324" s="753">
        <v>-35</v>
      </c>
      <c r="E324" s="753">
        <v>-30</v>
      </c>
      <c r="F324" s="753">
        <v>0</v>
      </c>
      <c r="G324" s="753">
        <v>0</v>
      </c>
      <c r="H324" s="752" t="s">
        <v>1034</v>
      </c>
      <c r="I324" s="752" t="s">
        <v>1035</v>
      </c>
      <c r="J324" s="752" t="s">
        <v>4056</v>
      </c>
      <c r="K324" s="752" t="s">
        <v>998</v>
      </c>
      <c r="L324" s="595" t="s">
        <v>1000</v>
      </c>
      <c r="M324" s="754">
        <v>43805</v>
      </c>
      <c r="N324" s="791"/>
      <c r="O324" s="753">
        <v>1</v>
      </c>
      <c r="P324" s="752" t="s">
        <v>973</v>
      </c>
      <c r="Q324" s="752" t="s">
        <v>974</v>
      </c>
      <c r="R324" s="752" t="s">
        <v>975</v>
      </c>
      <c r="S324" s="595" t="s">
        <v>976</v>
      </c>
      <c r="T324" s="595" t="s">
        <v>4058</v>
      </c>
    </row>
    <row r="325" spans="1:20" s="355" customFormat="1" ht="15.95" customHeight="1">
      <c r="A325" s="355" t="str">
        <f t="shared" si="7"/>
        <v>FROSINONEGENOVA标准所有0~999</v>
      </c>
      <c r="B325" s="752" t="s">
        <v>1236</v>
      </c>
      <c r="C325" s="752" t="s">
        <v>701</v>
      </c>
      <c r="D325" s="753">
        <v>-103</v>
      </c>
      <c r="E325" s="753">
        <v>-98</v>
      </c>
      <c r="F325" s="753">
        <v>0</v>
      </c>
      <c r="G325" s="753">
        <v>0</v>
      </c>
      <c r="H325" s="752" t="s">
        <v>1007</v>
      </c>
      <c r="I325" s="752" t="s">
        <v>981</v>
      </c>
      <c r="J325" s="752" t="s">
        <v>3592</v>
      </c>
      <c r="K325" s="752" t="s">
        <v>1036</v>
      </c>
      <c r="L325" s="595" t="s">
        <v>972</v>
      </c>
      <c r="M325" s="754">
        <v>43815</v>
      </c>
      <c r="N325" s="791"/>
      <c r="O325" s="753">
        <v>1</v>
      </c>
      <c r="P325" s="752" t="s">
        <v>973</v>
      </c>
      <c r="Q325" s="752" t="s">
        <v>974</v>
      </c>
      <c r="R325" s="752" t="s">
        <v>975</v>
      </c>
      <c r="S325" s="595" t="s">
        <v>976</v>
      </c>
      <c r="T325" s="595"/>
    </row>
    <row r="326" spans="1:20" s="355" customFormat="1" ht="15.95" customHeight="1">
      <c r="A326" s="355" t="str">
        <f t="shared" si="7"/>
        <v>FUKUOKAHAKATA标准所有0~999</v>
      </c>
      <c r="B326" s="752" t="s">
        <v>1237</v>
      </c>
      <c r="C326" s="752" t="s">
        <v>1238</v>
      </c>
      <c r="D326" s="753">
        <v>25</v>
      </c>
      <c r="E326" s="753">
        <v>70</v>
      </c>
      <c r="F326" s="753">
        <v>0</v>
      </c>
      <c r="G326" s="753">
        <v>0</v>
      </c>
      <c r="H326" s="752" t="s">
        <v>969</v>
      </c>
      <c r="I326" s="752" t="s">
        <v>970</v>
      </c>
      <c r="J326" s="752" t="s">
        <v>2539</v>
      </c>
      <c r="K326" s="752" t="s">
        <v>3675</v>
      </c>
      <c r="L326" s="595" t="s">
        <v>972</v>
      </c>
      <c r="M326" s="754">
        <v>43435</v>
      </c>
      <c r="N326" s="791"/>
      <c r="O326" s="753">
        <v>1</v>
      </c>
      <c r="P326" s="752" t="s">
        <v>973</v>
      </c>
      <c r="Q326" s="752" t="s">
        <v>974</v>
      </c>
      <c r="R326" s="752" t="s">
        <v>975</v>
      </c>
      <c r="S326" s="595" t="s">
        <v>976</v>
      </c>
      <c r="T326" s="595"/>
    </row>
    <row r="327" spans="1:20" s="355" customFormat="1" ht="15.95" customHeight="1">
      <c r="A327" s="355" t="str">
        <f t="shared" si="7"/>
        <v>FUKUYAMABUSAN标准所有0~999</v>
      </c>
      <c r="B327" s="752" t="s">
        <v>1239</v>
      </c>
      <c r="C327" s="752" t="s">
        <v>1009</v>
      </c>
      <c r="D327" s="753">
        <v>30</v>
      </c>
      <c r="E327" s="753">
        <v>45</v>
      </c>
      <c r="F327" s="753">
        <v>0</v>
      </c>
      <c r="G327" s="753">
        <v>0</v>
      </c>
      <c r="H327" s="752" t="s">
        <v>1010</v>
      </c>
      <c r="I327" s="752" t="s">
        <v>3275</v>
      </c>
      <c r="J327" s="752" t="s">
        <v>2521</v>
      </c>
      <c r="K327" s="752" t="s">
        <v>1011</v>
      </c>
      <c r="L327" s="595" t="s">
        <v>972</v>
      </c>
      <c r="M327" s="754">
        <v>43435</v>
      </c>
      <c r="N327" s="791"/>
      <c r="O327" s="753">
        <v>1</v>
      </c>
      <c r="P327" s="752" t="s">
        <v>973</v>
      </c>
      <c r="Q327" s="752" t="s">
        <v>974</v>
      </c>
      <c r="R327" s="752" t="s">
        <v>975</v>
      </c>
      <c r="S327" s="595" t="s">
        <v>976</v>
      </c>
      <c r="T327" s="595" t="s">
        <v>2190</v>
      </c>
    </row>
    <row r="328" spans="1:20" s="355" customFormat="1" ht="15.95" customHeight="1">
      <c r="A328" s="355" t="str">
        <f t="shared" si="7"/>
        <v>GABORONEDURBAN标准所有0~999</v>
      </c>
      <c r="B328" s="752" t="s">
        <v>1653</v>
      </c>
      <c r="C328" s="752" t="s">
        <v>979</v>
      </c>
      <c r="D328" s="753">
        <v>190</v>
      </c>
      <c r="E328" s="753">
        <v>195</v>
      </c>
      <c r="F328" s="753">
        <v>0</v>
      </c>
      <c r="G328" s="753">
        <v>0</v>
      </c>
      <c r="H328" s="752" t="s">
        <v>1496</v>
      </c>
      <c r="I328" s="752" t="s">
        <v>1035</v>
      </c>
      <c r="J328" s="752" t="s">
        <v>2927</v>
      </c>
      <c r="K328" s="752" t="s">
        <v>990</v>
      </c>
      <c r="L328" s="595" t="s">
        <v>972</v>
      </c>
      <c r="M328" s="754">
        <v>43806</v>
      </c>
      <c r="N328" s="791"/>
      <c r="O328" s="753">
        <v>2</v>
      </c>
      <c r="P328" s="752" t="s">
        <v>973</v>
      </c>
      <c r="Q328" s="752" t="s">
        <v>983</v>
      </c>
      <c r="R328" s="752"/>
      <c r="S328" s="595" t="s">
        <v>976</v>
      </c>
      <c r="T328" s="752" t="s">
        <v>3365</v>
      </c>
    </row>
    <row r="329" spans="1:20" s="355" customFormat="1" ht="15.95" customHeight="1">
      <c r="A329" s="355" t="str">
        <f t="shared" si="7"/>
        <v>GDANSKGDYNIA标准所有0~1</v>
      </c>
      <c r="B329" s="752" t="s">
        <v>1240</v>
      </c>
      <c r="C329" s="752" t="s">
        <v>1137</v>
      </c>
      <c r="D329" s="753">
        <v>-114</v>
      </c>
      <c r="E329" s="753">
        <v>-109</v>
      </c>
      <c r="F329" s="753">
        <v>0</v>
      </c>
      <c r="G329" s="753">
        <v>0</v>
      </c>
      <c r="H329" s="752" t="s">
        <v>1065</v>
      </c>
      <c r="I329" s="752" t="s">
        <v>1028</v>
      </c>
      <c r="J329" s="752" t="s">
        <v>1287</v>
      </c>
      <c r="K329" s="752" t="s">
        <v>1133</v>
      </c>
      <c r="L329" s="595" t="s">
        <v>972</v>
      </c>
      <c r="M329" s="754">
        <v>43603</v>
      </c>
      <c r="N329" s="791"/>
      <c r="O329" s="753">
        <v>1</v>
      </c>
      <c r="P329" s="752" t="s">
        <v>1074</v>
      </c>
      <c r="Q329" s="752" t="s">
        <v>974</v>
      </c>
      <c r="R329" s="752" t="s">
        <v>975</v>
      </c>
      <c r="S329" s="595" t="s">
        <v>976</v>
      </c>
      <c r="T329" s="752" t="s">
        <v>2182</v>
      </c>
    </row>
    <row r="330" spans="1:20" s="355" customFormat="1" ht="15.95" customHeight="1">
      <c r="A330" s="355" t="str">
        <f t="shared" si="7"/>
        <v>GDANSKGDYNIA标准所有1~3</v>
      </c>
      <c r="B330" s="752" t="s">
        <v>1240</v>
      </c>
      <c r="C330" s="752" t="s">
        <v>1137</v>
      </c>
      <c r="D330" s="753">
        <v>-99</v>
      </c>
      <c r="E330" s="753">
        <v>-94</v>
      </c>
      <c r="F330" s="753">
        <v>0</v>
      </c>
      <c r="G330" s="753">
        <v>0</v>
      </c>
      <c r="H330" s="752" t="s">
        <v>1065</v>
      </c>
      <c r="I330" s="752" t="s">
        <v>1028</v>
      </c>
      <c r="J330" s="752" t="s">
        <v>1287</v>
      </c>
      <c r="K330" s="752" t="s">
        <v>1133</v>
      </c>
      <c r="L330" s="595" t="s">
        <v>972</v>
      </c>
      <c r="M330" s="754">
        <v>43603</v>
      </c>
      <c r="N330" s="791"/>
      <c r="O330" s="753">
        <v>1</v>
      </c>
      <c r="P330" s="752" t="s">
        <v>1075</v>
      </c>
      <c r="Q330" s="752" t="s">
        <v>974</v>
      </c>
      <c r="R330" s="752" t="s">
        <v>975</v>
      </c>
      <c r="S330" s="595" t="s">
        <v>976</v>
      </c>
      <c r="T330" s="752"/>
    </row>
    <row r="331" spans="1:20" s="355" customFormat="1" ht="15.95" customHeight="1">
      <c r="A331" s="355" t="str">
        <f t="shared" si="7"/>
        <v>GDANSKGDANSK标准所有3~999</v>
      </c>
      <c r="B331" s="752" t="s">
        <v>1240</v>
      </c>
      <c r="C331" s="752" t="s">
        <v>1240</v>
      </c>
      <c r="D331" s="753">
        <v>-94</v>
      </c>
      <c r="E331" s="753">
        <v>-89</v>
      </c>
      <c r="F331" s="753">
        <v>0</v>
      </c>
      <c r="G331" s="753">
        <v>0</v>
      </c>
      <c r="H331" s="752" t="s">
        <v>1065</v>
      </c>
      <c r="I331" s="752" t="s">
        <v>1028</v>
      </c>
      <c r="J331" s="752" t="s">
        <v>1287</v>
      </c>
      <c r="K331" s="752" t="s">
        <v>1133</v>
      </c>
      <c r="L331" s="595" t="s">
        <v>972</v>
      </c>
      <c r="M331" s="754">
        <v>43603</v>
      </c>
      <c r="N331" s="791"/>
      <c r="O331" s="753">
        <v>1</v>
      </c>
      <c r="P331" s="752" t="s">
        <v>1076</v>
      </c>
      <c r="Q331" s="752" t="s">
        <v>974</v>
      </c>
      <c r="R331" s="752" t="s">
        <v>975</v>
      </c>
      <c r="S331" s="595" t="s">
        <v>976</v>
      </c>
      <c r="T331" s="752" t="s">
        <v>2205</v>
      </c>
    </row>
    <row r="332" spans="1:20" s="355" customFormat="1" ht="15.95" customHeight="1">
      <c r="A332" s="355" t="str">
        <f t="shared" si="7"/>
        <v>GDANSKGDANSK标准所有1~3</v>
      </c>
      <c r="B332" s="752" t="s">
        <v>1240</v>
      </c>
      <c r="C332" s="752" t="s">
        <v>1240</v>
      </c>
      <c r="D332" s="753">
        <v>-99</v>
      </c>
      <c r="E332" s="753">
        <v>-94</v>
      </c>
      <c r="F332" s="753">
        <v>0</v>
      </c>
      <c r="G332" s="753">
        <v>0</v>
      </c>
      <c r="H332" s="752" t="s">
        <v>1065</v>
      </c>
      <c r="I332" s="752" t="s">
        <v>1028</v>
      </c>
      <c r="J332" s="752" t="s">
        <v>1287</v>
      </c>
      <c r="K332" s="752" t="s">
        <v>1133</v>
      </c>
      <c r="L332" s="595" t="s">
        <v>972</v>
      </c>
      <c r="M332" s="754">
        <v>43603</v>
      </c>
      <c r="N332" s="791"/>
      <c r="O332" s="753">
        <v>1</v>
      </c>
      <c r="P332" s="752" t="s">
        <v>1075</v>
      </c>
      <c r="Q332" s="752" t="s">
        <v>974</v>
      </c>
      <c r="R332" s="752" t="s">
        <v>975</v>
      </c>
      <c r="S332" s="595" t="s">
        <v>976</v>
      </c>
      <c r="T332" s="752" t="s">
        <v>2205</v>
      </c>
    </row>
    <row r="333" spans="1:20" s="355" customFormat="1" ht="15.95" customHeight="1">
      <c r="A333" s="355" t="str">
        <f t="shared" si="7"/>
        <v>GDANSKGDANSK标准所有0~1</v>
      </c>
      <c r="B333" s="752" t="s">
        <v>1240</v>
      </c>
      <c r="C333" s="752" t="s">
        <v>1240</v>
      </c>
      <c r="D333" s="753">
        <v>-114</v>
      </c>
      <c r="E333" s="753">
        <v>-109</v>
      </c>
      <c r="F333" s="753">
        <v>0</v>
      </c>
      <c r="G333" s="753">
        <v>0</v>
      </c>
      <c r="H333" s="752" t="s">
        <v>1065</v>
      </c>
      <c r="I333" s="752" t="s">
        <v>1028</v>
      </c>
      <c r="J333" s="752" t="s">
        <v>1287</v>
      </c>
      <c r="K333" s="752" t="s">
        <v>1133</v>
      </c>
      <c r="L333" s="595" t="s">
        <v>972</v>
      </c>
      <c r="M333" s="754">
        <v>43603</v>
      </c>
      <c r="N333" s="791"/>
      <c r="O333" s="753">
        <v>1</v>
      </c>
      <c r="P333" s="752" t="s">
        <v>1074</v>
      </c>
      <c r="Q333" s="752" t="s">
        <v>974</v>
      </c>
      <c r="R333" s="752" t="s">
        <v>975</v>
      </c>
      <c r="S333" s="595" t="s">
        <v>976</v>
      </c>
      <c r="T333" s="752" t="s">
        <v>2205</v>
      </c>
    </row>
    <row r="334" spans="1:20" s="355" customFormat="1" ht="15.95" customHeight="1">
      <c r="A334" s="355" t="str">
        <f t="shared" si="7"/>
        <v>GDANSKGDYNIA标准所有3~999</v>
      </c>
      <c r="B334" s="752" t="s">
        <v>1240</v>
      </c>
      <c r="C334" s="752" t="s">
        <v>1137</v>
      </c>
      <c r="D334" s="753">
        <v>-94</v>
      </c>
      <c r="E334" s="753">
        <v>-89</v>
      </c>
      <c r="F334" s="753">
        <v>0</v>
      </c>
      <c r="G334" s="753">
        <v>0</v>
      </c>
      <c r="H334" s="752" t="s">
        <v>1065</v>
      </c>
      <c r="I334" s="752" t="s">
        <v>1028</v>
      </c>
      <c r="J334" s="752" t="s">
        <v>1287</v>
      </c>
      <c r="K334" s="752" t="s">
        <v>1133</v>
      </c>
      <c r="L334" s="595" t="s">
        <v>972</v>
      </c>
      <c r="M334" s="754">
        <v>43603</v>
      </c>
      <c r="N334" s="791"/>
      <c r="O334" s="753">
        <v>1</v>
      </c>
      <c r="P334" s="752" t="s">
        <v>1076</v>
      </c>
      <c r="Q334" s="752" t="s">
        <v>974</v>
      </c>
      <c r="R334" s="752" t="s">
        <v>975</v>
      </c>
      <c r="S334" s="595" t="s">
        <v>976</v>
      </c>
      <c r="T334" s="752"/>
    </row>
    <row r="335" spans="1:20" s="355" customFormat="1" ht="15.95" customHeight="1">
      <c r="A335" s="355" t="str">
        <f t="shared" si="7"/>
        <v>GDYNIAGDYNIA低所有0~1</v>
      </c>
      <c r="B335" s="752" t="s">
        <v>1137</v>
      </c>
      <c r="C335" s="752" t="s">
        <v>1137</v>
      </c>
      <c r="D335" s="753">
        <v>-154</v>
      </c>
      <c r="E335" s="753">
        <v>-145</v>
      </c>
      <c r="F335" s="753">
        <v>40</v>
      </c>
      <c r="G335" s="753">
        <v>0</v>
      </c>
      <c r="H335" s="752" t="s">
        <v>1065</v>
      </c>
      <c r="I335" s="752" t="s">
        <v>1028</v>
      </c>
      <c r="J335" s="752" t="s">
        <v>1287</v>
      </c>
      <c r="K335" s="752" t="s">
        <v>1094</v>
      </c>
      <c r="L335" s="595" t="s">
        <v>972</v>
      </c>
      <c r="M335" s="754">
        <v>43603</v>
      </c>
      <c r="N335" s="791"/>
      <c r="O335" s="753">
        <v>1</v>
      </c>
      <c r="P335" s="752" t="s">
        <v>1074</v>
      </c>
      <c r="Q335" s="752" t="s">
        <v>974</v>
      </c>
      <c r="R335" s="752" t="s">
        <v>975</v>
      </c>
      <c r="S335" s="595" t="s">
        <v>977</v>
      </c>
      <c r="T335" s="752" t="s">
        <v>2201</v>
      </c>
    </row>
    <row r="336" spans="1:20" s="355" customFormat="1" ht="15.95" customHeight="1">
      <c r="A336" s="355" t="str">
        <f t="shared" si="7"/>
        <v>GDYNIAGDYNIA标准所有1~3</v>
      </c>
      <c r="B336" s="752" t="s">
        <v>1137</v>
      </c>
      <c r="C336" s="752" t="s">
        <v>1137</v>
      </c>
      <c r="D336" s="753">
        <v>-99</v>
      </c>
      <c r="E336" s="753">
        <v>-94</v>
      </c>
      <c r="F336" s="753">
        <v>0</v>
      </c>
      <c r="G336" s="753">
        <v>0</v>
      </c>
      <c r="H336" s="752" t="s">
        <v>1065</v>
      </c>
      <c r="I336" s="752" t="s">
        <v>1028</v>
      </c>
      <c r="J336" s="752" t="s">
        <v>1287</v>
      </c>
      <c r="K336" s="752" t="s">
        <v>1094</v>
      </c>
      <c r="L336" s="595" t="s">
        <v>972</v>
      </c>
      <c r="M336" s="754">
        <v>43603</v>
      </c>
      <c r="N336" s="791"/>
      <c r="O336" s="753">
        <v>1</v>
      </c>
      <c r="P336" s="752" t="s">
        <v>1075</v>
      </c>
      <c r="Q336" s="752" t="s">
        <v>974</v>
      </c>
      <c r="R336" s="752" t="s">
        <v>975</v>
      </c>
      <c r="S336" s="595" t="s">
        <v>976</v>
      </c>
      <c r="T336" s="752" t="s">
        <v>2203</v>
      </c>
    </row>
    <row r="337" spans="1:20" s="355" customFormat="1" ht="15.95" customHeight="1">
      <c r="A337" s="355" t="str">
        <f t="shared" si="7"/>
        <v>GDYNIAGDYNIA低所有1~3</v>
      </c>
      <c r="B337" s="752" t="s">
        <v>1137</v>
      </c>
      <c r="C337" s="752" t="s">
        <v>1137</v>
      </c>
      <c r="D337" s="753">
        <v>-139</v>
      </c>
      <c r="E337" s="753">
        <v>-134</v>
      </c>
      <c r="F337" s="753">
        <v>40</v>
      </c>
      <c r="G337" s="753">
        <v>0</v>
      </c>
      <c r="H337" s="752" t="s">
        <v>1065</v>
      </c>
      <c r="I337" s="752" t="s">
        <v>1028</v>
      </c>
      <c r="J337" s="752" t="s">
        <v>1287</v>
      </c>
      <c r="K337" s="752" t="s">
        <v>1094</v>
      </c>
      <c r="L337" s="595" t="s">
        <v>972</v>
      </c>
      <c r="M337" s="754">
        <v>43603</v>
      </c>
      <c r="N337" s="791"/>
      <c r="O337" s="753">
        <v>1</v>
      </c>
      <c r="P337" s="752" t="s">
        <v>1075</v>
      </c>
      <c r="Q337" s="752" t="s">
        <v>974</v>
      </c>
      <c r="R337" s="752" t="s">
        <v>975</v>
      </c>
      <c r="S337" s="595" t="s">
        <v>977</v>
      </c>
      <c r="T337" s="752" t="s">
        <v>2239</v>
      </c>
    </row>
    <row r="338" spans="1:20" s="355" customFormat="1" ht="15.95" customHeight="1">
      <c r="A338" s="355" t="str">
        <f t="shared" ref="A338:A375" si="8">B338&amp;C338&amp;S338&amp;L338&amp;P338</f>
        <v>GDYNIAGDYNIA低所有3~999</v>
      </c>
      <c r="B338" s="752" t="s">
        <v>1137</v>
      </c>
      <c r="C338" s="752" t="s">
        <v>1137</v>
      </c>
      <c r="D338" s="753">
        <v>-134</v>
      </c>
      <c r="E338" s="753">
        <v>-129</v>
      </c>
      <c r="F338" s="753">
        <v>40</v>
      </c>
      <c r="G338" s="753">
        <v>0</v>
      </c>
      <c r="H338" s="752" t="s">
        <v>1065</v>
      </c>
      <c r="I338" s="752" t="s">
        <v>1028</v>
      </c>
      <c r="J338" s="752" t="s">
        <v>1287</v>
      </c>
      <c r="K338" s="752" t="s">
        <v>1094</v>
      </c>
      <c r="L338" s="595" t="s">
        <v>972</v>
      </c>
      <c r="M338" s="754">
        <v>43603</v>
      </c>
      <c r="N338" s="791"/>
      <c r="O338" s="753">
        <v>1</v>
      </c>
      <c r="P338" s="752" t="s">
        <v>1076</v>
      </c>
      <c r="Q338" s="752" t="s">
        <v>974</v>
      </c>
      <c r="R338" s="752" t="s">
        <v>975</v>
      </c>
      <c r="S338" s="595" t="s">
        <v>977</v>
      </c>
      <c r="T338" s="752" t="s">
        <v>2202</v>
      </c>
    </row>
    <row r="339" spans="1:20" s="355" customFormat="1" ht="15.95" customHeight="1">
      <c r="A339" s="355" t="str">
        <f t="shared" si="8"/>
        <v>GDYNIAGDYNIA标准所有0~1</v>
      </c>
      <c r="B339" s="752" t="s">
        <v>1137</v>
      </c>
      <c r="C339" s="752" t="s">
        <v>1137</v>
      </c>
      <c r="D339" s="753">
        <v>-114</v>
      </c>
      <c r="E339" s="753">
        <v>-109</v>
      </c>
      <c r="F339" s="753">
        <v>0</v>
      </c>
      <c r="G339" s="753">
        <v>0</v>
      </c>
      <c r="H339" s="752" t="s">
        <v>1065</v>
      </c>
      <c r="I339" s="752" t="s">
        <v>1028</v>
      </c>
      <c r="J339" s="752" t="s">
        <v>1287</v>
      </c>
      <c r="K339" s="752" t="s">
        <v>1094</v>
      </c>
      <c r="L339" s="595" t="s">
        <v>972</v>
      </c>
      <c r="M339" s="754">
        <v>43603</v>
      </c>
      <c r="N339" s="791"/>
      <c r="O339" s="753">
        <v>1</v>
      </c>
      <c r="P339" s="752" t="s">
        <v>1074</v>
      </c>
      <c r="Q339" s="752" t="s">
        <v>974</v>
      </c>
      <c r="R339" s="752" t="s">
        <v>975</v>
      </c>
      <c r="S339" s="595" t="s">
        <v>976</v>
      </c>
      <c r="T339" s="752" t="s">
        <v>2205</v>
      </c>
    </row>
    <row r="340" spans="1:20" s="355" customFormat="1" ht="15.95" customHeight="1">
      <c r="A340" s="355" t="str">
        <f t="shared" si="8"/>
        <v>GDYNIAGDYNIA标准所有3~999</v>
      </c>
      <c r="B340" s="752" t="s">
        <v>1137</v>
      </c>
      <c r="C340" s="752" t="s">
        <v>1137</v>
      </c>
      <c r="D340" s="753">
        <v>-94</v>
      </c>
      <c r="E340" s="753">
        <v>-89</v>
      </c>
      <c r="F340" s="753">
        <v>0</v>
      </c>
      <c r="G340" s="753">
        <v>0</v>
      </c>
      <c r="H340" s="752" t="s">
        <v>1065</v>
      </c>
      <c r="I340" s="752" t="s">
        <v>1028</v>
      </c>
      <c r="J340" s="752" t="s">
        <v>1287</v>
      </c>
      <c r="K340" s="752" t="s">
        <v>1094</v>
      </c>
      <c r="L340" s="595" t="s">
        <v>972</v>
      </c>
      <c r="M340" s="754">
        <v>43603</v>
      </c>
      <c r="N340" s="791"/>
      <c r="O340" s="753">
        <v>1</v>
      </c>
      <c r="P340" s="752" t="s">
        <v>1076</v>
      </c>
      <c r="Q340" s="752" t="s">
        <v>974</v>
      </c>
      <c r="R340" s="752" t="s">
        <v>975</v>
      </c>
      <c r="S340" s="595" t="s">
        <v>976</v>
      </c>
      <c r="T340" s="752" t="s">
        <v>2200</v>
      </c>
    </row>
    <row r="341" spans="1:20" s="355" customFormat="1" ht="15.95" customHeight="1">
      <c r="A341" s="355" t="str">
        <f t="shared" si="8"/>
        <v>GEBZEISTANBUL标准同行0~1</v>
      </c>
      <c r="B341" s="752" t="s">
        <v>1241</v>
      </c>
      <c r="C341" s="752" t="s">
        <v>709</v>
      </c>
      <c r="D341" s="753">
        <v>-47</v>
      </c>
      <c r="E341" s="753">
        <v>-42</v>
      </c>
      <c r="F341" s="753">
        <v>0</v>
      </c>
      <c r="G341" s="753">
        <v>0</v>
      </c>
      <c r="H341" s="752" t="s">
        <v>980</v>
      </c>
      <c r="I341" s="752" t="s">
        <v>2140</v>
      </c>
      <c r="J341" s="752" t="s">
        <v>3926</v>
      </c>
      <c r="K341" s="752" t="s">
        <v>1094</v>
      </c>
      <c r="L341" s="595" t="s">
        <v>999</v>
      </c>
      <c r="M341" s="754">
        <v>43771</v>
      </c>
      <c r="N341" s="791"/>
      <c r="O341" s="753">
        <v>1</v>
      </c>
      <c r="P341" s="752" t="s">
        <v>1074</v>
      </c>
      <c r="Q341" s="752" t="s">
        <v>974</v>
      </c>
      <c r="R341" s="752" t="s">
        <v>975</v>
      </c>
      <c r="S341" s="595" t="s">
        <v>976</v>
      </c>
      <c r="T341" s="752"/>
    </row>
    <row r="342" spans="1:20" s="355" customFormat="1" ht="15.95" customHeight="1">
      <c r="A342" s="355" t="str">
        <f t="shared" si="8"/>
        <v>GEBZEISTANBUL低同行0~1</v>
      </c>
      <c r="B342" s="752" t="s">
        <v>1241</v>
      </c>
      <c r="C342" s="752" t="s">
        <v>709</v>
      </c>
      <c r="D342" s="753">
        <v>-107</v>
      </c>
      <c r="E342" s="753">
        <v>-102</v>
      </c>
      <c r="F342" s="753">
        <v>60</v>
      </c>
      <c r="G342" s="753">
        <v>0</v>
      </c>
      <c r="H342" s="752" t="s">
        <v>980</v>
      </c>
      <c r="I342" s="752" t="s">
        <v>2140</v>
      </c>
      <c r="J342" s="752" t="s">
        <v>3926</v>
      </c>
      <c r="K342" s="752" t="s">
        <v>1094</v>
      </c>
      <c r="L342" s="595" t="s">
        <v>999</v>
      </c>
      <c r="M342" s="754">
        <v>43771</v>
      </c>
      <c r="N342" s="791"/>
      <c r="O342" s="753">
        <v>1</v>
      </c>
      <c r="P342" s="752" t="s">
        <v>1074</v>
      </c>
      <c r="Q342" s="752" t="s">
        <v>974</v>
      </c>
      <c r="R342" s="752" t="s">
        <v>975</v>
      </c>
      <c r="S342" s="595" t="s">
        <v>977</v>
      </c>
      <c r="T342" s="752"/>
    </row>
    <row r="343" spans="1:20" s="355" customFormat="1" ht="15.95" customHeight="1">
      <c r="A343" s="355" t="str">
        <f t="shared" si="8"/>
        <v>GEBZEISTANBUL低同行1~999</v>
      </c>
      <c r="B343" s="752" t="s">
        <v>1241</v>
      </c>
      <c r="C343" s="752" t="s">
        <v>709</v>
      </c>
      <c r="D343" s="753">
        <v>-82</v>
      </c>
      <c r="E343" s="753">
        <v>-77</v>
      </c>
      <c r="F343" s="753">
        <v>60</v>
      </c>
      <c r="G343" s="753">
        <v>0</v>
      </c>
      <c r="H343" s="752" t="s">
        <v>980</v>
      </c>
      <c r="I343" s="752" t="s">
        <v>2140</v>
      </c>
      <c r="J343" s="752" t="s">
        <v>3926</v>
      </c>
      <c r="K343" s="752" t="s">
        <v>1094</v>
      </c>
      <c r="L343" s="595" t="s">
        <v>999</v>
      </c>
      <c r="M343" s="754">
        <v>43771</v>
      </c>
      <c r="N343" s="791"/>
      <c r="O343" s="753">
        <v>1</v>
      </c>
      <c r="P343" s="752" t="s">
        <v>1122</v>
      </c>
      <c r="Q343" s="752" t="s">
        <v>974</v>
      </c>
      <c r="R343" s="595" t="s">
        <v>975</v>
      </c>
      <c r="S343" s="595" t="s">
        <v>977</v>
      </c>
      <c r="T343" s="752"/>
    </row>
    <row r="344" spans="1:20" s="355" customFormat="1" ht="15.95" customHeight="1">
      <c r="A344" s="355" t="str">
        <f t="shared" si="8"/>
        <v>GEBZEISTANBUL标准同行1~999</v>
      </c>
      <c r="B344" s="752" t="s">
        <v>1241</v>
      </c>
      <c r="C344" s="752" t="s">
        <v>709</v>
      </c>
      <c r="D344" s="753">
        <v>-22</v>
      </c>
      <c r="E344" s="753">
        <v>-17</v>
      </c>
      <c r="F344" s="753">
        <v>0</v>
      </c>
      <c r="G344" s="753">
        <v>0</v>
      </c>
      <c r="H344" s="752" t="s">
        <v>980</v>
      </c>
      <c r="I344" s="752" t="s">
        <v>2140</v>
      </c>
      <c r="J344" s="752" t="s">
        <v>3926</v>
      </c>
      <c r="K344" s="752" t="s">
        <v>1094</v>
      </c>
      <c r="L344" s="595" t="s">
        <v>999</v>
      </c>
      <c r="M344" s="754">
        <v>43771</v>
      </c>
      <c r="N344" s="791"/>
      <c r="O344" s="753">
        <v>1</v>
      </c>
      <c r="P344" s="752" t="s">
        <v>1122</v>
      </c>
      <c r="Q344" s="752" t="s">
        <v>974</v>
      </c>
      <c r="R344" s="595" t="s">
        <v>975</v>
      </c>
      <c r="S344" s="595" t="s">
        <v>976</v>
      </c>
      <c r="T344" s="752"/>
    </row>
    <row r="345" spans="1:20" s="355" customFormat="1" ht="15.95" customHeight="1">
      <c r="A345" s="355" t="str">
        <f t="shared" si="8"/>
        <v>GEBZEISTANBUL标准直客1~999</v>
      </c>
      <c r="B345" s="752" t="s">
        <v>1241</v>
      </c>
      <c r="C345" s="752" t="s">
        <v>709</v>
      </c>
      <c r="D345" s="753">
        <v>-62</v>
      </c>
      <c r="E345" s="753">
        <v>-57</v>
      </c>
      <c r="F345" s="753">
        <v>0</v>
      </c>
      <c r="G345" s="753">
        <v>0</v>
      </c>
      <c r="H345" s="752" t="s">
        <v>980</v>
      </c>
      <c r="I345" s="752" t="s">
        <v>2140</v>
      </c>
      <c r="J345" s="752" t="s">
        <v>3926</v>
      </c>
      <c r="K345" s="752" t="s">
        <v>1094</v>
      </c>
      <c r="L345" s="595" t="s">
        <v>1000</v>
      </c>
      <c r="M345" s="754">
        <v>43771</v>
      </c>
      <c r="N345" s="791"/>
      <c r="O345" s="753">
        <v>1</v>
      </c>
      <c r="P345" s="752" t="s">
        <v>1122</v>
      </c>
      <c r="Q345" s="752" t="s">
        <v>974</v>
      </c>
      <c r="R345" s="752" t="s">
        <v>975</v>
      </c>
      <c r="S345" s="595" t="s">
        <v>976</v>
      </c>
      <c r="T345" s="595"/>
    </row>
    <row r="346" spans="1:20" s="355" customFormat="1" ht="15.95" customHeight="1">
      <c r="A346" s="355" t="str">
        <f t="shared" si="8"/>
        <v>GEBZEISTANBUL低直客1~999</v>
      </c>
      <c r="B346" s="752" t="s">
        <v>1241</v>
      </c>
      <c r="C346" s="752" t="s">
        <v>709</v>
      </c>
      <c r="D346" s="753">
        <v>-122</v>
      </c>
      <c r="E346" s="753">
        <v>-117</v>
      </c>
      <c r="F346" s="753">
        <v>60</v>
      </c>
      <c r="G346" s="753">
        <v>0</v>
      </c>
      <c r="H346" s="752" t="s">
        <v>980</v>
      </c>
      <c r="I346" s="752" t="s">
        <v>2140</v>
      </c>
      <c r="J346" s="752" t="s">
        <v>3926</v>
      </c>
      <c r="K346" s="752" t="s">
        <v>1094</v>
      </c>
      <c r="L346" s="595" t="s">
        <v>1000</v>
      </c>
      <c r="M346" s="754">
        <v>43771</v>
      </c>
      <c r="N346" s="791"/>
      <c r="O346" s="753">
        <v>1</v>
      </c>
      <c r="P346" s="752" t="s">
        <v>1122</v>
      </c>
      <c r="Q346" s="752" t="s">
        <v>974</v>
      </c>
      <c r="R346" s="595" t="s">
        <v>975</v>
      </c>
      <c r="S346" s="595" t="s">
        <v>977</v>
      </c>
      <c r="T346" s="595"/>
    </row>
    <row r="347" spans="1:20" s="355" customFormat="1" ht="15.95" customHeight="1">
      <c r="A347" s="355" t="str">
        <f t="shared" si="8"/>
        <v>GEBZEISTANBUL标准直客0~1</v>
      </c>
      <c r="B347" s="752" t="s">
        <v>1241</v>
      </c>
      <c r="C347" s="752" t="s">
        <v>709</v>
      </c>
      <c r="D347" s="753">
        <v>-87</v>
      </c>
      <c r="E347" s="753">
        <v>-82</v>
      </c>
      <c r="F347" s="753">
        <v>0</v>
      </c>
      <c r="G347" s="753">
        <v>0</v>
      </c>
      <c r="H347" s="752" t="s">
        <v>980</v>
      </c>
      <c r="I347" s="752" t="s">
        <v>2140</v>
      </c>
      <c r="J347" s="752" t="s">
        <v>3926</v>
      </c>
      <c r="K347" s="752" t="s">
        <v>1094</v>
      </c>
      <c r="L347" s="595" t="s">
        <v>1000</v>
      </c>
      <c r="M347" s="754">
        <v>43771</v>
      </c>
      <c r="N347" s="791"/>
      <c r="O347" s="753">
        <v>1</v>
      </c>
      <c r="P347" s="752" t="s">
        <v>1074</v>
      </c>
      <c r="Q347" s="752" t="s">
        <v>974</v>
      </c>
      <c r="R347" s="752" t="s">
        <v>975</v>
      </c>
      <c r="S347" s="595" t="s">
        <v>976</v>
      </c>
      <c r="T347" s="752"/>
    </row>
    <row r="348" spans="1:20" s="355" customFormat="1" ht="15.95" customHeight="1">
      <c r="A348" s="355" t="str">
        <f t="shared" si="8"/>
        <v>GEBZEISTANBUL低直客0~1</v>
      </c>
      <c r="B348" s="752" t="s">
        <v>1241</v>
      </c>
      <c r="C348" s="752" t="s">
        <v>709</v>
      </c>
      <c r="D348" s="753">
        <v>-147</v>
      </c>
      <c r="E348" s="753">
        <v>-142</v>
      </c>
      <c r="F348" s="753">
        <v>60</v>
      </c>
      <c r="G348" s="753">
        <v>0</v>
      </c>
      <c r="H348" s="752" t="s">
        <v>980</v>
      </c>
      <c r="I348" s="752" t="s">
        <v>2140</v>
      </c>
      <c r="J348" s="752" t="s">
        <v>3926</v>
      </c>
      <c r="K348" s="752" t="s">
        <v>1094</v>
      </c>
      <c r="L348" s="595" t="s">
        <v>1000</v>
      </c>
      <c r="M348" s="754">
        <v>43771</v>
      </c>
      <c r="N348" s="791"/>
      <c r="O348" s="753">
        <v>1</v>
      </c>
      <c r="P348" s="752" t="s">
        <v>1074</v>
      </c>
      <c r="Q348" s="752" t="s">
        <v>974</v>
      </c>
      <c r="R348" s="752" t="s">
        <v>975</v>
      </c>
      <c r="S348" s="595" t="s">
        <v>977</v>
      </c>
      <c r="T348" s="752"/>
    </row>
    <row r="349" spans="1:20" s="355" customFormat="1" ht="15.95" customHeight="1">
      <c r="A349" s="355" t="str">
        <f t="shared" si="8"/>
        <v>GEMLIKISTANBUL低直客0~1</v>
      </c>
      <c r="B349" s="752" t="s">
        <v>1242</v>
      </c>
      <c r="C349" s="752" t="s">
        <v>709</v>
      </c>
      <c r="D349" s="753">
        <v>-147</v>
      </c>
      <c r="E349" s="753">
        <v>-142</v>
      </c>
      <c r="F349" s="753">
        <v>60</v>
      </c>
      <c r="G349" s="753">
        <v>0</v>
      </c>
      <c r="H349" s="752" t="s">
        <v>980</v>
      </c>
      <c r="I349" s="752" t="s">
        <v>2140</v>
      </c>
      <c r="J349" s="752" t="s">
        <v>3926</v>
      </c>
      <c r="K349" s="752" t="s">
        <v>986</v>
      </c>
      <c r="L349" s="595" t="s">
        <v>1000</v>
      </c>
      <c r="M349" s="754">
        <v>43771</v>
      </c>
      <c r="N349" s="791"/>
      <c r="O349" s="753">
        <v>1</v>
      </c>
      <c r="P349" s="752" t="s">
        <v>1074</v>
      </c>
      <c r="Q349" s="752" t="s">
        <v>974</v>
      </c>
      <c r="R349" s="752" t="s">
        <v>975</v>
      </c>
      <c r="S349" s="595" t="s">
        <v>977</v>
      </c>
      <c r="T349" s="752" t="s">
        <v>2241</v>
      </c>
    </row>
    <row r="350" spans="1:20" s="355" customFormat="1" ht="15.95" customHeight="1">
      <c r="A350" s="355" t="str">
        <f t="shared" si="8"/>
        <v>GEMLIKISTANBUL标准直客0~1</v>
      </c>
      <c r="B350" s="752" t="s">
        <v>1242</v>
      </c>
      <c r="C350" s="752" t="s">
        <v>709</v>
      </c>
      <c r="D350" s="753">
        <v>-87</v>
      </c>
      <c r="E350" s="753">
        <v>-82</v>
      </c>
      <c r="F350" s="753">
        <v>0</v>
      </c>
      <c r="G350" s="753">
        <v>0</v>
      </c>
      <c r="H350" s="752" t="s">
        <v>980</v>
      </c>
      <c r="I350" s="752" t="s">
        <v>2140</v>
      </c>
      <c r="J350" s="752" t="s">
        <v>3926</v>
      </c>
      <c r="K350" s="752" t="s">
        <v>986</v>
      </c>
      <c r="L350" s="595" t="s">
        <v>1000</v>
      </c>
      <c r="M350" s="754">
        <v>43771</v>
      </c>
      <c r="N350" s="791"/>
      <c r="O350" s="753">
        <v>1</v>
      </c>
      <c r="P350" s="752" t="s">
        <v>1074</v>
      </c>
      <c r="Q350" s="752" t="s">
        <v>974</v>
      </c>
      <c r="R350" s="752" t="s">
        <v>975</v>
      </c>
      <c r="S350" s="595" t="s">
        <v>976</v>
      </c>
      <c r="T350" s="752" t="s">
        <v>2241</v>
      </c>
    </row>
    <row r="351" spans="1:20" s="355" customFormat="1" ht="15.95" customHeight="1">
      <c r="A351" s="355" t="str">
        <f t="shared" si="8"/>
        <v>GEMLIKISTANBUL低直客1~999</v>
      </c>
      <c r="B351" s="752" t="s">
        <v>1242</v>
      </c>
      <c r="C351" s="752" t="s">
        <v>709</v>
      </c>
      <c r="D351" s="753">
        <v>-122</v>
      </c>
      <c r="E351" s="753">
        <v>-117</v>
      </c>
      <c r="F351" s="753">
        <v>60</v>
      </c>
      <c r="G351" s="753">
        <v>0</v>
      </c>
      <c r="H351" s="752" t="s">
        <v>980</v>
      </c>
      <c r="I351" s="752" t="s">
        <v>2140</v>
      </c>
      <c r="J351" s="752" t="s">
        <v>3926</v>
      </c>
      <c r="K351" s="752" t="s">
        <v>986</v>
      </c>
      <c r="L351" s="595" t="s">
        <v>1000</v>
      </c>
      <c r="M351" s="754">
        <v>43771</v>
      </c>
      <c r="N351" s="791"/>
      <c r="O351" s="753">
        <v>1</v>
      </c>
      <c r="P351" s="752" t="s">
        <v>1122</v>
      </c>
      <c r="Q351" s="752" t="s">
        <v>974</v>
      </c>
      <c r="R351" s="752" t="s">
        <v>975</v>
      </c>
      <c r="S351" s="595" t="s">
        <v>977</v>
      </c>
      <c r="T351" s="752" t="s">
        <v>2240</v>
      </c>
    </row>
    <row r="352" spans="1:20" s="355" customFormat="1" ht="15.95" customHeight="1">
      <c r="A352" s="355" t="str">
        <f t="shared" si="8"/>
        <v>GEMLIKISTANBUL低同行1~999</v>
      </c>
      <c r="B352" s="752" t="s">
        <v>1242</v>
      </c>
      <c r="C352" s="752" t="s">
        <v>709</v>
      </c>
      <c r="D352" s="753">
        <v>-82</v>
      </c>
      <c r="E352" s="753">
        <v>-77</v>
      </c>
      <c r="F352" s="753">
        <v>60</v>
      </c>
      <c r="G352" s="753">
        <v>0</v>
      </c>
      <c r="H352" s="752" t="s">
        <v>980</v>
      </c>
      <c r="I352" s="752" t="s">
        <v>2140</v>
      </c>
      <c r="J352" s="752" t="s">
        <v>3926</v>
      </c>
      <c r="K352" s="752" t="s">
        <v>986</v>
      </c>
      <c r="L352" s="595" t="s">
        <v>999</v>
      </c>
      <c r="M352" s="754">
        <v>43771</v>
      </c>
      <c r="N352" s="791"/>
      <c r="O352" s="753">
        <v>1</v>
      </c>
      <c r="P352" s="752" t="s">
        <v>1122</v>
      </c>
      <c r="Q352" s="752" t="s">
        <v>974</v>
      </c>
      <c r="R352" s="752" t="s">
        <v>975</v>
      </c>
      <c r="S352" s="595" t="s">
        <v>977</v>
      </c>
      <c r="T352" s="752" t="s">
        <v>2240</v>
      </c>
    </row>
    <row r="353" spans="1:20" s="355" customFormat="1" ht="15.95" customHeight="1">
      <c r="A353" s="355" t="str">
        <f t="shared" si="8"/>
        <v>GEMLIKISTANBUL标准同行1~999</v>
      </c>
      <c r="B353" s="752" t="s">
        <v>1242</v>
      </c>
      <c r="C353" s="752" t="s">
        <v>709</v>
      </c>
      <c r="D353" s="753">
        <v>-22</v>
      </c>
      <c r="E353" s="753">
        <v>-17</v>
      </c>
      <c r="F353" s="753">
        <v>0</v>
      </c>
      <c r="G353" s="753">
        <v>0</v>
      </c>
      <c r="H353" s="752" t="s">
        <v>980</v>
      </c>
      <c r="I353" s="752" t="s">
        <v>2140</v>
      </c>
      <c r="J353" s="752" t="s">
        <v>3926</v>
      </c>
      <c r="K353" s="752" t="s">
        <v>986</v>
      </c>
      <c r="L353" s="595" t="s">
        <v>999</v>
      </c>
      <c r="M353" s="754">
        <v>43771</v>
      </c>
      <c r="N353" s="791"/>
      <c r="O353" s="753">
        <v>1</v>
      </c>
      <c r="P353" s="752" t="s">
        <v>1122</v>
      </c>
      <c r="Q353" s="752" t="s">
        <v>974</v>
      </c>
      <c r="R353" s="752" t="s">
        <v>975</v>
      </c>
      <c r="S353" s="595" t="s">
        <v>976</v>
      </c>
      <c r="T353" s="752" t="s">
        <v>2240</v>
      </c>
    </row>
    <row r="354" spans="1:20" s="355" customFormat="1" ht="15.95" customHeight="1">
      <c r="A354" s="355" t="str">
        <f t="shared" si="8"/>
        <v>GEMLIKISTANBUL标准直客1~999</v>
      </c>
      <c r="B354" s="752" t="s">
        <v>1242</v>
      </c>
      <c r="C354" s="752" t="s">
        <v>709</v>
      </c>
      <c r="D354" s="753">
        <v>-62</v>
      </c>
      <c r="E354" s="753">
        <v>-57</v>
      </c>
      <c r="F354" s="753">
        <v>0</v>
      </c>
      <c r="G354" s="753">
        <v>0</v>
      </c>
      <c r="H354" s="752" t="s">
        <v>980</v>
      </c>
      <c r="I354" s="752" t="s">
        <v>2140</v>
      </c>
      <c r="J354" s="752" t="s">
        <v>3926</v>
      </c>
      <c r="K354" s="752" t="s">
        <v>986</v>
      </c>
      <c r="L354" s="595" t="s">
        <v>1000</v>
      </c>
      <c r="M354" s="754">
        <v>43771</v>
      </c>
      <c r="N354" s="791"/>
      <c r="O354" s="753">
        <v>1</v>
      </c>
      <c r="P354" s="752" t="s">
        <v>1122</v>
      </c>
      <c r="Q354" s="752" t="s">
        <v>974</v>
      </c>
      <c r="R354" s="752" t="s">
        <v>975</v>
      </c>
      <c r="S354" s="595" t="s">
        <v>976</v>
      </c>
      <c r="T354" s="752" t="s">
        <v>2240</v>
      </c>
    </row>
    <row r="355" spans="1:20" s="355" customFormat="1" ht="15.95" customHeight="1">
      <c r="A355" s="355" t="str">
        <f t="shared" si="8"/>
        <v>GEMLIKISTANBUL标准同行0~1</v>
      </c>
      <c r="B355" s="752" t="s">
        <v>1242</v>
      </c>
      <c r="C355" s="752" t="s">
        <v>709</v>
      </c>
      <c r="D355" s="753">
        <v>-47</v>
      </c>
      <c r="E355" s="753">
        <v>-42</v>
      </c>
      <c r="F355" s="753">
        <v>0</v>
      </c>
      <c r="G355" s="753">
        <v>0</v>
      </c>
      <c r="H355" s="752" t="s">
        <v>980</v>
      </c>
      <c r="I355" s="752" t="s">
        <v>2140</v>
      </c>
      <c r="J355" s="752" t="s">
        <v>3926</v>
      </c>
      <c r="K355" s="752" t="s">
        <v>986</v>
      </c>
      <c r="L355" s="595" t="s">
        <v>999</v>
      </c>
      <c r="M355" s="754">
        <v>43771</v>
      </c>
      <c r="N355" s="791"/>
      <c r="O355" s="753">
        <v>1</v>
      </c>
      <c r="P355" s="752" t="s">
        <v>1074</v>
      </c>
      <c r="Q355" s="752" t="s">
        <v>974</v>
      </c>
      <c r="R355" s="752" t="s">
        <v>975</v>
      </c>
      <c r="S355" s="595" t="s">
        <v>976</v>
      </c>
      <c r="T355" s="752" t="s">
        <v>2241</v>
      </c>
    </row>
    <row r="356" spans="1:20" s="355" customFormat="1" ht="15.95" customHeight="1">
      <c r="A356" s="355" t="str">
        <f t="shared" si="8"/>
        <v>GEMLIKISTANBUL低同行0~1</v>
      </c>
      <c r="B356" s="752" t="s">
        <v>1242</v>
      </c>
      <c r="C356" s="752" t="s">
        <v>709</v>
      </c>
      <c r="D356" s="753">
        <v>-107</v>
      </c>
      <c r="E356" s="753">
        <v>-102</v>
      </c>
      <c r="F356" s="753">
        <v>60</v>
      </c>
      <c r="G356" s="753">
        <v>0</v>
      </c>
      <c r="H356" s="752" t="s">
        <v>980</v>
      </c>
      <c r="I356" s="752" t="s">
        <v>2140</v>
      </c>
      <c r="J356" s="752" t="s">
        <v>3926</v>
      </c>
      <c r="K356" s="752" t="s">
        <v>986</v>
      </c>
      <c r="L356" s="595" t="s">
        <v>999</v>
      </c>
      <c r="M356" s="754">
        <v>43771</v>
      </c>
      <c r="N356" s="791"/>
      <c r="O356" s="753">
        <v>1</v>
      </c>
      <c r="P356" s="752" t="s">
        <v>1074</v>
      </c>
      <c r="Q356" s="752" t="s">
        <v>974</v>
      </c>
      <c r="R356" s="752" t="s">
        <v>975</v>
      </c>
      <c r="S356" s="595" t="s">
        <v>977</v>
      </c>
      <c r="T356" s="752" t="s">
        <v>2241</v>
      </c>
    </row>
    <row r="357" spans="1:20" s="355" customFormat="1" ht="15.95" customHeight="1">
      <c r="A357" s="355" t="str">
        <f t="shared" si="8"/>
        <v>GENEVAKOPER低所有0~999</v>
      </c>
      <c r="B357" s="752" t="s">
        <v>1243</v>
      </c>
      <c r="C357" s="752" t="s">
        <v>1022</v>
      </c>
      <c r="D357" s="753">
        <v>-134</v>
      </c>
      <c r="E357" s="753">
        <v>-129</v>
      </c>
      <c r="F357" s="753">
        <v>45</v>
      </c>
      <c r="G357" s="753">
        <v>0</v>
      </c>
      <c r="H357" s="752" t="s">
        <v>970</v>
      </c>
      <c r="I357" s="752" t="s">
        <v>1023</v>
      </c>
      <c r="J357" s="752" t="s">
        <v>3667</v>
      </c>
      <c r="K357" s="752" t="s">
        <v>1094</v>
      </c>
      <c r="L357" s="595" t="s">
        <v>972</v>
      </c>
      <c r="M357" s="754">
        <v>43722</v>
      </c>
      <c r="N357" s="791"/>
      <c r="O357" s="753">
        <v>1</v>
      </c>
      <c r="P357" s="752" t="s">
        <v>973</v>
      </c>
      <c r="Q357" s="752" t="s">
        <v>974</v>
      </c>
      <c r="R357" s="595" t="s">
        <v>975</v>
      </c>
      <c r="S357" s="595" t="s">
        <v>977</v>
      </c>
      <c r="T357" s="752" t="s">
        <v>2223</v>
      </c>
    </row>
    <row r="358" spans="1:20" s="355" customFormat="1" ht="15.95" customHeight="1">
      <c r="A358" s="355" t="str">
        <f t="shared" si="8"/>
        <v>GENOVAGENOVA标准所有1~3</v>
      </c>
      <c r="B358" s="752" t="s">
        <v>701</v>
      </c>
      <c r="C358" s="752" t="s">
        <v>701</v>
      </c>
      <c r="D358" s="753">
        <v>-218</v>
      </c>
      <c r="E358" s="753">
        <v>-213</v>
      </c>
      <c r="F358" s="753">
        <v>0</v>
      </c>
      <c r="G358" s="753">
        <v>0</v>
      </c>
      <c r="H358" s="752" t="s">
        <v>1007</v>
      </c>
      <c r="I358" s="752" t="s">
        <v>981</v>
      </c>
      <c r="J358" s="752" t="s">
        <v>3592</v>
      </c>
      <c r="K358" s="595" t="s">
        <v>986</v>
      </c>
      <c r="L358" s="595" t="s">
        <v>972</v>
      </c>
      <c r="M358" s="754">
        <v>43815</v>
      </c>
      <c r="N358" s="791"/>
      <c r="O358" s="753">
        <v>1</v>
      </c>
      <c r="P358" s="752" t="s">
        <v>1075</v>
      </c>
      <c r="Q358" s="752" t="s">
        <v>974</v>
      </c>
      <c r="R358" s="752" t="s">
        <v>975</v>
      </c>
      <c r="S358" s="595" t="s">
        <v>976</v>
      </c>
      <c r="T358" s="595" t="s">
        <v>2203</v>
      </c>
    </row>
    <row r="359" spans="1:20" s="355" customFormat="1" ht="15.95" customHeight="1">
      <c r="A359" s="355" t="str">
        <f t="shared" si="8"/>
        <v>GENOVAGENOVA标准所有0~1</v>
      </c>
      <c r="B359" s="752" t="s">
        <v>701</v>
      </c>
      <c r="C359" s="752" t="s">
        <v>701</v>
      </c>
      <c r="D359" s="753">
        <v>-253</v>
      </c>
      <c r="E359" s="753">
        <v>-248</v>
      </c>
      <c r="F359" s="753">
        <v>0</v>
      </c>
      <c r="G359" s="753">
        <v>0</v>
      </c>
      <c r="H359" s="752" t="s">
        <v>1007</v>
      </c>
      <c r="I359" s="752" t="s">
        <v>981</v>
      </c>
      <c r="J359" s="752" t="s">
        <v>3592</v>
      </c>
      <c r="K359" s="752" t="s">
        <v>986</v>
      </c>
      <c r="L359" s="595" t="s">
        <v>972</v>
      </c>
      <c r="M359" s="754">
        <v>43815</v>
      </c>
      <c r="N359" s="791"/>
      <c r="O359" s="753">
        <v>1</v>
      </c>
      <c r="P359" s="752" t="s">
        <v>1074</v>
      </c>
      <c r="Q359" s="752" t="s">
        <v>974</v>
      </c>
      <c r="R359" s="752" t="s">
        <v>975</v>
      </c>
      <c r="S359" s="595" t="s">
        <v>976</v>
      </c>
      <c r="T359" s="752" t="s">
        <v>2205</v>
      </c>
    </row>
    <row r="360" spans="1:20" s="355" customFormat="1" ht="15.95" customHeight="1">
      <c r="A360" s="355" t="str">
        <f t="shared" si="8"/>
        <v>GENOVAGENOVA低所有1~3</v>
      </c>
      <c r="B360" s="752" t="s">
        <v>701</v>
      </c>
      <c r="C360" s="752" t="s">
        <v>701</v>
      </c>
      <c r="D360" s="753">
        <v>-288</v>
      </c>
      <c r="E360" s="753">
        <v>-283</v>
      </c>
      <c r="F360" s="753">
        <v>70</v>
      </c>
      <c r="G360" s="753">
        <v>0</v>
      </c>
      <c r="H360" s="752" t="s">
        <v>1007</v>
      </c>
      <c r="I360" s="752" t="s">
        <v>981</v>
      </c>
      <c r="J360" s="752" t="s">
        <v>3592</v>
      </c>
      <c r="K360" s="752" t="s">
        <v>986</v>
      </c>
      <c r="L360" s="595" t="s">
        <v>972</v>
      </c>
      <c r="M360" s="754">
        <v>43815</v>
      </c>
      <c r="N360" s="791"/>
      <c r="O360" s="753">
        <v>1</v>
      </c>
      <c r="P360" s="752" t="s">
        <v>1075</v>
      </c>
      <c r="Q360" s="752" t="s">
        <v>974</v>
      </c>
      <c r="R360" s="752" t="s">
        <v>975</v>
      </c>
      <c r="S360" s="595" t="s">
        <v>977</v>
      </c>
      <c r="T360" s="752" t="s">
        <v>2204</v>
      </c>
    </row>
    <row r="361" spans="1:20" s="355" customFormat="1" ht="15.95" customHeight="1">
      <c r="A361" s="355" t="str">
        <f t="shared" si="8"/>
        <v>GENOVAGENOVA低所有3~999</v>
      </c>
      <c r="B361" s="752" t="s">
        <v>701</v>
      </c>
      <c r="C361" s="752" t="s">
        <v>701</v>
      </c>
      <c r="D361" s="753">
        <v>-273</v>
      </c>
      <c r="E361" s="753">
        <v>-268</v>
      </c>
      <c r="F361" s="753">
        <v>70</v>
      </c>
      <c r="G361" s="753">
        <v>0</v>
      </c>
      <c r="H361" s="752" t="s">
        <v>1007</v>
      </c>
      <c r="I361" s="752" t="s">
        <v>981</v>
      </c>
      <c r="J361" s="752" t="s">
        <v>3592</v>
      </c>
      <c r="K361" s="752" t="s">
        <v>986</v>
      </c>
      <c r="L361" s="595" t="s">
        <v>972</v>
      </c>
      <c r="M361" s="754">
        <v>43815</v>
      </c>
      <c r="N361" s="791"/>
      <c r="O361" s="753">
        <v>1</v>
      </c>
      <c r="P361" s="752" t="s">
        <v>1076</v>
      </c>
      <c r="Q361" s="752" t="s">
        <v>974</v>
      </c>
      <c r="R361" s="752" t="s">
        <v>975</v>
      </c>
      <c r="S361" s="595" t="s">
        <v>977</v>
      </c>
      <c r="T361" s="752" t="s">
        <v>2202</v>
      </c>
    </row>
    <row r="362" spans="1:20" s="355" customFormat="1" ht="15.95" customHeight="1">
      <c r="A362" s="355" t="str">
        <f t="shared" si="8"/>
        <v>GENOVAGENOVA低所有0~1</v>
      </c>
      <c r="B362" s="752" t="s">
        <v>701</v>
      </c>
      <c r="C362" s="752" t="s">
        <v>701</v>
      </c>
      <c r="D362" s="753">
        <v>-323</v>
      </c>
      <c r="E362" s="753">
        <v>-318</v>
      </c>
      <c r="F362" s="753">
        <v>70</v>
      </c>
      <c r="G362" s="753">
        <v>0</v>
      </c>
      <c r="H362" s="752" t="s">
        <v>1007</v>
      </c>
      <c r="I362" s="752" t="s">
        <v>981</v>
      </c>
      <c r="J362" s="752" t="s">
        <v>3592</v>
      </c>
      <c r="K362" s="752" t="s">
        <v>986</v>
      </c>
      <c r="L362" s="595" t="s">
        <v>972</v>
      </c>
      <c r="M362" s="754">
        <v>43815</v>
      </c>
      <c r="N362" s="791"/>
      <c r="O362" s="753">
        <v>1</v>
      </c>
      <c r="P362" s="752" t="s">
        <v>1074</v>
      </c>
      <c r="Q362" s="752" t="s">
        <v>974</v>
      </c>
      <c r="R362" s="595" t="s">
        <v>975</v>
      </c>
      <c r="S362" s="595" t="s">
        <v>977</v>
      </c>
      <c r="T362" s="752" t="s">
        <v>2201</v>
      </c>
    </row>
    <row r="363" spans="1:20" s="355" customFormat="1" ht="15.95" customHeight="1">
      <c r="A363" s="355" t="str">
        <f t="shared" si="8"/>
        <v>GENOVAGENOVA标准所有3~999</v>
      </c>
      <c r="B363" s="752" t="s">
        <v>701</v>
      </c>
      <c r="C363" s="752" t="s">
        <v>701</v>
      </c>
      <c r="D363" s="753">
        <v>-203</v>
      </c>
      <c r="E363" s="753">
        <v>-198</v>
      </c>
      <c r="F363" s="753">
        <v>0</v>
      </c>
      <c r="G363" s="753">
        <v>0</v>
      </c>
      <c r="H363" s="752" t="s">
        <v>1007</v>
      </c>
      <c r="I363" s="752" t="s">
        <v>981</v>
      </c>
      <c r="J363" s="752" t="s">
        <v>3592</v>
      </c>
      <c r="K363" s="752" t="s">
        <v>986</v>
      </c>
      <c r="L363" s="595" t="s">
        <v>972</v>
      </c>
      <c r="M363" s="754">
        <v>43815</v>
      </c>
      <c r="N363" s="791"/>
      <c r="O363" s="753">
        <v>1</v>
      </c>
      <c r="P363" s="752" t="s">
        <v>1076</v>
      </c>
      <c r="Q363" s="752" t="s">
        <v>974</v>
      </c>
      <c r="R363" s="752" t="s">
        <v>975</v>
      </c>
      <c r="S363" s="595" t="s">
        <v>976</v>
      </c>
      <c r="T363" s="752" t="s">
        <v>2200</v>
      </c>
    </row>
    <row r="364" spans="1:20" s="355" customFormat="1" ht="15.95" customHeight="1">
      <c r="A364" s="355" t="str">
        <f t="shared" si="8"/>
        <v>GEORGE TOWNCOLON FREE ZONE标准所有0~999</v>
      </c>
      <c r="B364" s="752" t="s">
        <v>1244</v>
      </c>
      <c r="C364" s="752" t="s">
        <v>700</v>
      </c>
      <c r="D364" s="753">
        <v>404</v>
      </c>
      <c r="E364" s="753">
        <v>414</v>
      </c>
      <c r="F364" s="753">
        <v>0</v>
      </c>
      <c r="G364" s="753">
        <v>0</v>
      </c>
      <c r="H364" s="752" t="s">
        <v>969</v>
      </c>
      <c r="I364" s="752" t="s">
        <v>970</v>
      </c>
      <c r="J364" s="752" t="s">
        <v>2791</v>
      </c>
      <c r="K364" s="752" t="s">
        <v>995</v>
      </c>
      <c r="L364" s="595" t="s">
        <v>972</v>
      </c>
      <c r="M364" s="754">
        <v>43831</v>
      </c>
      <c r="N364" s="791"/>
      <c r="O364" s="753">
        <v>1</v>
      </c>
      <c r="P364" s="752" t="s">
        <v>973</v>
      </c>
      <c r="Q364" s="752" t="s">
        <v>983</v>
      </c>
      <c r="R364" s="752"/>
      <c r="S364" s="595" t="s">
        <v>976</v>
      </c>
      <c r="T364" s="752" t="s">
        <v>2222</v>
      </c>
    </row>
    <row r="365" spans="1:20" s="355" customFormat="1" ht="15.95" customHeight="1">
      <c r="A365" s="355" t="str">
        <f t="shared" si="8"/>
        <v>GEORGETOWN,GUYANACOLON FREE ZONE标准所有0~999</v>
      </c>
      <c r="B365" s="752" t="s">
        <v>1245</v>
      </c>
      <c r="C365" s="752" t="s">
        <v>700</v>
      </c>
      <c r="D365" s="753">
        <v>232</v>
      </c>
      <c r="E365" s="753">
        <v>242</v>
      </c>
      <c r="F365" s="753">
        <v>0</v>
      </c>
      <c r="G365" s="753">
        <v>0</v>
      </c>
      <c r="H365" s="752" t="s">
        <v>969</v>
      </c>
      <c r="I365" s="752" t="s">
        <v>970</v>
      </c>
      <c r="J365" s="752" t="s">
        <v>2791</v>
      </c>
      <c r="K365" s="752" t="s">
        <v>990</v>
      </c>
      <c r="L365" s="595" t="s">
        <v>972</v>
      </c>
      <c r="M365" s="754">
        <v>43831</v>
      </c>
      <c r="N365" s="791"/>
      <c r="O365" s="753">
        <v>1</v>
      </c>
      <c r="P365" s="752" t="s">
        <v>973</v>
      </c>
      <c r="Q365" s="752" t="s">
        <v>983</v>
      </c>
      <c r="R365" s="752"/>
      <c r="S365" s="595" t="s">
        <v>976</v>
      </c>
      <c r="T365" s="752" t="s">
        <v>2242</v>
      </c>
    </row>
    <row r="366" spans="1:20" s="355" customFormat="1" ht="15.95" customHeight="1">
      <c r="A366" s="355" t="str">
        <f t="shared" si="8"/>
        <v>GIJONBARCELONA标准所有0~999</v>
      </c>
      <c r="B366" s="752" t="s">
        <v>1246</v>
      </c>
      <c r="C366" s="752" t="s">
        <v>1019</v>
      </c>
      <c r="D366" s="753">
        <v>-79</v>
      </c>
      <c r="E366" s="753">
        <v>-74</v>
      </c>
      <c r="F366" s="753">
        <v>0</v>
      </c>
      <c r="G366" s="753">
        <v>0</v>
      </c>
      <c r="H366" s="752" t="s">
        <v>1496</v>
      </c>
      <c r="I366" s="752" t="s">
        <v>1035</v>
      </c>
      <c r="J366" s="752" t="s">
        <v>3410</v>
      </c>
      <c r="K366" s="752" t="s">
        <v>1046</v>
      </c>
      <c r="L366" s="595" t="s">
        <v>972</v>
      </c>
      <c r="M366" s="754">
        <v>43815</v>
      </c>
      <c r="N366" s="791"/>
      <c r="O366" s="753">
        <v>1</v>
      </c>
      <c r="P366" s="752" t="s">
        <v>973</v>
      </c>
      <c r="Q366" s="752" t="s">
        <v>974</v>
      </c>
      <c r="R366" s="752" t="s">
        <v>975</v>
      </c>
      <c r="S366" s="595" t="s">
        <v>976</v>
      </c>
      <c r="T366" s="595"/>
    </row>
    <row r="367" spans="1:20" s="355" customFormat="1" ht="15.95" customHeight="1">
      <c r="A367" s="355" t="str">
        <f t="shared" si="8"/>
        <v>GISBORNEAUCKLAND标准所有0~999</v>
      </c>
      <c r="B367" s="752" t="s">
        <v>1247</v>
      </c>
      <c r="C367" s="752" t="s">
        <v>1005</v>
      </c>
      <c r="D367" s="753">
        <v>90</v>
      </c>
      <c r="E367" s="753">
        <v>95</v>
      </c>
      <c r="F367" s="753">
        <v>0</v>
      </c>
      <c r="G367" s="753">
        <v>0</v>
      </c>
      <c r="H367" s="752" t="s">
        <v>1006</v>
      </c>
      <c r="I367" s="752" t="s">
        <v>1398</v>
      </c>
      <c r="J367" s="752" t="s">
        <v>2529</v>
      </c>
      <c r="K367" s="752" t="s">
        <v>995</v>
      </c>
      <c r="L367" s="595" t="s">
        <v>972</v>
      </c>
      <c r="M367" s="754">
        <v>43438</v>
      </c>
      <c r="N367" s="791"/>
      <c r="O367" s="753">
        <v>1</v>
      </c>
      <c r="P367" s="752" t="s">
        <v>973</v>
      </c>
      <c r="Q367" s="752" t="s">
        <v>983</v>
      </c>
      <c r="R367" s="595"/>
      <c r="S367" s="595" t="s">
        <v>976</v>
      </c>
      <c r="T367" s="752"/>
    </row>
    <row r="368" spans="1:20" s="355" customFormat="1" ht="15.95" customHeight="1">
      <c r="A368" s="355" t="str">
        <f t="shared" si="8"/>
        <v>GLASGOWFELIXSTOWE低所有0~3</v>
      </c>
      <c r="B368" s="752" t="s">
        <v>1248</v>
      </c>
      <c r="C368" s="752" t="s">
        <v>1102</v>
      </c>
      <c r="D368" s="753">
        <v>-109</v>
      </c>
      <c r="E368" s="753">
        <v>-104</v>
      </c>
      <c r="F368" s="753">
        <v>70</v>
      </c>
      <c r="G368" s="753">
        <v>0</v>
      </c>
      <c r="H368" s="752" t="s">
        <v>3463</v>
      </c>
      <c r="I368" s="752" t="s">
        <v>989</v>
      </c>
      <c r="J368" s="752" t="s">
        <v>2714</v>
      </c>
      <c r="K368" s="595" t="s">
        <v>1249</v>
      </c>
      <c r="L368" s="595" t="s">
        <v>972</v>
      </c>
      <c r="M368" s="754">
        <v>43603</v>
      </c>
      <c r="N368" s="791"/>
      <c r="O368" s="753">
        <v>1</v>
      </c>
      <c r="P368" s="752" t="s">
        <v>1104</v>
      </c>
      <c r="Q368" s="752" t="s">
        <v>974</v>
      </c>
      <c r="R368" s="752" t="s">
        <v>975</v>
      </c>
      <c r="S368" s="595" t="s">
        <v>977</v>
      </c>
      <c r="T368" s="595" t="s">
        <v>2204</v>
      </c>
    </row>
    <row r="369" spans="1:20" s="355" customFormat="1" ht="15.95" customHeight="1">
      <c r="A369" s="355" t="str">
        <f t="shared" si="8"/>
        <v>GLASGOWFELIXSTOWE标准所有0~3</v>
      </c>
      <c r="B369" s="752" t="s">
        <v>1248</v>
      </c>
      <c r="C369" s="752" t="s">
        <v>1102</v>
      </c>
      <c r="D369" s="753">
        <v>-39</v>
      </c>
      <c r="E369" s="753">
        <v>-34</v>
      </c>
      <c r="F369" s="753">
        <v>0</v>
      </c>
      <c r="G369" s="753">
        <v>0</v>
      </c>
      <c r="H369" s="752" t="s">
        <v>3463</v>
      </c>
      <c r="I369" s="752" t="s">
        <v>989</v>
      </c>
      <c r="J369" s="752" t="s">
        <v>2714</v>
      </c>
      <c r="K369" s="752" t="s">
        <v>1249</v>
      </c>
      <c r="L369" s="595" t="s">
        <v>972</v>
      </c>
      <c r="M369" s="754">
        <v>43603</v>
      </c>
      <c r="N369" s="791"/>
      <c r="O369" s="753">
        <v>1</v>
      </c>
      <c r="P369" s="752" t="s">
        <v>1104</v>
      </c>
      <c r="Q369" s="752" t="s">
        <v>974</v>
      </c>
      <c r="R369" s="752" t="s">
        <v>975</v>
      </c>
      <c r="S369" s="595" t="s">
        <v>976</v>
      </c>
      <c r="T369" s="752" t="s">
        <v>2203</v>
      </c>
    </row>
    <row r="370" spans="1:20" s="355" customFormat="1" ht="15.95" customHeight="1">
      <c r="A370" s="355" t="str">
        <f t="shared" si="8"/>
        <v>GLASGOWFELIXSTOWE低所有3~999</v>
      </c>
      <c r="B370" s="752" t="s">
        <v>1248</v>
      </c>
      <c r="C370" s="752" t="s">
        <v>1102</v>
      </c>
      <c r="D370" s="753">
        <v>-104</v>
      </c>
      <c r="E370" s="753">
        <v>-99</v>
      </c>
      <c r="F370" s="753">
        <v>70</v>
      </c>
      <c r="G370" s="753">
        <v>0</v>
      </c>
      <c r="H370" s="752" t="s">
        <v>3463</v>
      </c>
      <c r="I370" s="752" t="s">
        <v>989</v>
      </c>
      <c r="J370" s="752" t="s">
        <v>2714</v>
      </c>
      <c r="K370" s="752" t="s">
        <v>1103</v>
      </c>
      <c r="L370" s="595" t="s">
        <v>972</v>
      </c>
      <c r="M370" s="754">
        <v>43603</v>
      </c>
      <c r="N370" s="791"/>
      <c r="O370" s="753">
        <v>1</v>
      </c>
      <c r="P370" s="752" t="s">
        <v>1076</v>
      </c>
      <c r="Q370" s="752" t="s">
        <v>974</v>
      </c>
      <c r="R370" s="595" t="s">
        <v>975</v>
      </c>
      <c r="S370" s="595" t="s">
        <v>977</v>
      </c>
      <c r="T370" s="752" t="s">
        <v>2244</v>
      </c>
    </row>
    <row r="371" spans="1:20" s="355" customFormat="1" ht="15.95" customHeight="1">
      <c r="A371" s="355" t="str">
        <f t="shared" si="8"/>
        <v>GLASGOWFELIXSTOWE标准所有3~999</v>
      </c>
      <c r="B371" s="752" t="s">
        <v>1248</v>
      </c>
      <c r="C371" s="752" t="s">
        <v>1102</v>
      </c>
      <c r="D371" s="753">
        <v>-34</v>
      </c>
      <c r="E371" s="753">
        <v>-29</v>
      </c>
      <c r="F371" s="753">
        <v>0</v>
      </c>
      <c r="G371" s="753">
        <v>0</v>
      </c>
      <c r="H371" s="752" t="s">
        <v>3463</v>
      </c>
      <c r="I371" s="752" t="s">
        <v>989</v>
      </c>
      <c r="J371" s="752" t="s">
        <v>2714</v>
      </c>
      <c r="K371" s="752" t="s">
        <v>1103</v>
      </c>
      <c r="L371" s="595" t="s">
        <v>972</v>
      </c>
      <c r="M371" s="754">
        <v>43603</v>
      </c>
      <c r="N371" s="791"/>
      <c r="O371" s="753">
        <v>1</v>
      </c>
      <c r="P371" s="752" t="s">
        <v>1076</v>
      </c>
      <c r="Q371" s="752" t="s">
        <v>974</v>
      </c>
      <c r="R371" s="595" t="s">
        <v>975</v>
      </c>
      <c r="S371" s="595" t="s">
        <v>976</v>
      </c>
      <c r="T371" s="752" t="s">
        <v>2243</v>
      </c>
    </row>
    <row r="372" spans="1:20" s="355" customFormat="1" ht="15.95" customHeight="1">
      <c r="A372" s="355" t="str">
        <f t="shared" si="8"/>
        <v>GLASGOWSOUTHAMPTON标准所有0~3</v>
      </c>
      <c r="B372" s="752" t="s">
        <v>1248</v>
      </c>
      <c r="C372" s="752" t="s">
        <v>1105</v>
      </c>
      <c r="D372" s="753">
        <v>-39</v>
      </c>
      <c r="E372" s="753">
        <v>-34</v>
      </c>
      <c r="F372" s="753">
        <v>0</v>
      </c>
      <c r="G372" s="753">
        <v>0</v>
      </c>
      <c r="H372" s="752" t="s">
        <v>1013</v>
      </c>
      <c r="I372" s="752" t="s">
        <v>1014</v>
      </c>
      <c r="J372" s="752" t="s">
        <v>1287</v>
      </c>
      <c r="K372" s="752" t="s">
        <v>1249</v>
      </c>
      <c r="L372" s="595" t="s">
        <v>972</v>
      </c>
      <c r="M372" s="754">
        <v>43603</v>
      </c>
      <c r="N372" s="791"/>
      <c r="O372" s="753">
        <v>1</v>
      </c>
      <c r="P372" s="752" t="s">
        <v>1104</v>
      </c>
      <c r="Q372" s="752" t="s">
        <v>974</v>
      </c>
      <c r="R372" s="752" t="s">
        <v>975</v>
      </c>
      <c r="S372" s="595" t="s">
        <v>976</v>
      </c>
      <c r="T372" s="752" t="s">
        <v>2203</v>
      </c>
    </row>
    <row r="373" spans="1:20" s="355" customFormat="1" ht="15.95" customHeight="1">
      <c r="A373" s="355" t="str">
        <f t="shared" si="8"/>
        <v>GLASGOWSOUTHAMPTON低所有0~3</v>
      </c>
      <c r="B373" s="752" t="s">
        <v>1248</v>
      </c>
      <c r="C373" s="752" t="s">
        <v>1105</v>
      </c>
      <c r="D373" s="753">
        <v>-109</v>
      </c>
      <c r="E373" s="753">
        <v>-104</v>
      </c>
      <c r="F373" s="753">
        <v>70</v>
      </c>
      <c r="G373" s="753">
        <v>0</v>
      </c>
      <c r="H373" s="752" t="s">
        <v>1013</v>
      </c>
      <c r="I373" s="752" t="s">
        <v>1014</v>
      </c>
      <c r="J373" s="752" t="s">
        <v>1287</v>
      </c>
      <c r="K373" s="752" t="s">
        <v>1249</v>
      </c>
      <c r="L373" s="595" t="s">
        <v>972</v>
      </c>
      <c r="M373" s="754">
        <v>43603</v>
      </c>
      <c r="N373" s="791"/>
      <c r="O373" s="753">
        <v>1</v>
      </c>
      <c r="P373" s="752" t="s">
        <v>1104</v>
      </c>
      <c r="Q373" s="752" t="s">
        <v>974</v>
      </c>
      <c r="R373" s="752" t="s">
        <v>975</v>
      </c>
      <c r="S373" s="595" t="s">
        <v>977</v>
      </c>
      <c r="T373" s="752" t="s">
        <v>2204</v>
      </c>
    </row>
    <row r="374" spans="1:20" s="355" customFormat="1" ht="15.95" customHeight="1">
      <c r="A374" s="355" t="str">
        <f t="shared" si="8"/>
        <v>GLASGOWSOUTHAMPTON标准所有3~999</v>
      </c>
      <c r="B374" s="752" t="s">
        <v>1248</v>
      </c>
      <c r="C374" s="752" t="s">
        <v>1105</v>
      </c>
      <c r="D374" s="753">
        <v>-34</v>
      </c>
      <c r="E374" s="753">
        <v>-29</v>
      </c>
      <c r="F374" s="753">
        <v>0</v>
      </c>
      <c r="G374" s="753">
        <v>0</v>
      </c>
      <c r="H374" s="752" t="s">
        <v>1013</v>
      </c>
      <c r="I374" s="752" t="s">
        <v>1014</v>
      </c>
      <c r="J374" s="752" t="s">
        <v>1287</v>
      </c>
      <c r="K374" s="752" t="s">
        <v>1103</v>
      </c>
      <c r="L374" s="595" t="s">
        <v>972</v>
      </c>
      <c r="M374" s="754">
        <v>43603</v>
      </c>
      <c r="N374" s="791"/>
      <c r="O374" s="753">
        <v>1</v>
      </c>
      <c r="P374" s="752" t="s">
        <v>1076</v>
      </c>
      <c r="Q374" s="752" t="s">
        <v>974</v>
      </c>
      <c r="R374" s="752" t="s">
        <v>975</v>
      </c>
      <c r="S374" s="595" t="s">
        <v>976</v>
      </c>
      <c r="T374" s="752" t="s">
        <v>2243</v>
      </c>
    </row>
    <row r="375" spans="1:20" s="355" customFormat="1" ht="15.95" customHeight="1">
      <c r="A375" s="355" t="str">
        <f t="shared" si="8"/>
        <v>GLASGOWSOUTHAMPTON低所有3~999</v>
      </c>
      <c r="B375" s="752" t="s">
        <v>1248</v>
      </c>
      <c r="C375" s="752" t="s">
        <v>1105</v>
      </c>
      <c r="D375" s="753">
        <v>-104</v>
      </c>
      <c r="E375" s="753">
        <v>-99</v>
      </c>
      <c r="F375" s="753">
        <v>70</v>
      </c>
      <c r="G375" s="753">
        <v>0</v>
      </c>
      <c r="H375" s="752" t="s">
        <v>1013</v>
      </c>
      <c r="I375" s="752" t="s">
        <v>1014</v>
      </c>
      <c r="J375" s="752" t="s">
        <v>1287</v>
      </c>
      <c r="K375" s="752" t="s">
        <v>1103</v>
      </c>
      <c r="L375" s="595" t="s">
        <v>972</v>
      </c>
      <c r="M375" s="754">
        <v>43603</v>
      </c>
      <c r="N375" s="791"/>
      <c r="O375" s="753">
        <v>1</v>
      </c>
      <c r="P375" s="752" t="s">
        <v>1076</v>
      </c>
      <c r="Q375" s="752" t="s">
        <v>974</v>
      </c>
      <c r="R375" s="752" t="s">
        <v>975</v>
      </c>
      <c r="S375" s="595" t="s">
        <v>977</v>
      </c>
      <c r="T375" s="752" t="s">
        <v>2244</v>
      </c>
    </row>
    <row r="376" spans="1:20" s="355" customFormat="1" ht="15.95" customHeight="1">
      <c r="A376" s="355" t="str">
        <f t="shared" ref="A376:A423" si="9">B376&amp;C376&amp;S376&amp;L376&amp;P376</f>
        <v>GLOUCESTERFELIXSTOWE低所有0~999</v>
      </c>
      <c r="B376" s="752" t="s">
        <v>2120</v>
      </c>
      <c r="C376" s="752" t="s">
        <v>1102</v>
      </c>
      <c r="D376" s="753">
        <v>-139</v>
      </c>
      <c r="E376" s="753">
        <v>-134</v>
      </c>
      <c r="F376" s="753">
        <v>70</v>
      </c>
      <c r="G376" s="753">
        <v>0</v>
      </c>
      <c r="H376" s="752" t="s">
        <v>3463</v>
      </c>
      <c r="I376" s="752" t="s">
        <v>989</v>
      </c>
      <c r="J376" s="752" t="s">
        <v>2714</v>
      </c>
      <c r="K376" s="752" t="s">
        <v>1249</v>
      </c>
      <c r="L376" s="595" t="s">
        <v>972</v>
      </c>
      <c r="M376" s="754">
        <v>43603</v>
      </c>
      <c r="N376" s="791"/>
      <c r="O376" s="753">
        <v>1</v>
      </c>
      <c r="P376" s="752" t="s">
        <v>973</v>
      </c>
      <c r="Q376" s="752" t="s">
        <v>974</v>
      </c>
      <c r="R376" s="752" t="s">
        <v>975</v>
      </c>
      <c r="S376" s="595" t="s">
        <v>977</v>
      </c>
      <c r="T376" s="752" t="s">
        <v>2181</v>
      </c>
    </row>
    <row r="377" spans="1:20" s="355" customFormat="1" ht="15.95" customHeight="1">
      <c r="A377" s="355" t="str">
        <f t="shared" si="9"/>
        <v>GLOUCESTERSOUTHAMPTON低所有0~999</v>
      </c>
      <c r="B377" s="752" t="s">
        <v>2120</v>
      </c>
      <c r="C377" s="752" t="s">
        <v>1105</v>
      </c>
      <c r="D377" s="753">
        <v>-139</v>
      </c>
      <c r="E377" s="753">
        <v>-134</v>
      </c>
      <c r="F377" s="753">
        <v>70</v>
      </c>
      <c r="G377" s="753">
        <v>0</v>
      </c>
      <c r="H377" s="752" t="s">
        <v>1013</v>
      </c>
      <c r="I377" s="752" t="s">
        <v>1014</v>
      </c>
      <c r="J377" s="752" t="s">
        <v>1287</v>
      </c>
      <c r="K377" s="752" t="s">
        <v>1249</v>
      </c>
      <c r="L377" s="595" t="s">
        <v>972</v>
      </c>
      <c r="M377" s="754">
        <v>43603</v>
      </c>
      <c r="N377" s="791"/>
      <c r="O377" s="753">
        <v>1</v>
      </c>
      <c r="P377" s="752" t="s">
        <v>973</v>
      </c>
      <c r="Q377" s="752" t="s">
        <v>974</v>
      </c>
      <c r="R377" s="752" t="s">
        <v>975</v>
      </c>
      <c r="S377" s="595" t="s">
        <v>977</v>
      </c>
      <c r="T377" s="752" t="s">
        <v>2181</v>
      </c>
    </row>
    <row r="378" spans="1:20" s="355" customFormat="1" ht="15.95" customHeight="1">
      <c r="A378" s="355" t="str">
        <f t="shared" si="9"/>
        <v>GOETTINGENHAMBURG标准所有0~999</v>
      </c>
      <c r="B378" s="752" t="s">
        <v>4242</v>
      </c>
      <c r="C378" s="752" t="s">
        <v>706</v>
      </c>
      <c r="D378" s="753">
        <v>-52</v>
      </c>
      <c r="E378" s="753">
        <v>-47</v>
      </c>
      <c r="F378" s="753">
        <v>90</v>
      </c>
      <c r="G378" s="753">
        <v>0</v>
      </c>
      <c r="H378" s="752" t="s">
        <v>3458</v>
      </c>
      <c r="I378" s="752" t="s">
        <v>3459</v>
      </c>
      <c r="J378" s="752" t="s">
        <v>3460</v>
      </c>
      <c r="K378" s="752" t="s">
        <v>1094</v>
      </c>
      <c r="L378" s="595" t="s">
        <v>972</v>
      </c>
      <c r="M378" s="754">
        <v>43831</v>
      </c>
      <c r="N378" s="791"/>
      <c r="O378" s="753">
        <v>1</v>
      </c>
      <c r="P378" s="752" t="s">
        <v>973</v>
      </c>
      <c r="Q378" s="752" t="s">
        <v>974</v>
      </c>
      <c r="R378" s="752" t="s">
        <v>975</v>
      </c>
      <c r="S378" s="595" t="s">
        <v>976</v>
      </c>
      <c r="T378" s="752" t="s">
        <v>2211</v>
      </c>
    </row>
    <row r="379" spans="1:20" s="355" customFormat="1" ht="15.95" customHeight="1">
      <c r="A379" s="355" t="str">
        <f t="shared" si="9"/>
        <v>GOMELHAMBURG标准所有0~999</v>
      </c>
      <c r="B379" s="752" t="s">
        <v>3055</v>
      </c>
      <c r="C379" s="752" t="s">
        <v>706</v>
      </c>
      <c r="D379" s="753">
        <v>179</v>
      </c>
      <c r="E379" s="753">
        <v>184</v>
      </c>
      <c r="F379" s="753">
        <v>0</v>
      </c>
      <c r="G379" s="753">
        <v>0</v>
      </c>
      <c r="H379" s="752" t="s">
        <v>3458</v>
      </c>
      <c r="I379" s="752" t="s">
        <v>3459</v>
      </c>
      <c r="J379" s="752" t="s">
        <v>3460</v>
      </c>
      <c r="K379" s="752" t="s">
        <v>1003</v>
      </c>
      <c r="L379" s="595" t="s">
        <v>972</v>
      </c>
      <c r="M379" s="754">
        <v>43831</v>
      </c>
      <c r="N379" s="791"/>
      <c r="O379" s="753">
        <v>1</v>
      </c>
      <c r="P379" s="752" t="s">
        <v>973</v>
      </c>
      <c r="Q379" s="752" t="s">
        <v>983</v>
      </c>
      <c r="R379" s="752"/>
      <c r="S379" s="595" t="s">
        <v>976</v>
      </c>
      <c r="T379" s="752" t="s">
        <v>3053</v>
      </c>
    </row>
    <row r="380" spans="1:20" s="355" customFormat="1" ht="15.95" customHeight="1">
      <c r="A380" s="355" t="str">
        <f t="shared" si="9"/>
        <v>GORIZIAGENOVA标准所有0~999</v>
      </c>
      <c r="B380" s="752" t="s">
        <v>1250</v>
      </c>
      <c r="C380" s="752" t="s">
        <v>701</v>
      </c>
      <c r="D380" s="753">
        <v>-113</v>
      </c>
      <c r="E380" s="753">
        <v>-108</v>
      </c>
      <c r="F380" s="753">
        <v>0</v>
      </c>
      <c r="G380" s="753">
        <v>0</v>
      </c>
      <c r="H380" s="752" t="s">
        <v>1007</v>
      </c>
      <c r="I380" s="752" t="s">
        <v>981</v>
      </c>
      <c r="J380" s="752" t="s">
        <v>3592</v>
      </c>
      <c r="K380" s="752"/>
      <c r="L380" s="595" t="s">
        <v>972</v>
      </c>
      <c r="M380" s="754">
        <v>43815</v>
      </c>
      <c r="N380" s="791"/>
      <c r="O380" s="753">
        <v>1</v>
      </c>
      <c r="P380" s="752" t="s">
        <v>973</v>
      </c>
      <c r="Q380" s="752" t="s">
        <v>974</v>
      </c>
      <c r="R380" s="752" t="s">
        <v>975</v>
      </c>
      <c r="S380" s="595" t="s">
        <v>976</v>
      </c>
      <c r="T380" s="752"/>
    </row>
    <row r="381" spans="1:20" s="355" customFormat="1" ht="15.95" customHeight="1">
      <c r="A381" s="355" t="str">
        <f t="shared" si="9"/>
        <v>GOTHENBURGGOTHENBURG低所有0~999</v>
      </c>
      <c r="B381" s="752" t="s">
        <v>1251</v>
      </c>
      <c r="C381" s="752" t="s">
        <v>1251</v>
      </c>
      <c r="D381" s="753">
        <v>-150</v>
      </c>
      <c r="E381" s="753">
        <v>-145</v>
      </c>
      <c r="F381" s="753">
        <v>100</v>
      </c>
      <c r="G381" s="753">
        <v>0</v>
      </c>
      <c r="H381" s="752" t="s">
        <v>1023</v>
      </c>
      <c r="I381" s="752" t="s">
        <v>1013</v>
      </c>
      <c r="J381" s="752" t="s">
        <v>2395</v>
      </c>
      <c r="K381" s="752" t="s">
        <v>1252</v>
      </c>
      <c r="L381" s="595" t="s">
        <v>972</v>
      </c>
      <c r="M381" s="754">
        <v>43638</v>
      </c>
      <c r="N381" s="791"/>
      <c r="O381" s="753">
        <v>1</v>
      </c>
      <c r="P381" s="752" t="s">
        <v>973</v>
      </c>
      <c r="Q381" s="752" t="s">
        <v>974</v>
      </c>
      <c r="R381" s="752" t="s">
        <v>975</v>
      </c>
      <c r="S381" s="595" t="s">
        <v>977</v>
      </c>
      <c r="T381" s="752" t="s">
        <v>2181</v>
      </c>
    </row>
    <row r="382" spans="1:20" s="355" customFormat="1" ht="15.95" customHeight="1">
      <c r="A382" s="355" t="str">
        <f t="shared" si="9"/>
        <v>GOTHENBURGGOTHENBURG标准所有0~999</v>
      </c>
      <c r="B382" s="752" t="s">
        <v>1251</v>
      </c>
      <c r="C382" s="752" t="s">
        <v>1251</v>
      </c>
      <c r="D382" s="753">
        <v>-50</v>
      </c>
      <c r="E382" s="753">
        <v>-45</v>
      </c>
      <c r="F382" s="753">
        <v>0</v>
      </c>
      <c r="G382" s="753">
        <v>0</v>
      </c>
      <c r="H382" s="752" t="s">
        <v>1023</v>
      </c>
      <c r="I382" s="752" t="s">
        <v>1013</v>
      </c>
      <c r="J382" s="752" t="s">
        <v>2395</v>
      </c>
      <c r="K382" s="752" t="s">
        <v>1252</v>
      </c>
      <c r="L382" s="595" t="s">
        <v>972</v>
      </c>
      <c r="M382" s="754">
        <v>43638</v>
      </c>
      <c r="N382" s="791"/>
      <c r="O382" s="753">
        <v>1</v>
      </c>
      <c r="P382" s="752" t="s">
        <v>973</v>
      </c>
      <c r="Q382" s="752" t="s">
        <v>974</v>
      </c>
      <c r="R382" s="752" t="s">
        <v>975</v>
      </c>
      <c r="S382" s="595" t="s">
        <v>976</v>
      </c>
      <c r="T382" s="752" t="s">
        <v>2182</v>
      </c>
    </row>
    <row r="383" spans="1:20" s="355" customFormat="1" ht="15.95" customHeight="1">
      <c r="A383" s="355" t="str">
        <f t="shared" si="9"/>
        <v>GOZOMALTA标准所有0~999</v>
      </c>
      <c r="B383" s="752" t="s">
        <v>3934</v>
      </c>
      <c r="C383" s="752" t="s">
        <v>3935</v>
      </c>
      <c r="D383" s="753">
        <v>135</v>
      </c>
      <c r="E383" s="753">
        <v>145</v>
      </c>
      <c r="F383" s="753">
        <v>0</v>
      </c>
      <c r="G383" s="753">
        <v>0</v>
      </c>
      <c r="H383" s="752" t="s">
        <v>1065</v>
      </c>
      <c r="I383" s="752" t="s">
        <v>1028</v>
      </c>
      <c r="J383" s="752" t="s">
        <v>1287</v>
      </c>
      <c r="K383" s="752" t="s">
        <v>1133</v>
      </c>
      <c r="L383" s="595" t="s">
        <v>972</v>
      </c>
      <c r="M383" s="754">
        <v>43770</v>
      </c>
      <c r="N383" s="791"/>
      <c r="O383" s="753">
        <v>1</v>
      </c>
      <c r="P383" s="752" t="s">
        <v>973</v>
      </c>
      <c r="Q383" s="752" t="s">
        <v>983</v>
      </c>
      <c r="R383" s="752"/>
      <c r="S383" s="595" t="s">
        <v>976</v>
      </c>
      <c r="T383" s="752" t="s">
        <v>3936</v>
      </c>
    </row>
    <row r="384" spans="1:20" s="355" customFormat="1" ht="15.95" customHeight="1">
      <c r="A384" s="355" t="str">
        <f t="shared" si="9"/>
        <v>GRANGEMOUTHFELIXSTOWE低所有0~999</v>
      </c>
      <c r="B384" s="752" t="s">
        <v>2118</v>
      </c>
      <c r="C384" s="752" t="s">
        <v>1102</v>
      </c>
      <c r="D384" s="753">
        <v>-104</v>
      </c>
      <c r="E384" s="753">
        <v>-99</v>
      </c>
      <c r="F384" s="753">
        <v>70</v>
      </c>
      <c r="G384" s="753">
        <v>0</v>
      </c>
      <c r="H384" s="752" t="s">
        <v>3463</v>
      </c>
      <c r="I384" s="752" t="s">
        <v>989</v>
      </c>
      <c r="J384" s="752" t="s">
        <v>2714</v>
      </c>
      <c r="K384" s="752" t="s">
        <v>1249</v>
      </c>
      <c r="L384" s="595" t="s">
        <v>972</v>
      </c>
      <c r="M384" s="754">
        <v>43603</v>
      </c>
      <c r="N384" s="791"/>
      <c r="O384" s="753">
        <v>1</v>
      </c>
      <c r="P384" s="752" t="s">
        <v>973</v>
      </c>
      <c r="Q384" s="752" t="s">
        <v>974</v>
      </c>
      <c r="R384" s="752" t="s">
        <v>975</v>
      </c>
      <c r="S384" s="595" t="s">
        <v>977</v>
      </c>
      <c r="T384" s="752" t="s">
        <v>2236</v>
      </c>
    </row>
    <row r="385" spans="1:20" s="355" customFormat="1" ht="15.95" customHeight="1">
      <c r="A385" s="355" t="str">
        <f t="shared" si="9"/>
        <v>GRANGEMOUTHSOUTHAMPTON低所有0~999</v>
      </c>
      <c r="B385" s="752" t="s">
        <v>2118</v>
      </c>
      <c r="C385" s="752" t="s">
        <v>1105</v>
      </c>
      <c r="D385" s="753">
        <v>-104</v>
      </c>
      <c r="E385" s="753">
        <v>-99</v>
      </c>
      <c r="F385" s="753">
        <v>70</v>
      </c>
      <c r="G385" s="753">
        <v>0</v>
      </c>
      <c r="H385" s="752" t="s">
        <v>1013</v>
      </c>
      <c r="I385" s="752" t="s">
        <v>1014</v>
      </c>
      <c r="J385" s="752" t="s">
        <v>1287</v>
      </c>
      <c r="K385" s="752" t="s">
        <v>1249</v>
      </c>
      <c r="L385" s="595" t="s">
        <v>972</v>
      </c>
      <c r="M385" s="754">
        <v>43603</v>
      </c>
      <c r="N385" s="791"/>
      <c r="O385" s="753">
        <v>1</v>
      </c>
      <c r="P385" s="752" t="s">
        <v>973</v>
      </c>
      <c r="Q385" s="752" t="s">
        <v>974</v>
      </c>
      <c r="R385" s="752" t="s">
        <v>975</v>
      </c>
      <c r="S385" s="595" t="s">
        <v>977</v>
      </c>
      <c r="T385" s="752" t="s">
        <v>2236</v>
      </c>
    </row>
    <row r="386" spans="1:20" s="355" customFormat="1" ht="15.95" customHeight="1">
      <c r="A386" s="355" t="str">
        <f t="shared" si="9"/>
        <v>GRAZKOPER标准所有0~999</v>
      </c>
      <c r="B386" s="752" t="s">
        <v>1253</v>
      </c>
      <c r="C386" s="752" t="s">
        <v>1022</v>
      </c>
      <c r="D386" s="753">
        <v>-156</v>
      </c>
      <c r="E386" s="753">
        <v>-151</v>
      </c>
      <c r="F386" s="753">
        <v>45</v>
      </c>
      <c r="G386" s="753">
        <v>0</v>
      </c>
      <c r="H386" s="752" t="s">
        <v>970</v>
      </c>
      <c r="I386" s="752" t="s">
        <v>1023</v>
      </c>
      <c r="J386" s="752" t="s">
        <v>3667</v>
      </c>
      <c r="K386" s="752" t="s">
        <v>1133</v>
      </c>
      <c r="L386" s="595" t="s">
        <v>972</v>
      </c>
      <c r="M386" s="754">
        <v>43722</v>
      </c>
      <c r="N386" s="791"/>
      <c r="O386" s="753">
        <v>1</v>
      </c>
      <c r="P386" s="752" t="s">
        <v>973</v>
      </c>
      <c r="Q386" s="752" t="s">
        <v>974</v>
      </c>
      <c r="R386" s="752" t="s">
        <v>975</v>
      </c>
      <c r="S386" s="595" t="s">
        <v>976</v>
      </c>
      <c r="T386" s="752" t="s">
        <v>2209</v>
      </c>
    </row>
    <row r="387" spans="1:20" s="355" customFormat="1" ht="15.95" customHeight="1">
      <c r="A387" s="355" t="str">
        <f t="shared" si="9"/>
        <v>GRENOBLELE HAVRE标准所有0~999</v>
      </c>
      <c r="B387" s="752" t="s">
        <v>1254</v>
      </c>
      <c r="C387" s="752" t="s">
        <v>1027</v>
      </c>
      <c r="D387" s="753">
        <v>-25</v>
      </c>
      <c r="E387" s="753">
        <v>-20</v>
      </c>
      <c r="F387" s="753">
        <v>0</v>
      </c>
      <c r="G387" s="753">
        <v>0</v>
      </c>
      <c r="H387" s="752" t="s">
        <v>1013</v>
      </c>
      <c r="I387" s="752" t="s">
        <v>1014</v>
      </c>
      <c r="J387" s="752" t="s">
        <v>2134</v>
      </c>
      <c r="K387" s="752" t="s">
        <v>1030</v>
      </c>
      <c r="L387" s="595" t="s">
        <v>972</v>
      </c>
      <c r="M387" s="754">
        <v>43815</v>
      </c>
      <c r="N387" s="791"/>
      <c r="O387" s="753">
        <v>1</v>
      </c>
      <c r="P387" s="752" t="s">
        <v>973</v>
      </c>
      <c r="Q387" s="752" t="s">
        <v>974</v>
      </c>
      <c r="R387" s="752" t="s">
        <v>975</v>
      </c>
      <c r="S387" s="595" t="s">
        <v>976</v>
      </c>
      <c r="T387" s="752"/>
    </row>
    <row r="388" spans="1:20" s="355" customFormat="1" ht="15.95" customHeight="1">
      <c r="A388" s="355" t="str">
        <f t="shared" si="9"/>
        <v>GRODNOHAMBURG标准所有0~999</v>
      </c>
      <c r="B388" s="752" t="s">
        <v>3056</v>
      </c>
      <c r="C388" s="752" t="s">
        <v>706</v>
      </c>
      <c r="D388" s="753">
        <v>179</v>
      </c>
      <c r="E388" s="753">
        <v>184</v>
      </c>
      <c r="F388" s="753">
        <v>0</v>
      </c>
      <c r="G388" s="753">
        <v>0</v>
      </c>
      <c r="H388" s="752" t="s">
        <v>3458</v>
      </c>
      <c r="I388" s="752" t="s">
        <v>3459</v>
      </c>
      <c r="J388" s="752" t="s">
        <v>3460</v>
      </c>
      <c r="K388" s="752" t="s">
        <v>1003</v>
      </c>
      <c r="L388" s="595" t="s">
        <v>972</v>
      </c>
      <c r="M388" s="754">
        <v>43831</v>
      </c>
      <c r="N388" s="791"/>
      <c r="O388" s="753">
        <v>1</v>
      </c>
      <c r="P388" s="752" t="s">
        <v>973</v>
      </c>
      <c r="Q388" s="752" t="s">
        <v>983</v>
      </c>
      <c r="R388" s="752"/>
      <c r="S388" s="595" t="s">
        <v>976</v>
      </c>
      <c r="T388" s="752" t="s">
        <v>3053</v>
      </c>
    </row>
    <row r="389" spans="1:20" s="355" customFormat="1" ht="15.95" customHeight="1">
      <c r="A389" s="355" t="str">
        <f t="shared" si="9"/>
        <v>GROSSETOGENOVA标准所有0~999</v>
      </c>
      <c r="B389" s="752" t="s">
        <v>1255</v>
      </c>
      <c r="C389" s="752" t="s">
        <v>701</v>
      </c>
      <c r="D389" s="753">
        <v>-103</v>
      </c>
      <c r="E389" s="753">
        <v>-98</v>
      </c>
      <c r="F389" s="753">
        <v>0</v>
      </c>
      <c r="G389" s="753">
        <v>0</v>
      </c>
      <c r="H389" s="752" t="s">
        <v>1007</v>
      </c>
      <c r="I389" s="752" t="s">
        <v>981</v>
      </c>
      <c r="J389" s="752" t="s">
        <v>3592</v>
      </c>
      <c r="K389" s="752"/>
      <c r="L389" s="595" t="s">
        <v>972</v>
      </c>
      <c r="M389" s="754">
        <v>43815</v>
      </c>
      <c r="N389" s="791"/>
      <c r="O389" s="753">
        <v>1</v>
      </c>
      <c r="P389" s="752" t="s">
        <v>973</v>
      </c>
      <c r="Q389" s="752" t="s">
        <v>974</v>
      </c>
      <c r="R389" s="595" t="s">
        <v>975</v>
      </c>
      <c r="S389" s="595" t="s">
        <v>976</v>
      </c>
      <c r="T389" s="595"/>
    </row>
    <row r="390" spans="1:20" s="355" customFormat="1" ht="15.95" customHeight="1">
      <c r="A390" s="355" t="str">
        <f t="shared" si="9"/>
        <v>GUADALAJARA,MEXICOMANZANILLO,MEXICO标准所有0~999</v>
      </c>
      <c r="B390" s="752" t="s">
        <v>1256</v>
      </c>
      <c r="C390" s="752" t="s">
        <v>994</v>
      </c>
      <c r="D390" s="753">
        <v>185</v>
      </c>
      <c r="E390" s="753">
        <v>195</v>
      </c>
      <c r="F390" s="753">
        <v>20</v>
      </c>
      <c r="G390" s="753">
        <v>15</v>
      </c>
      <c r="H390" s="752" t="s">
        <v>1041</v>
      </c>
      <c r="I390" s="752" t="s">
        <v>981</v>
      </c>
      <c r="J390" s="752" t="s">
        <v>2855</v>
      </c>
      <c r="K390" s="752" t="s">
        <v>995</v>
      </c>
      <c r="L390" s="595" t="s">
        <v>972</v>
      </c>
      <c r="M390" s="754">
        <v>43780</v>
      </c>
      <c r="N390" s="791"/>
      <c r="O390" s="753">
        <v>1</v>
      </c>
      <c r="P390" s="752" t="s">
        <v>973</v>
      </c>
      <c r="Q390" s="752" t="s">
        <v>974</v>
      </c>
      <c r="R390" s="595" t="s">
        <v>991</v>
      </c>
      <c r="S390" s="595" t="s">
        <v>976</v>
      </c>
      <c r="T390" s="752" t="s">
        <v>2185</v>
      </c>
    </row>
    <row r="391" spans="1:20" s="355" customFormat="1" ht="15.95" customHeight="1">
      <c r="A391" s="355" t="str">
        <f t="shared" si="9"/>
        <v>GUADELOUPECOLON FREE ZONE标准所有0~999</v>
      </c>
      <c r="B391" s="752" t="s">
        <v>1257</v>
      </c>
      <c r="C391" s="752" t="s">
        <v>700</v>
      </c>
      <c r="D391" s="753">
        <v>479</v>
      </c>
      <c r="E391" s="753">
        <v>489</v>
      </c>
      <c r="F391" s="753">
        <v>0</v>
      </c>
      <c r="G391" s="753">
        <v>0</v>
      </c>
      <c r="H391" s="752" t="s">
        <v>969</v>
      </c>
      <c r="I391" s="752" t="s">
        <v>970</v>
      </c>
      <c r="J391" s="752" t="s">
        <v>2791</v>
      </c>
      <c r="K391" s="752" t="s">
        <v>1159</v>
      </c>
      <c r="L391" s="595" t="s">
        <v>972</v>
      </c>
      <c r="M391" s="754">
        <v>43831</v>
      </c>
      <c r="N391" s="791"/>
      <c r="O391" s="753">
        <v>2</v>
      </c>
      <c r="P391" s="752" t="s">
        <v>973</v>
      </c>
      <c r="Q391" s="752" t="s">
        <v>983</v>
      </c>
      <c r="R391" s="752"/>
      <c r="S391" s="595" t="s">
        <v>976</v>
      </c>
      <c r="T391" s="595" t="s">
        <v>2228</v>
      </c>
    </row>
    <row r="392" spans="1:20" s="355" customFormat="1" ht="15.95" customHeight="1">
      <c r="A392" s="355" t="str">
        <f t="shared" si="9"/>
        <v>GUAMHONG KONG标准所有0~999</v>
      </c>
      <c r="B392" s="752" t="s">
        <v>1258</v>
      </c>
      <c r="C392" s="752" t="s">
        <v>1155</v>
      </c>
      <c r="D392" s="753">
        <v>150</v>
      </c>
      <c r="E392" s="753">
        <v>155</v>
      </c>
      <c r="F392" s="753">
        <v>0</v>
      </c>
      <c r="G392" s="753">
        <v>0</v>
      </c>
      <c r="H392" s="752" t="s">
        <v>3401</v>
      </c>
      <c r="I392" s="752" t="s">
        <v>3402</v>
      </c>
      <c r="J392" s="752" t="s">
        <v>3534</v>
      </c>
      <c r="K392" s="752" t="s">
        <v>998</v>
      </c>
      <c r="L392" s="595" t="s">
        <v>972</v>
      </c>
      <c r="M392" s="754">
        <v>43593</v>
      </c>
      <c r="N392" s="791"/>
      <c r="O392" s="753">
        <v>1</v>
      </c>
      <c r="P392" s="752" t="s">
        <v>973</v>
      </c>
      <c r="Q392" s="752" t="s">
        <v>983</v>
      </c>
      <c r="R392" s="752"/>
      <c r="S392" s="595" t="s">
        <v>976</v>
      </c>
      <c r="T392" s="752" t="s">
        <v>3674</v>
      </c>
    </row>
    <row r="393" spans="1:20" s="355" customFormat="1" ht="15.95" customHeight="1">
      <c r="A393" s="355" t="str">
        <f t="shared" si="9"/>
        <v>GUATEMALA CITYGUATEMALA CITY标准所有0~999</v>
      </c>
      <c r="B393" s="752" t="s">
        <v>993</v>
      </c>
      <c r="C393" s="752" t="s">
        <v>993</v>
      </c>
      <c r="D393" s="753">
        <v>158</v>
      </c>
      <c r="E393" s="753">
        <v>168</v>
      </c>
      <c r="F393" s="753">
        <v>40</v>
      </c>
      <c r="G393" s="753">
        <v>0</v>
      </c>
      <c r="H393" s="752" t="s">
        <v>988</v>
      </c>
      <c r="I393" s="752" t="s">
        <v>989</v>
      </c>
      <c r="J393" s="752" t="s">
        <v>2714</v>
      </c>
      <c r="K393" s="752" t="s">
        <v>1052</v>
      </c>
      <c r="L393" s="595" t="s">
        <v>972</v>
      </c>
      <c r="M393" s="754">
        <v>43831</v>
      </c>
      <c r="N393" s="791"/>
      <c r="O393" s="753">
        <v>1</v>
      </c>
      <c r="P393" s="752" t="s">
        <v>973</v>
      </c>
      <c r="Q393" s="752" t="s">
        <v>974</v>
      </c>
      <c r="R393" s="752" t="s">
        <v>991</v>
      </c>
      <c r="S393" s="595" t="s">
        <v>976</v>
      </c>
      <c r="T393" s="752" t="s">
        <v>2184</v>
      </c>
    </row>
    <row r="394" spans="1:20" s="355" customFormat="1" ht="15.95" customHeight="1">
      <c r="A394" s="355" t="str">
        <f t="shared" si="9"/>
        <v>GUATEMALA CITYSAN JOSE标准所有0~999</v>
      </c>
      <c r="B394" s="752" t="s">
        <v>993</v>
      </c>
      <c r="C394" s="752" t="s">
        <v>699</v>
      </c>
      <c r="D394" s="753">
        <v>187</v>
      </c>
      <c r="E394" s="753">
        <v>197</v>
      </c>
      <c r="F394" s="753">
        <v>40</v>
      </c>
      <c r="G394" s="753">
        <v>0</v>
      </c>
      <c r="H394" s="752" t="s">
        <v>1023</v>
      </c>
      <c r="I394" s="752" t="s">
        <v>1013</v>
      </c>
      <c r="J394" s="752" t="s">
        <v>3897</v>
      </c>
      <c r="K394" s="752" t="s">
        <v>992</v>
      </c>
      <c r="L394" s="595" t="s">
        <v>972</v>
      </c>
      <c r="M394" s="754">
        <v>43831</v>
      </c>
      <c r="N394" s="791"/>
      <c r="O394" s="753">
        <v>1</v>
      </c>
      <c r="P394" s="752" t="s">
        <v>973</v>
      </c>
      <c r="Q394" s="752" t="s">
        <v>974</v>
      </c>
      <c r="R394" s="595" t="s">
        <v>991</v>
      </c>
      <c r="S394" s="595" t="s">
        <v>976</v>
      </c>
      <c r="T394" s="752" t="s">
        <v>2184</v>
      </c>
    </row>
    <row r="395" spans="1:20" s="355" customFormat="1" ht="15.95" customHeight="1">
      <c r="A395" s="355" t="str">
        <f t="shared" si="9"/>
        <v>GUATEMALA CITYCOLON FREE ZONE标准所有0~999</v>
      </c>
      <c r="B395" s="752" t="s">
        <v>993</v>
      </c>
      <c r="C395" s="752" t="s">
        <v>700</v>
      </c>
      <c r="D395" s="753">
        <v>179</v>
      </c>
      <c r="E395" s="753">
        <v>189</v>
      </c>
      <c r="F395" s="753">
        <v>40</v>
      </c>
      <c r="G395" s="753">
        <v>0</v>
      </c>
      <c r="H395" s="752" t="s">
        <v>969</v>
      </c>
      <c r="I395" s="752" t="s">
        <v>970</v>
      </c>
      <c r="J395" s="752" t="s">
        <v>2791</v>
      </c>
      <c r="K395" s="752" t="s">
        <v>1003</v>
      </c>
      <c r="L395" s="595" t="s">
        <v>972</v>
      </c>
      <c r="M395" s="754">
        <v>43831</v>
      </c>
      <c r="N395" s="791"/>
      <c r="O395" s="753">
        <v>1</v>
      </c>
      <c r="P395" s="752" t="s">
        <v>973</v>
      </c>
      <c r="Q395" s="752" t="s">
        <v>974</v>
      </c>
      <c r="R395" s="752" t="s">
        <v>991</v>
      </c>
      <c r="S395" s="595" t="s">
        <v>976</v>
      </c>
      <c r="T395" s="752" t="s">
        <v>2184</v>
      </c>
    </row>
    <row r="396" spans="1:20" s="355" customFormat="1" ht="15.95" customHeight="1">
      <c r="A396" s="355" t="str">
        <f t="shared" si="9"/>
        <v>GUAYAQUILGUAYAQUIL标准所有0~999</v>
      </c>
      <c r="B396" s="752" t="s">
        <v>1259</v>
      </c>
      <c r="C396" s="752" t="s">
        <v>1259</v>
      </c>
      <c r="D396" s="753">
        <v>35</v>
      </c>
      <c r="E396" s="753">
        <v>45</v>
      </c>
      <c r="F396" s="753">
        <v>35</v>
      </c>
      <c r="G396" s="753">
        <v>40</v>
      </c>
      <c r="H396" s="752" t="s">
        <v>1023</v>
      </c>
      <c r="I396" s="752" t="s">
        <v>1013</v>
      </c>
      <c r="J396" s="752" t="s">
        <v>2789</v>
      </c>
      <c r="K396" s="752" t="s">
        <v>1260</v>
      </c>
      <c r="L396" s="595" t="s">
        <v>972</v>
      </c>
      <c r="M396" s="754">
        <v>43780</v>
      </c>
      <c r="N396" s="791"/>
      <c r="O396" s="753">
        <v>1</v>
      </c>
      <c r="P396" s="752" t="s">
        <v>973</v>
      </c>
      <c r="Q396" s="752" t="s">
        <v>974</v>
      </c>
      <c r="R396" s="595" t="s">
        <v>991</v>
      </c>
      <c r="S396" s="595" t="s">
        <v>976</v>
      </c>
      <c r="T396" s="595" t="s">
        <v>2184</v>
      </c>
    </row>
    <row r="397" spans="1:20" s="355" customFormat="1" ht="15.95" customHeight="1">
      <c r="A397" s="355" t="str">
        <f t="shared" si="9"/>
        <v>HAIFAASHDOD低所有0~999</v>
      </c>
      <c r="B397" s="752" t="s">
        <v>1261</v>
      </c>
      <c r="C397" s="752" t="s">
        <v>702</v>
      </c>
      <c r="D397" s="753">
        <v>-67</v>
      </c>
      <c r="E397" s="753">
        <v>-62</v>
      </c>
      <c r="F397" s="753">
        <v>50</v>
      </c>
      <c r="G397" s="753">
        <v>0</v>
      </c>
      <c r="H397" s="752" t="s">
        <v>3463</v>
      </c>
      <c r="I397" s="752" t="s">
        <v>989</v>
      </c>
      <c r="J397" s="752" t="s">
        <v>1650</v>
      </c>
      <c r="K397" s="752" t="s">
        <v>1053</v>
      </c>
      <c r="L397" s="595" t="s">
        <v>972</v>
      </c>
      <c r="M397" s="754">
        <v>43831</v>
      </c>
      <c r="N397" s="791"/>
      <c r="O397" s="753">
        <v>1</v>
      </c>
      <c r="P397" s="752" t="s">
        <v>973</v>
      </c>
      <c r="Q397" s="752" t="s">
        <v>974</v>
      </c>
      <c r="R397" s="752" t="s">
        <v>975</v>
      </c>
      <c r="S397" s="595" t="s">
        <v>977</v>
      </c>
      <c r="T397" s="595" t="s">
        <v>2181</v>
      </c>
    </row>
    <row r="398" spans="1:20" s="355" customFormat="1" ht="15.95" customHeight="1">
      <c r="A398" s="355" t="str">
        <f t="shared" si="9"/>
        <v>HAIFAASHDOD标准所有0~999</v>
      </c>
      <c r="B398" s="752" t="s">
        <v>1261</v>
      </c>
      <c r="C398" s="752" t="s">
        <v>702</v>
      </c>
      <c r="D398" s="753">
        <v>-17</v>
      </c>
      <c r="E398" s="753">
        <v>-12</v>
      </c>
      <c r="F398" s="753">
        <v>0</v>
      </c>
      <c r="G398" s="753">
        <v>0</v>
      </c>
      <c r="H398" s="752" t="s">
        <v>3463</v>
      </c>
      <c r="I398" s="752" t="s">
        <v>989</v>
      </c>
      <c r="J398" s="752" t="s">
        <v>1650</v>
      </c>
      <c r="K398" s="752" t="s">
        <v>1053</v>
      </c>
      <c r="L398" s="595" t="s">
        <v>972</v>
      </c>
      <c r="M398" s="754">
        <v>43831</v>
      </c>
      <c r="N398" s="791"/>
      <c r="O398" s="753">
        <v>1</v>
      </c>
      <c r="P398" s="752" t="s">
        <v>973</v>
      </c>
      <c r="Q398" s="752" t="s">
        <v>974</v>
      </c>
      <c r="R398" s="752" t="s">
        <v>975</v>
      </c>
      <c r="S398" s="595" t="s">
        <v>976</v>
      </c>
      <c r="T398" s="752" t="s">
        <v>2182</v>
      </c>
    </row>
    <row r="399" spans="1:20" s="355" customFormat="1" ht="15.95" customHeight="1">
      <c r="A399" s="355" t="str">
        <f t="shared" si="9"/>
        <v>HAIPHONGHAIPHONG标准所有0~999</v>
      </c>
      <c r="B399" s="752" t="s">
        <v>1262</v>
      </c>
      <c r="C399" s="752" t="s">
        <v>1262</v>
      </c>
      <c r="D399" s="753">
        <v>-13</v>
      </c>
      <c r="E399" s="753">
        <v>-8</v>
      </c>
      <c r="F399" s="753">
        <v>0</v>
      </c>
      <c r="G399" s="753">
        <v>0</v>
      </c>
      <c r="H399" s="752" t="s">
        <v>3385</v>
      </c>
      <c r="I399" s="752" t="s">
        <v>3386</v>
      </c>
      <c r="J399" s="752" t="s">
        <v>3387</v>
      </c>
      <c r="K399" s="752" t="s">
        <v>3340</v>
      </c>
      <c r="L399" s="595" t="s">
        <v>972</v>
      </c>
      <c r="M399" s="754">
        <v>43529</v>
      </c>
      <c r="N399" s="791"/>
      <c r="O399" s="753">
        <v>0</v>
      </c>
      <c r="P399" s="752" t="s">
        <v>973</v>
      </c>
      <c r="Q399" s="752" t="s">
        <v>974</v>
      </c>
      <c r="R399" s="752" t="s">
        <v>975</v>
      </c>
      <c r="S399" s="595" t="s">
        <v>976</v>
      </c>
      <c r="T399" s="752" t="s">
        <v>2199</v>
      </c>
    </row>
    <row r="400" spans="1:20" s="355" customFormat="1" ht="15.95" customHeight="1">
      <c r="A400" s="355" t="str">
        <f t="shared" si="9"/>
        <v>HAKATAHAKATA标准同行0~999</v>
      </c>
      <c r="B400" s="752" t="s">
        <v>1238</v>
      </c>
      <c r="C400" s="752" t="s">
        <v>1238</v>
      </c>
      <c r="D400" s="753">
        <v>-35</v>
      </c>
      <c r="E400" s="753">
        <v>-35</v>
      </c>
      <c r="F400" s="753">
        <v>0</v>
      </c>
      <c r="G400" s="753">
        <v>0</v>
      </c>
      <c r="H400" s="752" t="s">
        <v>969</v>
      </c>
      <c r="I400" s="752" t="s">
        <v>970</v>
      </c>
      <c r="J400" s="752" t="s">
        <v>2539</v>
      </c>
      <c r="K400" s="752" t="s">
        <v>1028</v>
      </c>
      <c r="L400" s="595" t="s">
        <v>999</v>
      </c>
      <c r="M400" s="754">
        <v>43435</v>
      </c>
      <c r="N400" s="791"/>
      <c r="O400" s="753">
        <v>1</v>
      </c>
      <c r="P400" s="752" t="s">
        <v>973</v>
      </c>
      <c r="Q400" s="752" t="s">
        <v>974</v>
      </c>
      <c r="R400" s="752" t="s">
        <v>975</v>
      </c>
      <c r="S400" s="595" t="s">
        <v>976</v>
      </c>
      <c r="T400" s="752" t="s">
        <v>2540</v>
      </c>
    </row>
    <row r="401" spans="1:20" s="355" customFormat="1" ht="15.95" customHeight="1">
      <c r="A401" s="355" t="str">
        <f t="shared" si="9"/>
        <v>HAKATAHAKATA标准直客0~999</v>
      </c>
      <c r="B401" s="752" t="s">
        <v>1238</v>
      </c>
      <c r="C401" s="752" t="s">
        <v>1238</v>
      </c>
      <c r="D401" s="753">
        <v>-40</v>
      </c>
      <c r="E401" s="753">
        <v>-40</v>
      </c>
      <c r="F401" s="753">
        <v>0</v>
      </c>
      <c r="G401" s="753">
        <v>0</v>
      </c>
      <c r="H401" s="752" t="s">
        <v>969</v>
      </c>
      <c r="I401" s="752" t="s">
        <v>970</v>
      </c>
      <c r="J401" s="752" t="s">
        <v>2539</v>
      </c>
      <c r="K401" s="752" t="s">
        <v>1028</v>
      </c>
      <c r="L401" s="595" t="s">
        <v>1000</v>
      </c>
      <c r="M401" s="754">
        <v>43435</v>
      </c>
      <c r="N401" s="791"/>
      <c r="O401" s="753">
        <v>1</v>
      </c>
      <c r="P401" s="752" t="s">
        <v>973</v>
      </c>
      <c r="Q401" s="752" t="s">
        <v>974</v>
      </c>
      <c r="R401" s="752" t="s">
        <v>975</v>
      </c>
      <c r="S401" s="595" t="s">
        <v>976</v>
      </c>
      <c r="T401" s="752" t="s">
        <v>2540</v>
      </c>
    </row>
    <row r="402" spans="1:20" s="355" customFormat="1" ht="15.95" customHeight="1">
      <c r="A402" s="355" t="str">
        <f t="shared" si="9"/>
        <v>HALDENOSLO标准所有0~999</v>
      </c>
      <c r="B402" s="752" t="s">
        <v>2999</v>
      </c>
      <c r="C402" s="752" t="s">
        <v>705</v>
      </c>
      <c r="D402" s="753">
        <v>34</v>
      </c>
      <c r="E402" s="753">
        <v>39</v>
      </c>
      <c r="F402" s="753">
        <v>0</v>
      </c>
      <c r="G402" s="753">
        <v>0</v>
      </c>
      <c r="H402" s="752" t="s">
        <v>1014</v>
      </c>
      <c r="I402" s="752" t="s">
        <v>1023</v>
      </c>
      <c r="J402" s="752" t="s">
        <v>3461</v>
      </c>
      <c r="K402" s="752" t="s">
        <v>1092</v>
      </c>
      <c r="L402" s="595" t="s">
        <v>972</v>
      </c>
      <c r="M402" s="754">
        <v>43831</v>
      </c>
      <c r="N402" s="791"/>
      <c r="O402" s="753">
        <v>2</v>
      </c>
      <c r="P402" s="752" t="s">
        <v>973</v>
      </c>
      <c r="Q402" s="752" t="s">
        <v>974</v>
      </c>
      <c r="R402" s="752" t="s">
        <v>975</v>
      </c>
      <c r="S402" s="595" t="s">
        <v>976</v>
      </c>
      <c r="T402" s="752" t="s">
        <v>2182</v>
      </c>
    </row>
    <row r="403" spans="1:20" s="355" customFormat="1" ht="15.95" customHeight="1">
      <c r="A403" s="355" t="str">
        <f t="shared" si="9"/>
        <v>HAMADHAMAD标准所有0~999</v>
      </c>
      <c r="B403" s="752" t="s">
        <v>2430</v>
      </c>
      <c r="C403" s="752" t="s">
        <v>2430</v>
      </c>
      <c r="D403" s="753">
        <v>-10</v>
      </c>
      <c r="E403" s="753">
        <v>-5</v>
      </c>
      <c r="F403" s="753">
        <v>0</v>
      </c>
      <c r="G403" s="753">
        <v>0</v>
      </c>
      <c r="H403" s="752" t="s">
        <v>1013</v>
      </c>
      <c r="I403" s="752" t="s">
        <v>1014</v>
      </c>
      <c r="J403" s="752" t="s">
        <v>1169</v>
      </c>
      <c r="K403" s="752" t="s">
        <v>1059</v>
      </c>
      <c r="L403" s="595" t="s">
        <v>972</v>
      </c>
      <c r="M403" s="754">
        <v>43438</v>
      </c>
      <c r="N403" s="791"/>
      <c r="O403" s="753">
        <v>1</v>
      </c>
      <c r="P403" s="752" t="s">
        <v>973</v>
      </c>
      <c r="Q403" s="752" t="s">
        <v>974</v>
      </c>
      <c r="R403" s="752" t="s">
        <v>975</v>
      </c>
      <c r="S403" s="595" t="s">
        <v>976</v>
      </c>
      <c r="T403" s="752" t="s">
        <v>4239</v>
      </c>
    </row>
    <row r="404" spans="1:20" s="355" customFormat="1" ht="15.95" customHeight="1">
      <c r="A404" s="355" t="str">
        <f t="shared" si="9"/>
        <v>HAMBURGHAMBURG标准所有3~999</v>
      </c>
      <c r="B404" s="752" t="s">
        <v>706</v>
      </c>
      <c r="C404" s="752" t="s">
        <v>706</v>
      </c>
      <c r="D404" s="753">
        <v>-14</v>
      </c>
      <c r="E404" s="753">
        <v>-14</v>
      </c>
      <c r="F404" s="753">
        <v>0</v>
      </c>
      <c r="G404" s="753">
        <v>0</v>
      </c>
      <c r="H404" s="752" t="s">
        <v>3458</v>
      </c>
      <c r="I404" s="752" t="s">
        <v>3459</v>
      </c>
      <c r="J404" s="752" t="s">
        <v>3460</v>
      </c>
      <c r="K404" s="752" t="s">
        <v>3495</v>
      </c>
      <c r="L404" s="595" t="s">
        <v>972</v>
      </c>
      <c r="M404" s="754">
        <v>43831</v>
      </c>
      <c r="N404" s="791"/>
      <c r="O404" s="753">
        <v>1</v>
      </c>
      <c r="P404" s="752" t="s">
        <v>1076</v>
      </c>
      <c r="Q404" s="752" t="s">
        <v>974</v>
      </c>
      <c r="R404" s="752" t="s">
        <v>975</v>
      </c>
      <c r="S404" s="595" t="s">
        <v>976</v>
      </c>
      <c r="T404" s="752" t="s">
        <v>2249</v>
      </c>
    </row>
    <row r="405" spans="1:20" s="355" customFormat="1" ht="15.95" customHeight="1">
      <c r="A405" s="355" t="str">
        <f t="shared" si="9"/>
        <v>HAMBURGHAMBURG标准所有0~1</v>
      </c>
      <c r="B405" s="752" t="s">
        <v>706</v>
      </c>
      <c r="C405" s="752" t="s">
        <v>706</v>
      </c>
      <c r="D405" s="753">
        <v>-19</v>
      </c>
      <c r="E405" s="753">
        <v>-19</v>
      </c>
      <c r="F405" s="753">
        <v>0</v>
      </c>
      <c r="G405" s="753">
        <v>0</v>
      </c>
      <c r="H405" s="752" t="s">
        <v>3458</v>
      </c>
      <c r="I405" s="752" t="s">
        <v>3459</v>
      </c>
      <c r="J405" s="752" t="s">
        <v>3460</v>
      </c>
      <c r="K405" s="752" t="s">
        <v>3495</v>
      </c>
      <c r="L405" s="595" t="s">
        <v>972</v>
      </c>
      <c r="M405" s="754">
        <v>43831</v>
      </c>
      <c r="N405" s="791"/>
      <c r="O405" s="753">
        <v>1</v>
      </c>
      <c r="P405" s="752" t="s">
        <v>1074</v>
      </c>
      <c r="Q405" s="752" t="s">
        <v>974</v>
      </c>
      <c r="R405" s="752" t="s">
        <v>975</v>
      </c>
      <c r="S405" s="595" t="s">
        <v>976</v>
      </c>
      <c r="T405" s="752" t="s">
        <v>2248</v>
      </c>
    </row>
    <row r="406" spans="1:20" s="355" customFormat="1" ht="15.95" customHeight="1">
      <c r="A406" s="355" t="str">
        <f t="shared" si="9"/>
        <v>HAMBURGHAMBURG低所有3~999</v>
      </c>
      <c r="B406" s="752" t="s">
        <v>706</v>
      </c>
      <c r="C406" s="752" t="s">
        <v>706</v>
      </c>
      <c r="D406" s="753">
        <v>-104</v>
      </c>
      <c r="E406" s="753">
        <v>-104</v>
      </c>
      <c r="F406" s="753">
        <v>90</v>
      </c>
      <c r="G406" s="753">
        <v>0</v>
      </c>
      <c r="H406" s="752" t="s">
        <v>3458</v>
      </c>
      <c r="I406" s="752" t="s">
        <v>3459</v>
      </c>
      <c r="J406" s="752" t="s">
        <v>3460</v>
      </c>
      <c r="K406" s="752" t="s">
        <v>3495</v>
      </c>
      <c r="L406" s="595" t="s">
        <v>972</v>
      </c>
      <c r="M406" s="754">
        <v>43831</v>
      </c>
      <c r="N406" s="791"/>
      <c r="O406" s="753">
        <v>1</v>
      </c>
      <c r="P406" s="752" t="s">
        <v>1076</v>
      </c>
      <c r="Q406" s="752" t="s">
        <v>974</v>
      </c>
      <c r="R406" s="752" t="s">
        <v>975</v>
      </c>
      <c r="S406" s="595" t="s">
        <v>977</v>
      </c>
      <c r="T406" s="752" t="s">
        <v>2247</v>
      </c>
    </row>
    <row r="407" spans="1:20" s="355" customFormat="1" ht="15.95" customHeight="1">
      <c r="A407" s="355" t="str">
        <f t="shared" si="9"/>
        <v>HAMBURGHAMBURG标准所有1~3</v>
      </c>
      <c r="B407" s="752" t="s">
        <v>706</v>
      </c>
      <c r="C407" s="752" t="s">
        <v>706</v>
      </c>
      <c r="D407" s="753">
        <v>-16</v>
      </c>
      <c r="E407" s="753">
        <v>-16</v>
      </c>
      <c r="F407" s="753">
        <v>0</v>
      </c>
      <c r="G407" s="753">
        <v>0</v>
      </c>
      <c r="H407" s="752" t="s">
        <v>3458</v>
      </c>
      <c r="I407" s="752" t="s">
        <v>3459</v>
      </c>
      <c r="J407" s="752" t="s">
        <v>3460</v>
      </c>
      <c r="K407" s="752" t="s">
        <v>3495</v>
      </c>
      <c r="L407" s="595" t="s">
        <v>972</v>
      </c>
      <c r="M407" s="754">
        <v>43831</v>
      </c>
      <c r="N407" s="791"/>
      <c r="O407" s="753">
        <v>1</v>
      </c>
      <c r="P407" s="752" t="s">
        <v>1075</v>
      </c>
      <c r="Q407" s="752" t="s">
        <v>974</v>
      </c>
      <c r="R407" s="752" t="s">
        <v>975</v>
      </c>
      <c r="S407" s="595" t="s">
        <v>976</v>
      </c>
      <c r="T407" s="752" t="s">
        <v>2246</v>
      </c>
    </row>
    <row r="408" spans="1:20" s="355" customFormat="1" ht="15.95" customHeight="1">
      <c r="A408" s="355" t="str">
        <f t="shared" si="9"/>
        <v>HAMBURGHAMBURG低所有0~1</v>
      </c>
      <c r="B408" s="752" t="s">
        <v>706</v>
      </c>
      <c r="C408" s="752" t="s">
        <v>706</v>
      </c>
      <c r="D408" s="753">
        <v>-109</v>
      </c>
      <c r="E408" s="753">
        <v>-109</v>
      </c>
      <c r="F408" s="753">
        <v>90</v>
      </c>
      <c r="G408" s="753">
        <v>0</v>
      </c>
      <c r="H408" s="752" t="s">
        <v>3458</v>
      </c>
      <c r="I408" s="752" t="s">
        <v>3459</v>
      </c>
      <c r="J408" s="752" t="s">
        <v>3460</v>
      </c>
      <c r="K408" s="752" t="s">
        <v>3495</v>
      </c>
      <c r="L408" s="595" t="s">
        <v>972</v>
      </c>
      <c r="M408" s="754">
        <v>43831</v>
      </c>
      <c r="N408" s="791"/>
      <c r="O408" s="753">
        <v>1</v>
      </c>
      <c r="P408" s="752" t="s">
        <v>1074</v>
      </c>
      <c r="Q408" s="752" t="s">
        <v>974</v>
      </c>
      <c r="R408" s="752" t="s">
        <v>975</v>
      </c>
      <c r="S408" s="595" t="s">
        <v>977</v>
      </c>
      <c r="T408" s="752" t="s">
        <v>2245</v>
      </c>
    </row>
    <row r="409" spans="1:20" s="355" customFormat="1" ht="15.95" customHeight="1">
      <c r="A409" s="355" t="str">
        <f t="shared" si="9"/>
        <v>HAMBURGHAMBURG低所有1~3</v>
      </c>
      <c r="B409" s="752" t="s">
        <v>706</v>
      </c>
      <c r="C409" s="752" t="s">
        <v>706</v>
      </c>
      <c r="D409" s="753">
        <v>-106</v>
      </c>
      <c r="E409" s="753">
        <v>-106</v>
      </c>
      <c r="F409" s="753">
        <v>90</v>
      </c>
      <c r="G409" s="753">
        <v>0</v>
      </c>
      <c r="H409" s="752" t="s">
        <v>3458</v>
      </c>
      <c r="I409" s="752" t="s">
        <v>3459</v>
      </c>
      <c r="J409" s="752" t="s">
        <v>3460</v>
      </c>
      <c r="K409" s="752" t="s">
        <v>3495</v>
      </c>
      <c r="L409" s="595" t="s">
        <v>972</v>
      </c>
      <c r="M409" s="754">
        <v>43831</v>
      </c>
      <c r="N409" s="791"/>
      <c r="O409" s="753">
        <v>1</v>
      </c>
      <c r="P409" s="752" t="s">
        <v>1075</v>
      </c>
      <c r="Q409" s="752" t="s">
        <v>974</v>
      </c>
      <c r="R409" s="752" t="s">
        <v>975</v>
      </c>
      <c r="S409" s="595" t="s">
        <v>977</v>
      </c>
      <c r="T409" s="595" t="s">
        <v>2250</v>
      </c>
    </row>
    <row r="410" spans="1:20" s="355" customFormat="1" ht="15.95" customHeight="1">
      <c r="A410" s="355" t="str">
        <f t="shared" si="9"/>
        <v>HAMILTONAUCKLAND标准所有0~999</v>
      </c>
      <c r="B410" s="752" t="s">
        <v>1263</v>
      </c>
      <c r="C410" s="752" t="s">
        <v>1005</v>
      </c>
      <c r="D410" s="753">
        <v>91</v>
      </c>
      <c r="E410" s="753">
        <v>96</v>
      </c>
      <c r="F410" s="753">
        <v>0</v>
      </c>
      <c r="G410" s="753">
        <v>0</v>
      </c>
      <c r="H410" s="752" t="s">
        <v>1006</v>
      </c>
      <c r="I410" s="752" t="s">
        <v>1398</v>
      </c>
      <c r="J410" s="752" t="s">
        <v>2529</v>
      </c>
      <c r="K410" s="752" t="s">
        <v>995</v>
      </c>
      <c r="L410" s="595" t="s">
        <v>972</v>
      </c>
      <c r="M410" s="754">
        <v>43438</v>
      </c>
      <c r="N410" s="791"/>
      <c r="O410" s="753">
        <v>1</v>
      </c>
      <c r="P410" s="752" t="s">
        <v>973</v>
      </c>
      <c r="Q410" s="752" t="s">
        <v>983</v>
      </c>
      <c r="R410" s="752"/>
      <c r="S410" s="595" t="s">
        <v>976</v>
      </c>
      <c r="T410" s="595"/>
    </row>
    <row r="411" spans="1:20" s="355" customFormat="1" ht="15.95" customHeight="1">
      <c r="A411" s="355" t="str">
        <f t="shared" si="9"/>
        <v>HAMILTON,BERMUDAMIAMI,FL标准所有0~999</v>
      </c>
      <c r="B411" s="752" t="s">
        <v>1264</v>
      </c>
      <c r="C411" s="752" t="s">
        <v>366</v>
      </c>
      <c r="D411" s="753">
        <v>384</v>
      </c>
      <c r="E411" s="753">
        <v>384</v>
      </c>
      <c r="F411" s="753">
        <v>0</v>
      </c>
      <c r="G411" s="753">
        <v>0</v>
      </c>
      <c r="H411" s="752" t="s">
        <v>1023</v>
      </c>
      <c r="I411" s="752" t="s">
        <v>1013</v>
      </c>
      <c r="J411" s="752" t="s">
        <v>2527</v>
      </c>
      <c r="K411" s="752" t="s">
        <v>1036</v>
      </c>
      <c r="L411" s="595" t="s">
        <v>972</v>
      </c>
      <c r="M411" s="754">
        <v>43833</v>
      </c>
      <c r="N411" s="791"/>
      <c r="O411" s="753">
        <v>1</v>
      </c>
      <c r="P411" s="752" t="s">
        <v>973</v>
      </c>
      <c r="Q411" s="752" t="s">
        <v>983</v>
      </c>
      <c r="R411" s="752"/>
      <c r="S411" s="595" t="s">
        <v>976</v>
      </c>
      <c r="T411" s="595" t="s">
        <v>2197</v>
      </c>
    </row>
    <row r="412" spans="1:20" s="355" customFormat="1" ht="15.95" customHeight="1">
      <c r="A412" s="355" t="str">
        <f t="shared" si="9"/>
        <v>HAMINAHELSINKI标准所有0~999</v>
      </c>
      <c r="B412" s="752" t="s">
        <v>1265</v>
      </c>
      <c r="C412" s="752" t="s">
        <v>712</v>
      </c>
      <c r="D412" s="753">
        <v>2</v>
      </c>
      <c r="E412" s="753">
        <v>7</v>
      </c>
      <c r="F412" s="753">
        <v>0</v>
      </c>
      <c r="G412" s="753">
        <v>0</v>
      </c>
      <c r="H412" s="752" t="s">
        <v>1014</v>
      </c>
      <c r="I412" s="752" t="s">
        <v>1023</v>
      </c>
      <c r="J412" s="752" t="s">
        <v>3461</v>
      </c>
      <c r="K412" s="752" t="s">
        <v>3489</v>
      </c>
      <c r="L412" s="595" t="s">
        <v>972</v>
      </c>
      <c r="M412" s="754">
        <v>43624</v>
      </c>
      <c r="N412" s="791"/>
      <c r="O412" s="753">
        <v>1</v>
      </c>
      <c r="P412" s="752" t="s">
        <v>973</v>
      </c>
      <c r="Q412" s="752" t="s">
        <v>974</v>
      </c>
      <c r="R412" s="752" t="s">
        <v>975</v>
      </c>
      <c r="S412" s="595" t="s">
        <v>976</v>
      </c>
      <c r="T412" s="752"/>
    </row>
    <row r="413" spans="1:20" s="355" customFormat="1" ht="15.95" customHeight="1">
      <c r="A413" s="355" t="str">
        <f t="shared" si="9"/>
        <v>HANNOVERHAMBURG标准所有0~999</v>
      </c>
      <c r="B413" s="752" t="s">
        <v>1266</v>
      </c>
      <c r="C413" s="752" t="s">
        <v>706</v>
      </c>
      <c r="D413" s="753">
        <v>-52</v>
      </c>
      <c r="E413" s="753">
        <v>-47</v>
      </c>
      <c r="F413" s="753">
        <v>90</v>
      </c>
      <c r="G413" s="753">
        <v>0</v>
      </c>
      <c r="H413" s="752" t="s">
        <v>3458</v>
      </c>
      <c r="I413" s="752" t="s">
        <v>3459</v>
      </c>
      <c r="J413" s="752" t="s">
        <v>3460</v>
      </c>
      <c r="K413" s="752" t="s">
        <v>1094</v>
      </c>
      <c r="L413" s="595" t="s">
        <v>972</v>
      </c>
      <c r="M413" s="754">
        <v>43831</v>
      </c>
      <c r="N413" s="791"/>
      <c r="O413" s="753">
        <v>1</v>
      </c>
      <c r="P413" s="752" t="s">
        <v>973</v>
      </c>
      <c r="Q413" s="752" t="s">
        <v>974</v>
      </c>
      <c r="R413" s="752" t="s">
        <v>975</v>
      </c>
      <c r="S413" s="595" t="s">
        <v>976</v>
      </c>
      <c r="T413" s="752" t="s">
        <v>2211</v>
      </c>
    </row>
    <row r="414" spans="1:20" s="355" customFormat="1" ht="15.95" customHeight="1">
      <c r="A414" s="355" t="str">
        <f t="shared" si="9"/>
        <v>HANOIHAIPHONG标准所有0~999</v>
      </c>
      <c r="B414" s="752" t="s">
        <v>1267</v>
      </c>
      <c r="C414" s="752" t="s">
        <v>1262</v>
      </c>
      <c r="D414" s="753">
        <v>35</v>
      </c>
      <c r="E414" s="753">
        <v>40</v>
      </c>
      <c r="F414" s="753">
        <v>0</v>
      </c>
      <c r="G414" s="753">
        <v>0</v>
      </c>
      <c r="H414" s="752" t="s">
        <v>3385</v>
      </c>
      <c r="I414" s="752" t="s">
        <v>3386</v>
      </c>
      <c r="J414" s="752" t="s">
        <v>3397</v>
      </c>
      <c r="K414" s="752" t="s">
        <v>3398</v>
      </c>
      <c r="L414" s="595" t="s">
        <v>972</v>
      </c>
      <c r="M414" s="754">
        <v>43770</v>
      </c>
      <c r="N414" s="791"/>
      <c r="O414" s="753">
        <v>2</v>
      </c>
      <c r="P414" s="752" t="s">
        <v>973</v>
      </c>
      <c r="Q414" s="752" t="s">
        <v>974</v>
      </c>
      <c r="R414" s="752" t="s">
        <v>975</v>
      </c>
      <c r="S414" s="595" t="s">
        <v>976</v>
      </c>
      <c r="T414" s="752" t="s">
        <v>2231</v>
      </c>
    </row>
    <row r="415" spans="1:20" s="355" customFormat="1" ht="15.95" customHeight="1">
      <c r="A415" s="355" t="str">
        <f t="shared" si="9"/>
        <v>HARAREDURBAN标准所有0~999</v>
      </c>
      <c r="B415" s="752" t="s">
        <v>1654</v>
      </c>
      <c r="C415" s="752" t="s">
        <v>979</v>
      </c>
      <c r="D415" s="753">
        <v>181</v>
      </c>
      <c r="E415" s="753">
        <v>186</v>
      </c>
      <c r="F415" s="753">
        <v>0</v>
      </c>
      <c r="G415" s="753">
        <v>0</v>
      </c>
      <c r="H415" s="752" t="s">
        <v>1496</v>
      </c>
      <c r="I415" s="752" t="s">
        <v>1035</v>
      </c>
      <c r="J415" s="752" t="s">
        <v>2927</v>
      </c>
      <c r="K415" s="752" t="s">
        <v>995</v>
      </c>
      <c r="L415" s="595" t="s">
        <v>972</v>
      </c>
      <c r="M415" s="754">
        <v>43806</v>
      </c>
      <c r="N415" s="791"/>
      <c r="O415" s="753">
        <v>2</v>
      </c>
      <c r="P415" s="752" t="s">
        <v>973</v>
      </c>
      <c r="Q415" s="752" t="s">
        <v>983</v>
      </c>
      <c r="R415" s="752"/>
      <c r="S415" s="595" t="s">
        <v>976</v>
      </c>
      <c r="T415" s="595" t="s">
        <v>3366</v>
      </c>
    </row>
    <row r="416" spans="1:20" s="355" customFormat="1" ht="15.95" customHeight="1">
      <c r="A416" s="355" t="str">
        <f t="shared" si="9"/>
        <v>HARSTADOSLO标准所有0~999</v>
      </c>
      <c r="B416" s="752" t="s">
        <v>3000</v>
      </c>
      <c r="C416" s="752" t="s">
        <v>705</v>
      </c>
      <c r="D416" s="753">
        <v>124</v>
      </c>
      <c r="E416" s="753">
        <v>129</v>
      </c>
      <c r="F416" s="753">
        <v>0</v>
      </c>
      <c r="G416" s="753">
        <v>0</v>
      </c>
      <c r="H416" s="752" t="s">
        <v>1014</v>
      </c>
      <c r="I416" s="752" t="s">
        <v>1023</v>
      </c>
      <c r="J416" s="752" t="s">
        <v>3461</v>
      </c>
      <c r="K416" s="752" t="s">
        <v>1092</v>
      </c>
      <c r="L416" s="595" t="s">
        <v>972</v>
      </c>
      <c r="M416" s="754">
        <v>43831</v>
      </c>
      <c r="N416" s="791"/>
      <c r="O416" s="753">
        <v>2</v>
      </c>
      <c r="P416" s="752" t="s">
        <v>973</v>
      </c>
      <c r="Q416" s="752" t="s">
        <v>974</v>
      </c>
      <c r="R416" s="752" t="s">
        <v>975</v>
      </c>
      <c r="S416" s="595" t="s">
        <v>976</v>
      </c>
      <c r="T416" s="752" t="s">
        <v>2182</v>
      </c>
    </row>
    <row r="417" spans="1:20" s="355" customFormat="1" ht="15.95" customHeight="1">
      <c r="A417" s="355" t="str">
        <f t="shared" si="9"/>
        <v>HASTINGSAUCKLAND标准所有0~999</v>
      </c>
      <c r="B417" s="752" t="s">
        <v>1269</v>
      </c>
      <c r="C417" s="752" t="s">
        <v>1005</v>
      </c>
      <c r="D417" s="753">
        <v>75</v>
      </c>
      <c r="E417" s="753">
        <v>80</v>
      </c>
      <c r="F417" s="753">
        <v>0</v>
      </c>
      <c r="G417" s="753">
        <v>0</v>
      </c>
      <c r="H417" s="752" t="s">
        <v>1006</v>
      </c>
      <c r="I417" s="752" t="s">
        <v>1398</v>
      </c>
      <c r="J417" s="752" t="s">
        <v>2529</v>
      </c>
      <c r="K417" s="752" t="s">
        <v>995</v>
      </c>
      <c r="L417" s="595" t="s">
        <v>972</v>
      </c>
      <c r="M417" s="754">
        <v>43438</v>
      </c>
      <c r="N417" s="791"/>
      <c r="O417" s="753">
        <v>1</v>
      </c>
      <c r="P417" s="752" t="s">
        <v>973</v>
      </c>
      <c r="Q417" s="752" t="s">
        <v>983</v>
      </c>
      <c r="R417" s="752"/>
      <c r="S417" s="595" t="s">
        <v>976</v>
      </c>
      <c r="T417" s="752"/>
    </row>
    <row r="418" spans="1:20" s="355" customFormat="1" ht="15.95" customHeight="1">
      <c r="A418" s="355" t="str">
        <f t="shared" si="9"/>
        <v>HAUGESUNDOSLO标准所有0~999</v>
      </c>
      <c r="B418" s="752" t="s">
        <v>1270</v>
      </c>
      <c r="C418" s="752" t="s">
        <v>705</v>
      </c>
      <c r="D418" s="753">
        <v>38</v>
      </c>
      <c r="E418" s="753">
        <v>43</v>
      </c>
      <c r="F418" s="753">
        <v>0</v>
      </c>
      <c r="G418" s="753">
        <v>0</v>
      </c>
      <c r="H418" s="752" t="s">
        <v>1014</v>
      </c>
      <c r="I418" s="752" t="s">
        <v>1023</v>
      </c>
      <c r="J418" s="752" t="s">
        <v>3461</v>
      </c>
      <c r="K418" s="752" t="s">
        <v>1092</v>
      </c>
      <c r="L418" s="595" t="s">
        <v>972</v>
      </c>
      <c r="M418" s="754">
        <v>43831</v>
      </c>
      <c r="N418" s="791"/>
      <c r="O418" s="753">
        <v>2</v>
      </c>
      <c r="P418" s="752" t="s">
        <v>973</v>
      </c>
      <c r="Q418" s="752" t="s">
        <v>974</v>
      </c>
      <c r="R418" s="752" t="s">
        <v>975</v>
      </c>
      <c r="S418" s="595" t="s">
        <v>976</v>
      </c>
      <c r="T418" s="595"/>
    </row>
    <row r="419" spans="1:20" s="355" customFormat="1" ht="15.95" customHeight="1">
      <c r="A419" s="355" t="str">
        <f t="shared" si="9"/>
        <v>HEIDELBERGHAMBURG标准所有0~999</v>
      </c>
      <c r="B419" s="752" t="s">
        <v>1271</v>
      </c>
      <c r="C419" s="752" t="s">
        <v>706</v>
      </c>
      <c r="D419" s="753">
        <v>-52</v>
      </c>
      <c r="E419" s="753">
        <v>-47</v>
      </c>
      <c r="F419" s="753">
        <v>90</v>
      </c>
      <c r="G419" s="753">
        <v>0</v>
      </c>
      <c r="H419" s="752" t="s">
        <v>3458</v>
      </c>
      <c r="I419" s="752" t="s">
        <v>3459</v>
      </c>
      <c r="J419" s="752" t="s">
        <v>3460</v>
      </c>
      <c r="K419" s="752" t="s">
        <v>1094</v>
      </c>
      <c r="L419" s="595" t="s">
        <v>972</v>
      </c>
      <c r="M419" s="754">
        <v>43831</v>
      </c>
      <c r="N419" s="791"/>
      <c r="O419" s="753">
        <v>1</v>
      </c>
      <c r="P419" s="752" t="s">
        <v>973</v>
      </c>
      <c r="Q419" s="752" t="s">
        <v>974</v>
      </c>
      <c r="R419" s="752" t="s">
        <v>975</v>
      </c>
      <c r="S419" s="595" t="s">
        <v>976</v>
      </c>
      <c r="T419" s="752" t="s">
        <v>2211</v>
      </c>
    </row>
    <row r="420" spans="1:20" s="355" customFormat="1" ht="15.95" customHeight="1">
      <c r="A420" s="355" t="str">
        <f t="shared" si="9"/>
        <v>HELSINGBORGGOTHENBURG低所有0~999</v>
      </c>
      <c r="B420" s="752" t="s">
        <v>1272</v>
      </c>
      <c r="C420" s="752" t="s">
        <v>1251</v>
      </c>
      <c r="D420" s="753">
        <v>-135</v>
      </c>
      <c r="E420" s="753">
        <v>-130</v>
      </c>
      <c r="F420" s="753">
        <v>100</v>
      </c>
      <c r="G420" s="753">
        <v>0</v>
      </c>
      <c r="H420" s="752" t="s">
        <v>1023</v>
      </c>
      <c r="I420" s="752" t="s">
        <v>1013</v>
      </c>
      <c r="J420" s="752" t="s">
        <v>2395</v>
      </c>
      <c r="K420" s="752" t="s">
        <v>1273</v>
      </c>
      <c r="L420" s="595" t="s">
        <v>972</v>
      </c>
      <c r="M420" s="754">
        <v>43638</v>
      </c>
      <c r="N420" s="791"/>
      <c r="O420" s="753">
        <v>1</v>
      </c>
      <c r="P420" s="752" t="s">
        <v>973</v>
      </c>
      <c r="Q420" s="752" t="s">
        <v>974</v>
      </c>
      <c r="R420" s="752" t="s">
        <v>975</v>
      </c>
      <c r="S420" s="595" t="s">
        <v>977</v>
      </c>
      <c r="T420" s="752" t="s">
        <v>3065</v>
      </c>
    </row>
    <row r="421" spans="1:20" s="355" customFormat="1" ht="15.95" customHeight="1">
      <c r="A421" s="355" t="str">
        <f t="shared" si="9"/>
        <v>HELSINGBORGGOTHENBURG标准所有0~999</v>
      </c>
      <c r="B421" s="752" t="s">
        <v>1272</v>
      </c>
      <c r="C421" s="752" t="s">
        <v>1251</v>
      </c>
      <c r="D421" s="753">
        <v>-35</v>
      </c>
      <c r="E421" s="753">
        <v>-30</v>
      </c>
      <c r="F421" s="753">
        <v>0</v>
      </c>
      <c r="G421" s="753">
        <v>0</v>
      </c>
      <c r="H421" s="752" t="s">
        <v>1023</v>
      </c>
      <c r="I421" s="752" t="s">
        <v>1013</v>
      </c>
      <c r="J421" s="752" t="s">
        <v>2395</v>
      </c>
      <c r="K421" s="752" t="s">
        <v>1273</v>
      </c>
      <c r="L421" s="595" t="s">
        <v>972</v>
      </c>
      <c r="M421" s="754">
        <v>43638</v>
      </c>
      <c r="N421" s="791"/>
      <c r="O421" s="753">
        <v>1</v>
      </c>
      <c r="P421" s="752" t="s">
        <v>973</v>
      </c>
      <c r="Q421" s="752" t="s">
        <v>974</v>
      </c>
      <c r="R421" s="595" t="s">
        <v>975</v>
      </c>
      <c r="S421" s="595" t="s">
        <v>976</v>
      </c>
      <c r="T421" s="595" t="s">
        <v>3064</v>
      </c>
    </row>
    <row r="422" spans="1:20" s="355" customFormat="1" ht="15.95" customHeight="1">
      <c r="A422" s="355" t="str">
        <f t="shared" si="9"/>
        <v>HELSINKIHELSINKI低所有0~999</v>
      </c>
      <c r="B422" s="752" t="s">
        <v>712</v>
      </c>
      <c r="C422" s="752" t="s">
        <v>712</v>
      </c>
      <c r="D422" s="753">
        <v>-144</v>
      </c>
      <c r="E422" s="753">
        <v>-139</v>
      </c>
      <c r="F422" s="753">
        <v>100</v>
      </c>
      <c r="G422" s="753">
        <v>0</v>
      </c>
      <c r="H422" s="752" t="s">
        <v>1014</v>
      </c>
      <c r="I422" s="752" t="s">
        <v>1023</v>
      </c>
      <c r="J422" s="752" t="s">
        <v>3461</v>
      </c>
      <c r="K422" s="752" t="s">
        <v>3272</v>
      </c>
      <c r="L422" s="595" t="s">
        <v>972</v>
      </c>
      <c r="M422" s="754">
        <v>43624</v>
      </c>
      <c r="N422" s="791"/>
      <c r="O422" s="753">
        <v>1</v>
      </c>
      <c r="P422" s="752" t="s">
        <v>973</v>
      </c>
      <c r="Q422" s="752" t="s">
        <v>974</v>
      </c>
      <c r="R422" s="752" t="s">
        <v>975</v>
      </c>
      <c r="S422" s="595" t="s">
        <v>977</v>
      </c>
      <c r="T422" s="752" t="s">
        <v>2251</v>
      </c>
    </row>
    <row r="423" spans="1:20" s="355" customFormat="1" ht="15.95" customHeight="1">
      <c r="A423" s="355" t="str">
        <f t="shared" si="9"/>
        <v>HELSINKIHELSINKI标准所有0~999</v>
      </c>
      <c r="B423" s="752" t="s">
        <v>712</v>
      </c>
      <c r="C423" s="752" t="s">
        <v>712</v>
      </c>
      <c r="D423" s="753">
        <v>-44</v>
      </c>
      <c r="E423" s="753">
        <v>-39</v>
      </c>
      <c r="F423" s="753">
        <v>0</v>
      </c>
      <c r="G423" s="753">
        <v>0</v>
      </c>
      <c r="H423" s="752" t="s">
        <v>1014</v>
      </c>
      <c r="I423" s="752" t="s">
        <v>1023</v>
      </c>
      <c r="J423" s="752" t="s">
        <v>3461</v>
      </c>
      <c r="K423" s="752" t="s">
        <v>3272</v>
      </c>
      <c r="L423" s="595" t="s">
        <v>972</v>
      </c>
      <c r="M423" s="754">
        <v>43624</v>
      </c>
      <c r="N423" s="791"/>
      <c r="O423" s="753">
        <v>1</v>
      </c>
      <c r="P423" s="752" t="s">
        <v>973</v>
      </c>
      <c r="Q423" s="752" t="s">
        <v>974</v>
      </c>
      <c r="R423" s="752" t="s">
        <v>975</v>
      </c>
      <c r="S423" s="595" t="s">
        <v>976</v>
      </c>
      <c r="T423" s="752" t="s">
        <v>2182</v>
      </c>
    </row>
    <row r="424" spans="1:20" s="355" customFormat="1" ht="15.95" customHeight="1">
      <c r="A424" s="355" t="str">
        <f t="shared" ref="A424:A463" si="10">B424&amp;C424&amp;S424&amp;L424&amp;P424</f>
        <v>HERAKLIONPIRAEUS低所有0~999</v>
      </c>
      <c r="B424" s="752" t="s">
        <v>1274</v>
      </c>
      <c r="C424" s="752" t="s">
        <v>704</v>
      </c>
      <c r="D424" s="753">
        <v>16</v>
      </c>
      <c r="E424" s="753">
        <v>21</v>
      </c>
      <c r="F424" s="753">
        <v>85</v>
      </c>
      <c r="G424" s="753">
        <v>0</v>
      </c>
      <c r="H424" s="752" t="s">
        <v>1023</v>
      </c>
      <c r="I424" s="752" t="s">
        <v>1013</v>
      </c>
      <c r="J424" s="752" t="s">
        <v>3632</v>
      </c>
      <c r="K424" s="752" t="s">
        <v>1043</v>
      </c>
      <c r="L424" s="595" t="s">
        <v>972</v>
      </c>
      <c r="M424" s="754">
        <v>43831</v>
      </c>
      <c r="N424" s="791"/>
      <c r="O424" s="753">
        <v>2</v>
      </c>
      <c r="P424" s="752" t="s">
        <v>973</v>
      </c>
      <c r="Q424" s="752" t="s">
        <v>974</v>
      </c>
      <c r="R424" s="752" t="s">
        <v>975</v>
      </c>
      <c r="S424" s="595" t="s">
        <v>977</v>
      </c>
      <c r="T424" s="752" t="s">
        <v>2253</v>
      </c>
    </row>
    <row r="425" spans="1:20" s="355" customFormat="1" ht="15.95" customHeight="1">
      <c r="A425" s="355" t="str">
        <f t="shared" si="10"/>
        <v>HERAKLIONPIRAEUS标准所有0~999</v>
      </c>
      <c r="B425" s="752" t="s">
        <v>1274</v>
      </c>
      <c r="C425" s="752" t="s">
        <v>704</v>
      </c>
      <c r="D425" s="753">
        <v>101</v>
      </c>
      <c r="E425" s="753">
        <v>106</v>
      </c>
      <c r="F425" s="753">
        <v>0</v>
      </c>
      <c r="G425" s="753">
        <v>0</v>
      </c>
      <c r="H425" s="752" t="s">
        <v>1023</v>
      </c>
      <c r="I425" s="752" t="s">
        <v>1013</v>
      </c>
      <c r="J425" s="752" t="s">
        <v>3632</v>
      </c>
      <c r="K425" s="752" t="s">
        <v>1043</v>
      </c>
      <c r="L425" s="595" t="s">
        <v>972</v>
      </c>
      <c r="M425" s="754">
        <v>43831</v>
      </c>
      <c r="N425" s="791"/>
      <c r="O425" s="753">
        <v>2</v>
      </c>
      <c r="P425" s="752" t="s">
        <v>973</v>
      </c>
      <c r="Q425" s="752" t="s">
        <v>974</v>
      </c>
      <c r="R425" s="752" t="s">
        <v>975</v>
      </c>
      <c r="S425" s="595" t="s">
        <v>976</v>
      </c>
      <c r="T425" s="752" t="s">
        <v>2252</v>
      </c>
    </row>
    <row r="426" spans="1:20" s="355" customFormat="1" ht="15.95" customHeight="1">
      <c r="A426" s="355" t="str">
        <f t="shared" si="10"/>
        <v>HERMOSILLOMANZANILLO,MEXICO标准所有0~999</v>
      </c>
      <c r="B426" s="752" t="s">
        <v>1275</v>
      </c>
      <c r="C426" s="752" t="s">
        <v>994</v>
      </c>
      <c r="D426" s="753">
        <v>249</v>
      </c>
      <c r="E426" s="753">
        <v>259</v>
      </c>
      <c r="F426" s="753">
        <v>20</v>
      </c>
      <c r="G426" s="753">
        <v>15</v>
      </c>
      <c r="H426" s="752" t="s">
        <v>1041</v>
      </c>
      <c r="I426" s="752" t="s">
        <v>981</v>
      </c>
      <c r="J426" s="752" t="s">
        <v>2855</v>
      </c>
      <c r="K426" s="752" t="s">
        <v>995</v>
      </c>
      <c r="L426" s="595" t="s">
        <v>972</v>
      </c>
      <c r="M426" s="754">
        <v>43780</v>
      </c>
      <c r="N426" s="791"/>
      <c r="O426" s="753">
        <v>2</v>
      </c>
      <c r="P426" s="752" t="s">
        <v>973</v>
      </c>
      <c r="Q426" s="752" t="s">
        <v>974</v>
      </c>
      <c r="R426" s="752" t="s">
        <v>991</v>
      </c>
      <c r="S426" s="595" t="s">
        <v>976</v>
      </c>
      <c r="T426" s="595" t="s">
        <v>2188</v>
      </c>
    </row>
    <row r="427" spans="1:20" s="355" customFormat="1" ht="15.95" customHeight="1">
      <c r="A427" s="355" t="str">
        <f t="shared" si="10"/>
        <v>HIROSHIMABUSAN标准所有0~999</v>
      </c>
      <c r="B427" s="752" t="s">
        <v>1276</v>
      </c>
      <c r="C427" s="752" t="s">
        <v>1009</v>
      </c>
      <c r="D427" s="753">
        <v>20</v>
      </c>
      <c r="E427" s="753">
        <v>25</v>
      </c>
      <c r="F427" s="753">
        <v>0</v>
      </c>
      <c r="G427" s="753">
        <v>0</v>
      </c>
      <c r="H427" s="752" t="s">
        <v>1010</v>
      </c>
      <c r="I427" s="752" t="s">
        <v>3275</v>
      </c>
      <c r="J427" s="752" t="s">
        <v>2521</v>
      </c>
      <c r="K427" s="752" t="s">
        <v>1011</v>
      </c>
      <c r="L427" s="595" t="s">
        <v>972</v>
      </c>
      <c r="M427" s="754">
        <v>43435</v>
      </c>
      <c r="N427" s="791"/>
      <c r="O427" s="753">
        <v>1</v>
      </c>
      <c r="P427" s="752" t="s">
        <v>973</v>
      </c>
      <c r="Q427" s="752" t="s">
        <v>974</v>
      </c>
      <c r="R427" s="752" t="s">
        <v>975</v>
      </c>
      <c r="S427" s="595" t="s">
        <v>976</v>
      </c>
      <c r="T427" s="752" t="s">
        <v>2190</v>
      </c>
    </row>
    <row r="428" spans="1:20" s="355" customFormat="1" ht="15.95" customHeight="1">
      <c r="A428" s="355" t="str">
        <f t="shared" si="10"/>
        <v>HO CHI MINH CITYHO CHI MINH CITY标准所有0~999</v>
      </c>
      <c r="B428" s="752" t="s">
        <v>1277</v>
      </c>
      <c r="C428" s="752" t="s">
        <v>1277</v>
      </c>
      <c r="D428" s="753">
        <v>-17</v>
      </c>
      <c r="E428" s="753">
        <v>-12</v>
      </c>
      <c r="F428" s="753">
        <v>0</v>
      </c>
      <c r="G428" s="753">
        <v>0</v>
      </c>
      <c r="H428" s="752" t="s">
        <v>1278</v>
      </c>
      <c r="I428" s="752" t="s">
        <v>3280</v>
      </c>
      <c r="J428" s="752" t="s">
        <v>3384</v>
      </c>
      <c r="K428" s="752" t="s">
        <v>1279</v>
      </c>
      <c r="L428" s="595" t="s">
        <v>972</v>
      </c>
      <c r="M428" s="754">
        <v>43453</v>
      </c>
      <c r="N428" s="791"/>
      <c r="O428" s="753">
        <v>1</v>
      </c>
      <c r="P428" s="752" t="s">
        <v>973</v>
      </c>
      <c r="Q428" s="752" t="s">
        <v>974</v>
      </c>
      <c r="R428" s="752" t="s">
        <v>975</v>
      </c>
      <c r="S428" s="595" t="s">
        <v>976</v>
      </c>
      <c r="T428" s="752" t="s">
        <v>2199</v>
      </c>
    </row>
    <row r="429" spans="1:20" s="355" customFormat="1" ht="15.95" customHeight="1">
      <c r="A429" s="355" t="str">
        <f t="shared" si="10"/>
        <v>HOLMESTRANDOSLO标准所有0~999</v>
      </c>
      <c r="B429" s="752" t="s">
        <v>3001</v>
      </c>
      <c r="C429" s="752" t="s">
        <v>705</v>
      </c>
      <c r="D429" s="753">
        <v>29</v>
      </c>
      <c r="E429" s="753">
        <v>34</v>
      </c>
      <c r="F429" s="753">
        <v>0</v>
      </c>
      <c r="G429" s="753">
        <v>0</v>
      </c>
      <c r="H429" s="752" t="s">
        <v>1014</v>
      </c>
      <c r="I429" s="752" t="s">
        <v>1023</v>
      </c>
      <c r="J429" s="752" t="s">
        <v>3461</v>
      </c>
      <c r="K429" s="752" t="s">
        <v>1092</v>
      </c>
      <c r="L429" s="595" t="s">
        <v>972</v>
      </c>
      <c r="M429" s="754">
        <v>43831</v>
      </c>
      <c r="N429" s="791"/>
      <c r="O429" s="753">
        <v>2</v>
      </c>
      <c r="P429" s="752" t="s">
        <v>973</v>
      </c>
      <c r="Q429" s="752" t="s">
        <v>974</v>
      </c>
      <c r="R429" s="752" t="s">
        <v>975</v>
      </c>
      <c r="S429" s="595" t="s">
        <v>976</v>
      </c>
      <c r="T429" s="752" t="s">
        <v>2182</v>
      </c>
    </row>
    <row r="430" spans="1:20" s="355" customFormat="1" ht="15.95" customHeight="1">
      <c r="A430" s="355" t="str">
        <f t="shared" si="10"/>
        <v>HONG KONGHONG KONG标准同行0~1</v>
      </c>
      <c r="B430" s="752" t="s">
        <v>1155</v>
      </c>
      <c r="C430" s="752" t="s">
        <v>1155</v>
      </c>
      <c r="D430" s="753">
        <v>-110</v>
      </c>
      <c r="E430" s="753">
        <v>-110</v>
      </c>
      <c r="F430" s="753">
        <v>0</v>
      </c>
      <c r="G430" s="753">
        <v>0</v>
      </c>
      <c r="H430" s="752" t="s">
        <v>3401</v>
      </c>
      <c r="I430" s="752" t="s">
        <v>3402</v>
      </c>
      <c r="J430" s="752" t="s">
        <v>3534</v>
      </c>
      <c r="K430" s="752" t="s">
        <v>1135</v>
      </c>
      <c r="L430" s="595" t="s">
        <v>999</v>
      </c>
      <c r="M430" s="754">
        <v>43593</v>
      </c>
      <c r="N430" s="791"/>
      <c r="O430" s="753">
        <v>1</v>
      </c>
      <c r="P430" s="752" t="s">
        <v>1074</v>
      </c>
      <c r="Q430" s="752" t="s">
        <v>974</v>
      </c>
      <c r="R430" s="752" t="s">
        <v>975</v>
      </c>
      <c r="S430" s="595" t="s">
        <v>976</v>
      </c>
      <c r="T430" s="595"/>
    </row>
    <row r="431" spans="1:20" s="355" customFormat="1" ht="15.95" customHeight="1">
      <c r="A431" s="355" t="str">
        <f t="shared" si="10"/>
        <v>HONG KONGHONG KONG标准同行1~2</v>
      </c>
      <c r="B431" s="752" t="s">
        <v>1155</v>
      </c>
      <c r="C431" s="752" t="s">
        <v>1155</v>
      </c>
      <c r="D431" s="753">
        <v>-65</v>
      </c>
      <c r="E431" s="753">
        <v>-65</v>
      </c>
      <c r="F431" s="753">
        <v>0</v>
      </c>
      <c r="G431" s="753">
        <v>0</v>
      </c>
      <c r="H431" s="752" t="s">
        <v>3401</v>
      </c>
      <c r="I431" s="752" t="s">
        <v>3402</v>
      </c>
      <c r="J431" s="752" t="s">
        <v>3534</v>
      </c>
      <c r="K431" s="752" t="s">
        <v>1135</v>
      </c>
      <c r="L431" s="595" t="s">
        <v>999</v>
      </c>
      <c r="M431" s="754">
        <v>43593</v>
      </c>
      <c r="N431" s="791"/>
      <c r="O431" s="753">
        <v>1</v>
      </c>
      <c r="P431" s="752" t="s">
        <v>1281</v>
      </c>
      <c r="Q431" s="752" t="s">
        <v>974</v>
      </c>
      <c r="R431" s="752" t="s">
        <v>975</v>
      </c>
      <c r="S431" s="595" t="s">
        <v>976</v>
      </c>
      <c r="T431" s="752"/>
    </row>
    <row r="432" spans="1:20" s="355" customFormat="1" ht="15.95" customHeight="1">
      <c r="A432" s="355" t="str">
        <f t="shared" si="10"/>
        <v>HONG KONGHONG KONG标准同行2~3</v>
      </c>
      <c r="B432" s="752" t="s">
        <v>1155</v>
      </c>
      <c r="C432" s="752" t="s">
        <v>1155</v>
      </c>
      <c r="D432" s="753">
        <v>-55</v>
      </c>
      <c r="E432" s="753">
        <v>-55</v>
      </c>
      <c r="F432" s="753">
        <v>0</v>
      </c>
      <c r="G432" s="753">
        <v>0</v>
      </c>
      <c r="H432" s="752" t="s">
        <v>3401</v>
      </c>
      <c r="I432" s="752" t="s">
        <v>3402</v>
      </c>
      <c r="J432" s="752" t="s">
        <v>3534</v>
      </c>
      <c r="K432" s="752" t="s">
        <v>1135</v>
      </c>
      <c r="L432" s="595" t="s">
        <v>999</v>
      </c>
      <c r="M432" s="754">
        <v>43593</v>
      </c>
      <c r="N432" s="791"/>
      <c r="O432" s="753">
        <v>1</v>
      </c>
      <c r="P432" s="752" t="s">
        <v>1377</v>
      </c>
      <c r="Q432" s="752" t="s">
        <v>974</v>
      </c>
      <c r="R432" s="752" t="s">
        <v>975</v>
      </c>
      <c r="S432" s="595" t="s">
        <v>976</v>
      </c>
      <c r="T432" s="752"/>
    </row>
    <row r="433" spans="1:20" s="355" customFormat="1" ht="15.95" customHeight="1">
      <c r="A433" s="355" t="str">
        <f t="shared" si="10"/>
        <v>HONG KONGHONG KONG标准直客0~1</v>
      </c>
      <c r="B433" s="752" t="s">
        <v>1155</v>
      </c>
      <c r="C433" s="752" t="s">
        <v>1155</v>
      </c>
      <c r="D433" s="753">
        <v>-154</v>
      </c>
      <c r="E433" s="753">
        <v>-154</v>
      </c>
      <c r="F433" s="753">
        <v>0</v>
      </c>
      <c r="G433" s="753">
        <v>0</v>
      </c>
      <c r="H433" s="752" t="s">
        <v>3401</v>
      </c>
      <c r="I433" s="752" t="s">
        <v>3402</v>
      </c>
      <c r="J433" s="752" t="s">
        <v>3534</v>
      </c>
      <c r="K433" s="752" t="s">
        <v>1135</v>
      </c>
      <c r="L433" s="595" t="s">
        <v>1000</v>
      </c>
      <c r="M433" s="754">
        <v>43593</v>
      </c>
      <c r="N433" s="791"/>
      <c r="O433" s="753">
        <v>1</v>
      </c>
      <c r="P433" s="752" t="s">
        <v>1074</v>
      </c>
      <c r="Q433" s="752" t="s">
        <v>974</v>
      </c>
      <c r="R433" s="752" t="s">
        <v>975</v>
      </c>
      <c r="S433" s="595" t="s">
        <v>976</v>
      </c>
      <c r="T433" s="595" t="s">
        <v>2256</v>
      </c>
    </row>
    <row r="434" spans="1:20" s="355" customFormat="1" ht="15.95" customHeight="1">
      <c r="A434" s="355" t="str">
        <f t="shared" si="10"/>
        <v>HONG KONGHONG KONG标准直客1~2</v>
      </c>
      <c r="B434" s="752" t="s">
        <v>1155</v>
      </c>
      <c r="C434" s="752" t="s">
        <v>1155</v>
      </c>
      <c r="D434" s="753">
        <v>-81</v>
      </c>
      <c r="E434" s="753">
        <v>-81</v>
      </c>
      <c r="F434" s="753">
        <v>0</v>
      </c>
      <c r="G434" s="753">
        <v>0</v>
      </c>
      <c r="H434" s="752" t="s">
        <v>3401</v>
      </c>
      <c r="I434" s="752" t="s">
        <v>3402</v>
      </c>
      <c r="J434" s="752" t="s">
        <v>3534</v>
      </c>
      <c r="K434" s="752" t="s">
        <v>1135</v>
      </c>
      <c r="L434" s="595" t="s">
        <v>1000</v>
      </c>
      <c r="M434" s="754">
        <v>43593</v>
      </c>
      <c r="N434" s="791"/>
      <c r="O434" s="753">
        <v>1</v>
      </c>
      <c r="P434" s="752" t="s">
        <v>1281</v>
      </c>
      <c r="Q434" s="752" t="s">
        <v>974</v>
      </c>
      <c r="R434" s="752" t="s">
        <v>975</v>
      </c>
      <c r="S434" s="595" t="s">
        <v>976</v>
      </c>
      <c r="T434" s="752" t="s">
        <v>2256</v>
      </c>
    </row>
    <row r="435" spans="1:20" s="355" customFormat="1" ht="15.95" customHeight="1">
      <c r="A435" s="355" t="str">
        <f t="shared" si="10"/>
        <v>HONG KONGHONG KONG标准直客2~3</v>
      </c>
      <c r="B435" s="752" t="s">
        <v>1155</v>
      </c>
      <c r="C435" s="752" t="s">
        <v>1155</v>
      </c>
      <c r="D435" s="753">
        <v>-76</v>
      </c>
      <c r="E435" s="753">
        <v>-76</v>
      </c>
      <c r="F435" s="753">
        <v>0</v>
      </c>
      <c r="G435" s="753">
        <v>0</v>
      </c>
      <c r="H435" s="752" t="s">
        <v>3401</v>
      </c>
      <c r="I435" s="752" t="s">
        <v>3402</v>
      </c>
      <c r="J435" s="752" t="s">
        <v>3534</v>
      </c>
      <c r="K435" s="752" t="s">
        <v>1135</v>
      </c>
      <c r="L435" s="595" t="s">
        <v>1000</v>
      </c>
      <c r="M435" s="754">
        <v>43593</v>
      </c>
      <c r="N435" s="791"/>
      <c r="O435" s="753">
        <v>1</v>
      </c>
      <c r="P435" s="752" t="s">
        <v>1377</v>
      </c>
      <c r="Q435" s="752" t="s">
        <v>974</v>
      </c>
      <c r="R435" s="752" t="s">
        <v>975</v>
      </c>
      <c r="S435" s="595" t="s">
        <v>976</v>
      </c>
      <c r="T435" s="752" t="s">
        <v>2259</v>
      </c>
    </row>
    <row r="436" spans="1:20" s="355" customFormat="1" ht="15.95" customHeight="1">
      <c r="A436" s="355" t="str">
        <f t="shared" si="10"/>
        <v>HONG KONGHONG KONG标准直客3~5</v>
      </c>
      <c r="B436" s="752" t="s">
        <v>1155</v>
      </c>
      <c r="C436" s="752" t="s">
        <v>1155</v>
      </c>
      <c r="D436" s="753">
        <v>-42</v>
      </c>
      <c r="E436" s="753">
        <v>-42</v>
      </c>
      <c r="F436" s="753">
        <v>0</v>
      </c>
      <c r="G436" s="753">
        <v>0</v>
      </c>
      <c r="H436" s="752" t="s">
        <v>3401</v>
      </c>
      <c r="I436" s="752" t="s">
        <v>3402</v>
      </c>
      <c r="J436" s="752" t="s">
        <v>3534</v>
      </c>
      <c r="K436" s="752" t="s">
        <v>1135</v>
      </c>
      <c r="L436" s="595" t="s">
        <v>1000</v>
      </c>
      <c r="M436" s="754">
        <v>43593</v>
      </c>
      <c r="N436" s="791"/>
      <c r="O436" s="753">
        <v>1</v>
      </c>
      <c r="P436" s="752" t="s">
        <v>2258</v>
      </c>
      <c r="Q436" s="752" t="s">
        <v>974</v>
      </c>
      <c r="R436" s="752" t="s">
        <v>975</v>
      </c>
      <c r="S436" s="595" t="s">
        <v>976</v>
      </c>
      <c r="T436" s="752"/>
    </row>
    <row r="437" spans="1:20" s="355" customFormat="1" ht="15.95" customHeight="1">
      <c r="A437" s="355" t="str">
        <f t="shared" si="10"/>
        <v>HONG KONGHONG KONG标准直客5~15</v>
      </c>
      <c r="B437" s="752" t="s">
        <v>1155</v>
      </c>
      <c r="C437" s="752" t="s">
        <v>1155</v>
      </c>
      <c r="D437" s="753">
        <v>-23</v>
      </c>
      <c r="E437" s="753">
        <v>-23</v>
      </c>
      <c r="F437" s="753">
        <v>0</v>
      </c>
      <c r="G437" s="753">
        <v>0</v>
      </c>
      <c r="H437" s="752" t="s">
        <v>3401</v>
      </c>
      <c r="I437" s="752" t="s">
        <v>3402</v>
      </c>
      <c r="J437" s="752" t="s">
        <v>3534</v>
      </c>
      <c r="K437" s="752" t="s">
        <v>1135</v>
      </c>
      <c r="L437" s="595" t="s">
        <v>1000</v>
      </c>
      <c r="M437" s="754">
        <v>43593</v>
      </c>
      <c r="N437" s="791"/>
      <c r="O437" s="753">
        <v>1</v>
      </c>
      <c r="P437" s="752" t="s">
        <v>1282</v>
      </c>
      <c r="Q437" s="752" t="s">
        <v>974</v>
      </c>
      <c r="R437" s="752" t="s">
        <v>975</v>
      </c>
      <c r="S437" s="595" t="s">
        <v>976</v>
      </c>
      <c r="T437" s="752" t="s">
        <v>2255</v>
      </c>
    </row>
    <row r="438" spans="1:20" s="355" customFormat="1" ht="15.95" customHeight="1">
      <c r="A438" s="355" t="str">
        <f t="shared" si="10"/>
        <v>HONG KONGHONG KONG标准同行15~999</v>
      </c>
      <c r="B438" s="752" t="s">
        <v>1155</v>
      </c>
      <c r="C438" s="752" t="s">
        <v>1155</v>
      </c>
      <c r="D438" s="753">
        <v>0</v>
      </c>
      <c r="E438" s="753">
        <v>0</v>
      </c>
      <c r="F438" s="753">
        <v>0</v>
      </c>
      <c r="G438" s="753">
        <v>0</v>
      </c>
      <c r="H438" s="752" t="s">
        <v>3401</v>
      </c>
      <c r="I438" s="752" t="s">
        <v>3402</v>
      </c>
      <c r="J438" s="752" t="s">
        <v>3534</v>
      </c>
      <c r="K438" s="752" t="s">
        <v>1135</v>
      </c>
      <c r="L438" s="595" t="s">
        <v>999</v>
      </c>
      <c r="M438" s="754">
        <v>43593</v>
      </c>
      <c r="N438" s="791"/>
      <c r="O438" s="753">
        <v>1</v>
      </c>
      <c r="P438" s="752" t="s">
        <v>1280</v>
      </c>
      <c r="Q438" s="752" t="s">
        <v>974</v>
      </c>
      <c r="R438" s="752" t="s">
        <v>975</v>
      </c>
      <c r="S438" s="595" t="s">
        <v>976</v>
      </c>
      <c r="T438" s="595" t="s">
        <v>2257</v>
      </c>
    </row>
    <row r="439" spans="1:20" s="355" customFormat="1" ht="15.95" customHeight="1">
      <c r="A439" s="355" t="str">
        <f t="shared" si="10"/>
        <v>HONG KONGHONG KONG标准同行3~5</v>
      </c>
      <c r="B439" s="752" t="s">
        <v>1155</v>
      </c>
      <c r="C439" s="752" t="s">
        <v>1155</v>
      </c>
      <c r="D439" s="753">
        <v>-35</v>
      </c>
      <c r="E439" s="753">
        <v>-35</v>
      </c>
      <c r="F439" s="753">
        <v>0</v>
      </c>
      <c r="G439" s="753">
        <v>0</v>
      </c>
      <c r="H439" s="752" t="s">
        <v>3401</v>
      </c>
      <c r="I439" s="752" t="s">
        <v>3402</v>
      </c>
      <c r="J439" s="752" t="s">
        <v>3534</v>
      </c>
      <c r="K439" s="752" t="s">
        <v>1135</v>
      </c>
      <c r="L439" s="595" t="s">
        <v>999</v>
      </c>
      <c r="M439" s="754">
        <v>43593</v>
      </c>
      <c r="N439" s="791"/>
      <c r="O439" s="753">
        <v>1</v>
      </c>
      <c r="P439" s="752" t="s">
        <v>2258</v>
      </c>
      <c r="Q439" s="752" t="s">
        <v>974</v>
      </c>
      <c r="R439" s="752" t="s">
        <v>975</v>
      </c>
      <c r="S439" s="595" t="s">
        <v>976</v>
      </c>
      <c r="T439" s="752"/>
    </row>
    <row r="440" spans="1:20" s="355" customFormat="1" ht="15.95" customHeight="1">
      <c r="A440" s="355" t="str">
        <f t="shared" si="10"/>
        <v>HONG KONGHONG KONG标准直客15~999</v>
      </c>
      <c r="B440" s="752" t="s">
        <v>1155</v>
      </c>
      <c r="C440" s="752" t="s">
        <v>1155</v>
      </c>
      <c r="D440" s="753">
        <v>0</v>
      </c>
      <c r="E440" s="753">
        <v>0</v>
      </c>
      <c r="F440" s="753">
        <v>0</v>
      </c>
      <c r="G440" s="753">
        <v>0</v>
      </c>
      <c r="H440" s="752" t="s">
        <v>3401</v>
      </c>
      <c r="I440" s="752" t="s">
        <v>3402</v>
      </c>
      <c r="J440" s="752" t="s">
        <v>3534</v>
      </c>
      <c r="K440" s="752" t="s">
        <v>1135</v>
      </c>
      <c r="L440" s="595" t="s">
        <v>1000</v>
      </c>
      <c r="M440" s="754">
        <v>43593</v>
      </c>
      <c r="N440" s="791"/>
      <c r="O440" s="753">
        <v>1</v>
      </c>
      <c r="P440" s="752" t="s">
        <v>1280</v>
      </c>
      <c r="Q440" s="752" t="s">
        <v>974</v>
      </c>
      <c r="R440" s="752" t="s">
        <v>975</v>
      </c>
      <c r="S440" s="595" t="s">
        <v>976</v>
      </c>
      <c r="T440" s="752" t="s">
        <v>2254</v>
      </c>
    </row>
    <row r="441" spans="1:20" s="355" customFormat="1" ht="15.95" customHeight="1">
      <c r="A441" s="355" t="str">
        <f t="shared" si="10"/>
        <v>HONG KONGHONG KONG标准同行5~15</v>
      </c>
      <c r="B441" s="752" t="s">
        <v>1155</v>
      </c>
      <c r="C441" s="752" t="s">
        <v>1155</v>
      </c>
      <c r="D441" s="753">
        <v>-18</v>
      </c>
      <c r="E441" s="753">
        <v>-18</v>
      </c>
      <c r="F441" s="753">
        <v>0</v>
      </c>
      <c r="G441" s="753">
        <v>0</v>
      </c>
      <c r="H441" s="752" t="s">
        <v>3401</v>
      </c>
      <c r="I441" s="752" t="s">
        <v>3402</v>
      </c>
      <c r="J441" s="752" t="s">
        <v>3534</v>
      </c>
      <c r="K441" s="752" t="s">
        <v>1135</v>
      </c>
      <c r="L441" s="595" t="s">
        <v>999</v>
      </c>
      <c r="M441" s="754">
        <v>43593</v>
      </c>
      <c r="N441" s="791"/>
      <c r="O441" s="753">
        <v>1</v>
      </c>
      <c r="P441" s="752" t="s">
        <v>1282</v>
      </c>
      <c r="Q441" s="752" t="s">
        <v>974</v>
      </c>
      <c r="R441" s="752" t="s">
        <v>975</v>
      </c>
      <c r="S441" s="595" t="s">
        <v>976</v>
      </c>
      <c r="T441" s="752" t="s">
        <v>2255</v>
      </c>
    </row>
    <row r="442" spans="1:20" s="355" customFormat="1" ht="15.95" customHeight="1">
      <c r="A442" s="355" t="str">
        <f t="shared" si="10"/>
        <v>HONIARAAUCKLAND标准所有0~999</v>
      </c>
      <c r="B442" s="752" t="s">
        <v>1283</v>
      </c>
      <c r="C442" s="752" t="s">
        <v>1005</v>
      </c>
      <c r="D442" s="753">
        <v>310</v>
      </c>
      <c r="E442" s="753">
        <v>315</v>
      </c>
      <c r="F442" s="753">
        <v>0</v>
      </c>
      <c r="G442" s="753">
        <v>0</v>
      </c>
      <c r="H442" s="752" t="s">
        <v>1006</v>
      </c>
      <c r="I442" s="752" t="s">
        <v>1398</v>
      </c>
      <c r="J442" s="752" t="s">
        <v>2529</v>
      </c>
      <c r="K442" s="752" t="s">
        <v>995</v>
      </c>
      <c r="L442" s="595" t="s">
        <v>972</v>
      </c>
      <c r="M442" s="754">
        <v>43806</v>
      </c>
      <c r="N442" s="791"/>
      <c r="O442" s="753">
        <v>1</v>
      </c>
      <c r="P442" s="752" t="s">
        <v>973</v>
      </c>
      <c r="Q442" s="752" t="s">
        <v>983</v>
      </c>
      <c r="R442" s="752"/>
      <c r="S442" s="595" t="s">
        <v>976</v>
      </c>
      <c r="T442" s="752"/>
    </row>
    <row r="443" spans="1:20" s="355" customFormat="1" ht="15.95" customHeight="1">
      <c r="A443" s="355" t="str">
        <f t="shared" si="10"/>
        <v>HONOLULU,HIHONOLULU,HI标准所有0~999</v>
      </c>
      <c r="B443" s="752" t="s">
        <v>1284</v>
      </c>
      <c r="C443" s="752" t="s">
        <v>1284</v>
      </c>
      <c r="D443" s="753">
        <v>205</v>
      </c>
      <c r="E443" s="753">
        <v>210</v>
      </c>
      <c r="F443" s="753">
        <v>0</v>
      </c>
      <c r="G443" s="753">
        <v>0</v>
      </c>
      <c r="H443" s="752" t="s">
        <v>1028</v>
      </c>
      <c r="I443" s="752" t="s">
        <v>1023</v>
      </c>
      <c r="J443" s="752" t="s">
        <v>1285</v>
      </c>
      <c r="K443" s="752" t="s">
        <v>1286</v>
      </c>
      <c r="L443" s="595" t="s">
        <v>972</v>
      </c>
      <c r="M443" s="754">
        <v>43394</v>
      </c>
      <c r="N443" s="791"/>
      <c r="O443" s="753">
        <v>1</v>
      </c>
      <c r="P443" s="752" t="s">
        <v>973</v>
      </c>
      <c r="Q443" s="752" t="s">
        <v>974</v>
      </c>
      <c r="R443" s="752" t="s">
        <v>975</v>
      </c>
      <c r="S443" s="595" t="s">
        <v>976</v>
      </c>
      <c r="T443" s="752" t="s">
        <v>2260</v>
      </c>
    </row>
    <row r="444" spans="1:20" s="355" customFormat="1" ht="15.95" customHeight="1">
      <c r="A444" s="355" t="str">
        <f t="shared" si="10"/>
        <v>HORTENOSLO标准所有0~999</v>
      </c>
      <c r="B444" s="752" t="s">
        <v>3002</v>
      </c>
      <c r="C444" s="752" t="s">
        <v>705</v>
      </c>
      <c r="D444" s="753">
        <v>24</v>
      </c>
      <c r="E444" s="753">
        <v>29</v>
      </c>
      <c r="F444" s="753">
        <v>0</v>
      </c>
      <c r="G444" s="753">
        <v>0</v>
      </c>
      <c r="H444" s="752" t="s">
        <v>1014</v>
      </c>
      <c r="I444" s="752" t="s">
        <v>1023</v>
      </c>
      <c r="J444" s="752" t="s">
        <v>3461</v>
      </c>
      <c r="K444" s="752" t="s">
        <v>1092</v>
      </c>
      <c r="L444" s="595" t="s">
        <v>972</v>
      </c>
      <c r="M444" s="754">
        <v>43831</v>
      </c>
      <c r="N444" s="791"/>
      <c r="O444" s="753">
        <v>2</v>
      </c>
      <c r="P444" s="752" t="s">
        <v>973</v>
      </c>
      <c r="Q444" s="752" t="s">
        <v>974</v>
      </c>
      <c r="R444" s="752" t="s">
        <v>975</v>
      </c>
      <c r="S444" s="595" t="s">
        <v>976</v>
      </c>
      <c r="T444" s="752" t="s">
        <v>2182</v>
      </c>
    </row>
    <row r="445" spans="1:20" s="355" customFormat="1" ht="15.95" customHeight="1">
      <c r="A445" s="355" t="str">
        <f t="shared" si="10"/>
        <v>HOUSTON,TXHOUSTON,TX标准同行0~999</v>
      </c>
      <c r="B445" s="752" t="s">
        <v>371</v>
      </c>
      <c r="C445" s="752" t="s">
        <v>371</v>
      </c>
      <c r="D445" s="753">
        <v>93</v>
      </c>
      <c r="E445" s="753">
        <v>166</v>
      </c>
      <c r="F445" s="753">
        <v>0</v>
      </c>
      <c r="G445" s="753">
        <v>0</v>
      </c>
      <c r="H445" s="752" t="s">
        <v>1014</v>
      </c>
      <c r="I445" s="752" t="s">
        <v>1023</v>
      </c>
      <c r="J445" s="752" t="s">
        <v>1287</v>
      </c>
      <c r="K445" s="752" t="s">
        <v>1058</v>
      </c>
      <c r="L445" s="595" t="s">
        <v>999</v>
      </c>
      <c r="M445" s="754">
        <v>43833</v>
      </c>
      <c r="N445" s="791"/>
      <c r="O445" s="753">
        <v>1</v>
      </c>
      <c r="P445" s="752" t="s">
        <v>973</v>
      </c>
      <c r="Q445" s="752" t="s">
        <v>974</v>
      </c>
      <c r="R445" s="752" t="s">
        <v>975</v>
      </c>
      <c r="S445" s="595" t="s">
        <v>976</v>
      </c>
      <c r="T445" s="752" t="s">
        <v>2197</v>
      </c>
    </row>
    <row r="446" spans="1:20" s="355" customFormat="1" ht="15.95" customHeight="1">
      <c r="A446" s="355" t="str">
        <f t="shared" si="10"/>
        <v>HOUSTON,TXHOUSTON,TX标准直客0~999</v>
      </c>
      <c r="B446" s="752" t="s">
        <v>371</v>
      </c>
      <c r="C446" s="752" t="s">
        <v>371</v>
      </c>
      <c r="D446" s="753">
        <v>88</v>
      </c>
      <c r="E446" s="753">
        <v>161</v>
      </c>
      <c r="F446" s="753">
        <v>0</v>
      </c>
      <c r="G446" s="753">
        <v>0</v>
      </c>
      <c r="H446" s="752" t="s">
        <v>1014</v>
      </c>
      <c r="I446" s="752" t="s">
        <v>1023</v>
      </c>
      <c r="J446" s="752" t="s">
        <v>1287</v>
      </c>
      <c r="K446" s="752" t="s">
        <v>1058</v>
      </c>
      <c r="L446" s="595" t="s">
        <v>1000</v>
      </c>
      <c r="M446" s="754">
        <v>43833</v>
      </c>
      <c r="N446" s="791"/>
      <c r="O446" s="753">
        <v>1</v>
      </c>
      <c r="P446" s="752" t="s">
        <v>973</v>
      </c>
      <c r="Q446" s="752" t="s">
        <v>974</v>
      </c>
      <c r="R446" s="752" t="s">
        <v>975</v>
      </c>
      <c r="S446" s="595" t="s">
        <v>976</v>
      </c>
      <c r="T446" s="752" t="s">
        <v>2197</v>
      </c>
    </row>
    <row r="447" spans="1:20" s="355" customFormat="1" ht="15.95" customHeight="1">
      <c r="A447" s="355" t="str">
        <f t="shared" si="10"/>
        <v>HUELVABARCELONA标准所有0~999</v>
      </c>
      <c r="B447" s="752" t="s">
        <v>3367</v>
      </c>
      <c r="C447" s="752" t="s">
        <v>1019</v>
      </c>
      <c r="D447" s="753">
        <v>-84</v>
      </c>
      <c r="E447" s="753">
        <v>-79</v>
      </c>
      <c r="F447" s="753">
        <v>0</v>
      </c>
      <c r="G447" s="753">
        <v>0</v>
      </c>
      <c r="H447" s="752" t="s">
        <v>1496</v>
      </c>
      <c r="I447" s="752" t="s">
        <v>1035</v>
      </c>
      <c r="J447" s="752" t="s">
        <v>3410</v>
      </c>
      <c r="K447" s="752" t="s">
        <v>1046</v>
      </c>
      <c r="L447" s="595" t="s">
        <v>972</v>
      </c>
      <c r="M447" s="754">
        <v>43815</v>
      </c>
      <c r="N447" s="791"/>
      <c r="O447" s="753">
        <v>1</v>
      </c>
      <c r="P447" s="752" t="s">
        <v>973</v>
      </c>
      <c r="Q447" s="752" t="s">
        <v>974</v>
      </c>
      <c r="R447" s="752" t="s">
        <v>975</v>
      </c>
      <c r="S447" s="595" t="s">
        <v>976</v>
      </c>
      <c r="T447" s="752"/>
    </row>
    <row r="448" spans="1:20" s="355" customFormat="1" ht="15.95" customHeight="1">
      <c r="A448" s="355" t="str">
        <f t="shared" si="10"/>
        <v>HULLFELIXSTOWE低所有0~999</v>
      </c>
      <c r="B448" s="752" t="s">
        <v>2109</v>
      </c>
      <c r="C448" s="752" t="s">
        <v>1102</v>
      </c>
      <c r="D448" s="753">
        <v>-139</v>
      </c>
      <c r="E448" s="753">
        <v>-134</v>
      </c>
      <c r="F448" s="753">
        <v>70</v>
      </c>
      <c r="G448" s="753">
        <v>0</v>
      </c>
      <c r="H448" s="752" t="s">
        <v>3463</v>
      </c>
      <c r="I448" s="752" t="s">
        <v>989</v>
      </c>
      <c r="J448" s="752" t="s">
        <v>2714</v>
      </c>
      <c r="K448" s="752" t="s">
        <v>1249</v>
      </c>
      <c r="L448" s="595" t="s">
        <v>972</v>
      </c>
      <c r="M448" s="754">
        <v>43603</v>
      </c>
      <c r="N448" s="791"/>
      <c r="O448" s="753">
        <v>1</v>
      </c>
      <c r="P448" s="752" t="s">
        <v>973</v>
      </c>
      <c r="Q448" s="752" t="s">
        <v>974</v>
      </c>
      <c r="R448" s="752" t="s">
        <v>975</v>
      </c>
      <c r="S448" s="595" t="s">
        <v>977</v>
      </c>
      <c r="T448" s="752" t="s">
        <v>2181</v>
      </c>
    </row>
    <row r="449" spans="1:20" s="355" customFormat="1" ht="15.95" customHeight="1">
      <c r="A449" s="355" t="str">
        <f t="shared" si="10"/>
        <v>HULLSOUTHAMPTON低所有0~999</v>
      </c>
      <c r="B449" s="752" t="s">
        <v>2109</v>
      </c>
      <c r="C449" s="752" t="s">
        <v>1105</v>
      </c>
      <c r="D449" s="753">
        <v>-139</v>
      </c>
      <c r="E449" s="753">
        <v>-134</v>
      </c>
      <c r="F449" s="753">
        <v>70</v>
      </c>
      <c r="G449" s="753">
        <v>0</v>
      </c>
      <c r="H449" s="752" t="s">
        <v>1013</v>
      </c>
      <c r="I449" s="752" t="s">
        <v>1014</v>
      </c>
      <c r="J449" s="752" t="s">
        <v>1287</v>
      </c>
      <c r="K449" s="752" t="s">
        <v>1249</v>
      </c>
      <c r="L449" s="595" t="s">
        <v>972</v>
      </c>
      <c r="M449" s="754">
        <v>43603</v>
      </c>
      <c r="N449" s="791"/>
      <c r="O449" s="753">
        <v>1</v>
      </c>
      <c r="P449" s="752" t="s">
        <v>973</v>
      </c>
      <c r="Q449" s="752" t="s">
        <v>974</v>
      </c>
      <c r="R449" s="752" t="s">
        <v>975</v>
      </c>
      <c r="S449" s="595" t="s">
        <v>977</v>
      </c>
      <c r="T449" s="752" t="s">
        <v>2181</v>
      </c>
    </row>
    <row r="450" spans="1:20" s="355" customFormat="1" ht="15.95" customHeight="1">
      <c r="A450" s="355" t="str">
        <f t="shared" si="10"/>
        <v>HYDERABADCHENNAI标准所有0~999</v>
      </c>
      <c r="B450" s="752" t="s">
        <v>4417</v>
      </c>
      <c r="C450" s="752" t="s">
        <v>1067</v>
      </c>
      <c r="D450" s="753">
        <v>100</v>
      </c>
      <c r="E450" s="753">
        <v>110</v>
      </c>
      <c r="F450" s="753">
        <v>0</v>
      </c>
      <c r="G450" s="753">
        <v>0</v>
      </c>
      <c r="H450" s="752" t="s">
        <v>1034</v>
      </c>
      <c r="I450" s="752" t="s">
        <v>1035</v>
      </c>
      <c r="J450" s="752" t="s">
        <v>3043</v>
      </c>
      <c r="K450" s="752" t="s">
        <v>1289</v>
      </c>
      <c r="L450" s="595" t="s">
        <v>972</v>
      </c>
      <c r="M450" s="754">
        <v>43876</v>
      </c>
      <c r="N450" s="791"/>
      <c r="O450" s="753">
        <v>1</v>
      </c>
      <c r="P450" s="752" t="s">
        <v>973</v>
      </c>
      <c r="Q450" s="752" t="s">
        <v>983</v>
      </c>
      <c r="R450" s="752"/>
      <c r="S450" s="595" t="s">
        <v>976</v>
      </c>
      <c r="T450" s="752" t="s">
        <v>4353</v>
      </c>
    </row>
    <row r="451" spans="1:20" s="355" customFormat="1" ht="15.95" customHeight="1">
      <c r="A451" s="355" t="str">
        <f t="shared" si="10"/>
        <v>IBIZABARCELONA标准所有0~999</v>
      </c>
      <c r="B451" s="752" t="s">
        <v>1290</v>
      </c>
      <c r="C451" s="752" t="s">
        <v>1019</v>
      </c>
      <c r="D451" s="753">
        <v>-23</v>
      </c>
      <c r="E451" s="753">
        <v>-18</v>
      </c>
      <c r="F451" s="753">
        <v>0</v>
      </c>
      <c r="G451" s="753">
        <v>0</v>
      </c>
      <c r="H451" s="752" t="s">
        <v>1496</v>
      </c>
      <c r="I451" s="752" t="s">
        <v>1035</v>
      </c>
      <c r="J451" s="752" t="s">
        <v>3410</v>
      </c>
      <c r="K451" s="752" t="s">
        <v>1036</v>
      </c>
      <c r="L451" s="595" t="s">
        <v>972</v>
      </c>
      <c r="M451" s="754">
        <v>43815</v>
      </c>
      <c r="N451" s="791"/>
      <c r="O451" s="753">
        <v>1</v>
      </c>
      <c r="P451" s="752" t="s">
        <v>973</v>
      </c>
      <c r="Q451" s="752" t="s">
        <v>974</v>
      </c>
      <c r="R451" s="752" t="s">
        <v>975</v>
      </c>
      <c r="S451" s="595" t="s">
        <v>976</v>
      </c>
      <c r="T451" s="752"/>
    </row>
    <row r="452" spans="1:20" s="355" customFormat="1" ht="15.95" customHeight="1">
      <c r="A452" s="355" t="str">
        <f t="shared" si="10"/>
        <v>ILYICHEVSKODESSA标准所有0~999</v>
      </c>
      <c r="B452" s="752" t="s">
        <v>1291</v>
      </c>
      <c r="C452" s="752" t="s">
        <v>1167</v>
      </c>
      <c r="D452" s="753">
        <v>41</v>
      </c>
      <c r="E452" s="753">
        <v>46</v>
      </c>
      <c r="F452" s="753">
        <v>0</v>
      </c>
      <c r="G452" s="753">
        <v>0</v>
      </c>
      <c r="H452" s="752" t="s">
        <v>970</v>
      </c>
      <c r="I452" s="752" t="s">
        <v>1023</v>
      </c>
      <c r="J452" s="752" t="s">
        <v>2531</v>
      </c>
      <c r="K452" s="752" t="s">
        <v>1003</v>
      </c>
      <c r="L452" s="595" t="s">
        <v>972</v>
      </c>
      <c r="M452" s="754">
        <v>43685</v>
      </c>
      <c r="N452" s="791"/>
      <c r="O452" s="753">
        <v>1</v>
      </c>
      <c r="P452" s="752" t="s">
        <v>973</v>
      </c>
      <c r="Q452" s="752" t="s">
        <v>974</v>
      </c>
      <c r="R452" s="752" t="s">
        <v>975</v>
      </c>
      <c r="S452" s="595" t="s">
        <v>976</v>
      </c>
      <c r="T452" s="752" t="s">
        <v>3575</v>
      </c>
    </row>
    <row r="453" spans="1:20" s="355" customFormat="1" ht="15.95" customHeight="1">
      <c r="A453" s="355" t="str">
        <f t="shared" si="10"/>
        <v>IMABARIBUSAN标准所有0~999</v>
      </c>
      <c r="B453" s="752" t="s">
        <v>1292</v>
      </c>
      <c r="C453" s="752" t="s">
        <v>1009</v>
      </c>
      <c r="D453" s="753">
        <v>25</v>
      </c>
      <c r="E453" s="753">
        <v>30</v>
      </c>
      <c r="F453" s="753">
        <v>0</v>
      </c>
      <c r="G453" s="753">
        <v>0</v>
      </c>
      <c r="H453" s="752" t="s">
        <v>1010</v>
      </c>
      <c r="I453" s="752" t="s">
        <v>3275</v>
      </c>
      <c r="J453" s="752" t="s">
        <v>2521</v>
      </c>
      <c r="K453" s="752" t="s">
        <v>1011</v>
      </c>
      <c r="L453" s="595" t="s">
        <v>972</v>
      </c>
      <c r="M453" s="754">
        <v>43435</v>
      </c>
      <c r="N453" s="791"/>
      <c r="O453" s="753">
        <v>1</v>
      </c>
      <c r="P453" s="752" t="s">
        <v>973</v>
      </c>
      <c r="Q453" s="752" t="s">
        <v>974</v>
      </c>
      <c r="R453" s="752" t="s">
        <v>975</v>
      </c>
      <c r="S453" s="595" t="s">
        <v>976</v>
      </c>
      <c r="T453" s="752" t="s">
        <v>2190</v>
      </c>
    </row>
    <row r="454" spans="1:20" s="355" customFormat="1" ht="15.95" customHeight="1">
      <c r="A454" s="355" t="str">
        <f t="shared" si="10"/>
        <v>IMPERIAGENOVA标准所有0~999</v>
      </c>
      <c r="B454" s="752" t="s">
        <v>1293</v>
      </c>
      <c r="C454" s="752" t="s">
        <v>701</v>
      </c>
      <c r="D454" s="753">
        <v>-128</v>
      </c>
      <c r="E454" s="753">
        <v>-123</v>
      </c>
      <c r="F454" s="753">
        <v>0</v>
      </c>
      <c r="G454" s="753">
        <v>0</v>
      </c>
      <c r="H454" s="752" t="s">
        <v>1007</v>
      </c>
      <c r="I454" s="752" t="s">
        <v>981</v>
      </c>
      <c r="J454" s="752" t="s">
        <v>3592</v>
      </c>
      <c r="K454" s="752" t="s">
        <v>1036</v>
      </c>
      <c r="L454" s="595" t="s">
        <v>972</v>
      </c>
      <c r="M454" s="754">
        <v>43815</v>
      </c>
      <c r="N454" s="791"/>
      <c r="O454" s="753">
        <v>1</v>
      </c>
      <c r="P454" s="752" t="s">
        <v>973</v>
      </c>
      <c r="Q454" s="752" t="s">
        <v>974</v>
      </c>
      <c r="R454" s="752" t="s">
        <v>975</v>
      </c>
      <c r="S454" s="595" t="s">
        <v>976</v>
      </c>
      <c r="T454" s="752"/>
    </row>
    <row r="455" spans="1:20" s="355" customFormat="1" ht="15.95" customHeight="1">
      <c r="A455" s="355" t="str">
        <f t="shared" si="10"/>
        <v>INCHONINCHON标准所有1~999</v>
      </c>
      <c r="B455" s="752" t="s">
        <v>1294</v>
      </c>
      <c r="C455" s="752" t="s">
        <v>1294</v>
      </c>
      <c r="D455" s="753">
        <v>-42</v>
      </c>
      <c r="E455" s="753">
        <v>-32</v>
      </c>
      <c r="F455" s="753">
        <v>0</v>
      </c>
      <c r="G455" s="753">
        <v>0</v>
      </c>
      <c r="H455" s="752" t="s">
        <v>1295</v>
      </c>
      <c r="I455" s="752" t="s">
        <v>3281</v>
      </c>
      <c r="J455" s="752" t="s">
        <v>2541</v>
      </c>
      <c r="K455" s="752" t="s">
        <v>1296</v>
      </c>
      <c r="L455" s="595" t="s">
        <v>972</v>
      </c>
      <c r="M455" s="754">
        <v>43435</v>
      </c>
      <c r="N455" s="791"/>
      <c r="O455" s="753">
        <v>1</v>
      </c>
      <c r="P455" s="752" t="s">
        <v>1122</v>
      </c>
      <c r="Q455" s="752" t="s">
        <v>974</v>
      </c>
      <c r="R455" s="752" t="s">
        <v>975</v>
      </c>
      <c r="S455" s="595" t="s">
        <v>976</v>
      </c>
      <c r="T455" s="752" t="s">
        <v>2219</v>
      </c>
    </row>
    <row r="456" spans="1:20" s="355" customFormat="1" ht="15.95" customHeight="1">
      <c r="A456" s="355" t="str">
        <f t="shared" si="10"/>
        <v>INCHONINCHON标准所有0~1</v>
      </c>
      <c r="B456" s="752" t="s">
        <v>1294</v>
      </c>
      <c r="C456" s="752" t="s">
        <v>1294</v>
      </c>
      <c r="D456" s="753">
        <v>-52</v>
      </c>
      <c r="E456" s="753">
        <v>-42</v>
      </c>
      <c r="F456" s="753">
        <v>0</v>
      </c>
      <c r="G456" s="753">
        <v>0</v>
      </c>
      <c r="H456" s="752" t="s">
        <v>1295</v>
      </c>
      <c r="I456" s="752" t="s">
        <v>3281</v>
      </c>
      <c r="J456" s="752" t="s">
        <v>2541</v>
      </c>
      <c r="K456" s="752" t="s">
        <v>1296</v>
      </c>
      <c r="L456" s="595" t="s">
        <v>972</v>
      </c>
      <c r="M456" s="754">
        <v>43435</v>
      </c>
      <c r="N456" s="791"/>
      <c r="O456" s="753">
        <v>1</v>
      </c>
      <c r="P456" s="752" t="s">
        <v>1074</v>
      </c>
      <c r="Q456" s="752" t="s">
        <v>974</v>
      </c>
      <c r="R456" s="752" t="s">
        <v>975</v>
      </c>
      <c r="S456" s="595" t="s">
        <v>976</v>
      </c>
      <c r="T456" s="752" t="s">
        <v>2219</v>
      </c>
    </row>
    <row r="457" spans="1:20" s="355" customFormat="1" ht="15.95" customHeight="1">
      <c r="A457" s="355" t="str">
        <f t="shared" si="10"/>
        <v>INNSBRUCKKOPER低所有0~999</v>
      </c>
      <c r="B457" s="752" t="s">
        <v>1297</v>
      </c>
      <c r="C457" s="752" t="s">
        <v>1022</v>
      </c>
      <c r="D457" s="753">
        <v>-124</v>
      </c>
      <c r="E457" s="753">
        <v>-119</v>
      </c>
      <c r="F457" s="753">
        <v>45</v>
      </c>
      <c r="G457" s="753">
        <v>0</v>
      </c>
      <c r="H457" s="752" t="s">
        <v>970</v>
      </c>
      <c r="I457" s="752" t="s">
        <v>1023</v>
      </c>
      <c r="J457" s="752" t="s">
        <v>3667</v>
      </c>
      <c r="K457" s="752" t="s">
        <v>1133</v>
      </c>
      <c r="L457" s="595" t="s">
        <v>972</v>
      </c>
      <c r="M457" s="754">
        <v>43722</v>
      </c>
      <c r="N457" s="791"/>
      <c r="O457" s="753">
        <v>1</v>
      </c>
      <c r="P457" s="752" t="s">
        <v>973</v>
      </c>
      <c r="Q457" s="752" t="s">
        <v>974</v>
      </c>
      <c r="R457" s="752" t="s">
        <v>975</v>
      </c>
      <c r="S457" s="595" t="s">
        <v>977</v>
      </c>
      <c r="T457" s="752" t="s">
        <v>2209</v>
      </c>
    </row>
    <row r="458" spans="1:20" s="355" customFormat="1" ht="15.95" customHeight="1">
      <c r="A458" s="355" t="str">
        <f t="shared" si="10"/>
        <v>IQUIQUEVALPARAISO标准所有0~999</v>
      </c>
      <c r="B458" s="752" t="s">
        <v>1298</v>
      </c>
      <c r="C458" s="752" t="s">
        <v>1040</v>
      </c>
      <c r="D458" s="753">
        <v>98</v>
      </c>
      <c r="E458" s="753">
        <v>108</v>
      </c>
      <c r="F458" s="753">
        <v>30</v>
      </c>
      <c r="G458" s="753">
        <v>0</v>
      </c>
      <c r="H458" s="752" t="s">
        <v>1006</v>
      </c>
      <c r="I458" s="752" t="s">
        <v>1398</v>
      </c>
      <c r="J458" s="752" t="s">
        <v>3334</v>
      </c>
      <c r="K458" s="752" t="s">
        <v>990</v>
      </c>
      <c r="L458" s="595" t="s">
        <v>972</v>
      </c>
      <c r="M458" s="754">
        <v>43780</v>
      </c>
      <c r="N458" s="791"/>
      <c r="O458" s="753">
        <v>1</v>
      </c>
      <c r="P458" s="752" t="s">
        <v>973</v>
      </c>
      <c r="Q458" s="752" t="s">
        <v>974</v>
      </c>
      <c r="R458" s="752" t="s">
        <v>991</v>
      </c>
      <c r="S458" s="595" t="s">
        <v>976</v>
      </c>
      <c r="T458" s="752" t="s">
        <v>2184</v>
      </c>
    </row>
    <row r="459" spans="1:20" s="355" customFormat="1" ht="15.95" customHeight="1">
      <c r="A459" s="355" t="str">
        <f t="shared" si="10"/>
        <v>ISERNIAGENOVA标准所有0~999</v>
      </c>
      <c r="B459" s="752" t="s">
        <v>1299</v>
      </c>
      <c r="C459" s="752" t="s">
        <v>701</v>
      </c>
      <c r="D459" s="753">
        <v>-103</v>
      </c>
      <c r="E459" s="753">
        <v>-98</v>
      </c>
      <c r="F459" s="753">
        <v>0</v>
      </c>
      <c r="G459" s="753">
        <v>0</v>
      </c>
      <c r="H459" s="752" t="s">
        <v>1007</v>
      </c>
      <c r="I459" s="752" t="s">
        <v>981</v>
      </c>
      <c r="J459" s="752" t="s">
        <v>3592</v>
      </c>
      <c r="K459" s="752" t="s">
        <v>1036</v>
      </c>
      <c r="L459" s="595" t="s">
        <v>972</v>
      </c>
      <c r="M459" s="754">
        <v>43815</v>
      </c>
      <c r="N459" s="791"/>
      <c r="O459" s="753">
        <v>1</v>
      </c>
      <c r="P459" s="752" t="s">
        <v>973</v>
      </c>
      <c r="Q459" s="752" t="s">
        <v>974</v>
      </c>
      <c r="R459" s="752" t="s">
        <v>975</v>
      </c>
      <c r="S459" s="595" t="s">
        <v>976</v>
      </c>
      <c r="T459" s="752"/>
    </row>
    <row r="460" spans="1:20" s="355" customFormat="1" ht="15.95" customHeight="1">
      <c r="A460" s="355" t="str">
        <f t="shared" si="10"/>
        <v>ISTANBULISTANBUL低直客1~999</v>
      </c>
      <c r="B460" s="752" t="s">
        <v>709</v>
      </c>
      <c r="C460" s="752" t="s">
        <v>709</v>
      </c>
      <c r="D460" s="753">
        <v>-148</v>
      </c>
      <c r="E460" s="753">
        <v>-143</v>
      </c>
      <c r="F460" s="753">
        <v>60</v>
      </c>
      <c r="G460" s="753">
        <v>0</v>
      </c>
      <c r="H460" s="752" t="s">
        <v>980</v>
      </c>
      <c r="I460" s="752" t="s">
        <v>2140</v>
      </c>
      <c r="J460" s="752" t="s">
        <v>3926</v>
      </c>
      <c r="K460" s="752" t="s">
        <v>1301</v>
      </c>
      <c r="L460" s="595" t="s">
        <v>1000</v>
      </c>
      <c r="M460" s="754">
        <v>43771</v>
      </c>
      <c r="N460" s="791"/>
      <c r="O460" s="753">
        <v>1</v>
      </c>
      <c r="P460" s="752" t="s">
        <v>1122</v>
      </c>
      <c r="Q460" s="752" t="s">
        <v>974</v>
      </c>
      <c r="R460" s="752" t="s">
        <v>975</v>
      </c>
      <c r="S460" s="595" t="s">
        <v>977</v>
      </c>
      <c r="T460" s="752" t="s">
        <v>2240</v>
      </c>
    </row>
    <row r="461" spans="1:20" s="355" customFormat="1" ht="15.95" customHeight="1">
      <c r="A461" s="355" t="str">
        <f t="shared" si="10"/>
        <v>ISTANBULISTANBUL标准同行1~999</v>
      </c>
      <c r="B461" s="752" t="s">
        <v>709</v>
      </c>
      <c r="C461" s="752" t="s">
        <v>709</v>
      </c>
      <c r="D461" s="753">
        <v>-45</v>
      </c>
      <c r="E461" s="753">
        <v>-40</v>
      </c>
      <c r="F461" s="753">
        <v>0</v>
      </c>
      <c r="G461" s="753">
        <v>0</v>
      </c>
      <c r="H461" s="752" t="s">
        <v>980</v>
      </c>
      <c r="I461" s="752" t="s">
        <v>2140</v>
      </c>
      <c r="J461" s="752" t="s">
        <v>3926</v>
      </c>
      <c r="K461" s="752" t="s">
        <v>1301</v>
      </c>
      <c r="L461" s="595" t="s">
        <v>999</v>
      </c>
      <c r="M461" s="754">
        <v>43771</v>
      </c>
      <c r="N461" s="791"/>
      <c r="O461" s="753">
        <v>1</v>
      </c>
      <c r="P461" s="752" t="s">
        <v>1122</v>
      </c>
      <c r="Q461" s="752" t="s">
        <v>974</v>
      </c>
      <c r="R461" s="752" t="s">
        <v>975</v>
      </c>
      <c r="S461" s="595" t="s">
        <v>976</v>
      </c>
      <c r="T461" s="752" t="s">
        <v>2240</v>
      </c>
    </row>
    <row r="462" spans="1:20" s="355" customFormat="1" ht="15.95" customHeight="1">
      <c r="A462" s="355" t="str">
        <f t="shared" si="10"/>
        <v>ISTANBULISTANBUL标准直客0~1</v>
      </c>
      <c r="B462" s="752" t="s">
        <v>709</v>
      </c>
      <c r="C462" s="752" t="s">
        <v>709</v>
      </c>
      <c r="D462" s="753">
        <v>-113</v>
      </c>
      <c r="E462" s="753">
        <v>-108</v>
      </c>
      <c r="F462" s="753">
        <v>0</v>
      </c>
      <c r="G462" s="753">
        <v>0</v>
      </c>
      <c r="H462" s="752" t="s">
        <v>980</v>
      </c>
      <c r="I462" s="752" t="s">
        <v>2140</v>
      </c>
      <c r="J462" s="752" t="s">
        <v>3926</v>
      </c>
      <c r="K462" s="752" t="s">
        <v>1301</v>
      </c>
      <c r="L462" s="595" t="s">
        <v>1000</v>
      </c>
      <c r="M462" s="754">
        <v>43771</v>
      </c>
      <c r="N462" s="791"/>
      <c r="O462" s="753">
        <v>1</v>
      </c>
      <c r="P462" s="752" t="s">
        <v>1074</v>
      </c>
      <c r="Q462" s="752" t="s">
        <v>974</v>
      </c>
      <c r="R462" s="752" t="s">
        <v>975</v>
      </c>
      <c r="S462" s="595" t="s">
        <v>976</v>
      </c>
      <c r="T462" s="595" t="s">
        <v>2241</v>
      </c>
    </row>
    <row r="463" spans="1:20" s="355" customFormat="1" ht="15.95" customHeight="1">
      <c r="A463" s="355" t="str">
        <f t="shared" si="10"/>
        <v>ISTANBULISTANBUL标准同行0~1</v>
      </c>
      <c r="B463" s="752" t="s">
        <v>709</v>
      </c>
      <c r="C463" s="752" t="s">
        <v>709</v>
      </c>
      <c r="D463" s="753">
        <v>-70</v>
      </c>
      <c r="E463" s="753">
        <v>-65</v>
      </c>
      <c r="F463" s="753">
        <v>0</v>
      </c>
      <c r="G463" s="753">
        <v>0</v>
      </c>
      <c r="H463" s="752" t="s">
        <v>980</v>
      </c>
      <c r="I463" s="752" t="s">
        <v>2140</v>
      </c>
      <c r="J463" s="752" t="s">
        <v>3926</v>
      </c>
      <c r="K463" s="752" t="s">
        <v>1301</v>
      </c>
      <c r="L463" s="595" t="s">
        <v>999</v>
      </c>
      <c r="M463" s="754">
        <v>43771</v>
      </c>
      <c r="N463" s="791"/>
      <c r="O463" s="753">
        <v>1</v>
      </c>
      <c r="P463" s="752" t="s">
        <v>1074</v>
      </c>
      <c r="Q463" s="752" t="s">
        <v>974</v>
      </c>
      <c r="R463" s="752" t="s">
        <v>975</v>
      </c>
      <c r="S463" s="595" t="s">
        <v>976</v>
      </c>
      <c r="T463" s="595" t="s">
        <v>2241</v>
      </c>
    </row>
    <row r="464" spans="1:20" s="355" customFormat="1" ht="15.95" customHeight="1">
      <c r="A464" s="355" t="str">
        <f t="shared" ref="A464:A499" si="11">B464&amp;C464&amp;S464&amp;L464&amp;P464</f>
        <v>ISTANBULISTANBUL低同行1~999</v>
      </c>
      <c r="B464" s="752" t="s">
        <v>709</v>
      </c>
      <c r="C464" s="752" t="s">
        <v>709</v>
      </c>
      <c r="D464" s="753">
        <v>-105</v>
      </c>
      <c r="E464" s="753">
        <v>-100</v>
      </c>
      <c r="F464" s="753">
        <v>60</v>
      </c>
      <c r="G464" s="753">
        <v>0</v>
      </c>
      <c r="H464" s="752" t="s">
        <v>980</v>
      </c>
      <c r="I464" s="752" t="s">
        <v>2140</v>
      </c>
      <c r="J464" s="752" t="s">
        <v>3926</v>
      </c>
      <c r="K464" s="752" t="s">
        <v>1301</v>
      </c>
      <c r="L464" s="595" t="s">
        <v>999</v>
      </c>
      <c r="M464" s="754">
        <v>43771</v>
      </c>
      <c r="N464" s="791"/>
      <c r="O464" s="753">
        <v>1</v>
      </c>
      <c r="P464" s="752" t="s">
        <v>1122</v>
      </c>
      <c r="Q464" s="752" t="s">
        <v>974</v>
      </c>
      <c r="R464" s="595" t="s">
        <v>975</v>
      </c>
      <c r="S464" s="595" t="s">
        <v>977</v>
      </c>
      <c r="T464" s="752" t="s">
        <v>2240</v>
      </c>
    </row>
    <row r="465" spans="1:20" s="355" customFormat="1" ht="15.95" customHeight="1">
      <c r="A465" s="355" t="str">
        <f t="shared" si="11"/>
        <v>ISTANBULISTANBUL低同行0~1</v>
      </c>
      <c r="B465" s="752" t="s">
        <v>709</v>
      </c>
      <c r="C465" s="752" t="s">
        <v>709</v>
      </c>
      <c r="D465" s="753">
        <v>-130</v>
      </c>
      <c r="E465" s="753">
        <v>-125</v>
      </c>
      <c r="F465" s="753">
        <v>60</v>
      </c>
      <c r="G465" s="753">
        <v>0</v>
      </c>
      <c r="H465" s="752" t="s">
        <v>980</v>
      </c>
      <c r="I465" s="752" t="s">
        <v>2140</v>
      </c>
      <c r="J465" s="752" t="s">
        <v>3926</v>
      </c>
      <c r="K465" s="752" t="s">
        <v>1301</v>
      </c>
      <c r="L465" s="595" t="s">
        <v>999</v>
      </c>
      <c r="M465" s="754">
        <v>43771</v>
      </c>
      <c r="N465" s="791"/>
      <c r="O465" s="753">
        <v>1</v>
      </c>
      <c r="P465" s="752" t="s">
        <v>1074</v>
      </c>
      <c r="Q465" s="752" t="s">
        <v>974</v>
      </c>
      <c r="R465" s="595" t="s">
        <v>975</v>
      </c>
      <c r="S465" s="595" t="s">
        <v>977</v>
      </c>
      <c r="T465" s="595" t="s">
        <v>2241</v>
      </c>
    </row>
    <row r="466" spans="1:20" s="355" customFormat="1" ht="15.95" customHeight="1">
      <c r="A466" s="355" t="str">
        <f t="shared" si="11"/>
        <v>ISTANBULISTANBUL低直客0~1</v>
      </c>
      <c r="B466" s="752" t="s">
        <v>709</v>
      </c>
      <c r="C466" s="752" t="s">
        <v>709</v>
      </c>
      <c r="D466" s="753">
        <v>-173</v>
      </c>
      <c r="E466" s="753">
        <v>-168</v>
      </c>
      <c r="F466" s="753">
        <v>60</v>
      </c>
      <c r="G466" s="753">
        <v>0</v>
      </c>
      <c r="H466" s="752" t="s">
        <v>980</v>
      </c>
      <c r="I466" s="752" t="s">
        <v>2140</v>
      </c>
      <c r="J466" s="752" t="s">
        <v>3926</v>
      </c>
      <c r="K466" s="752" t="s">
        <v>1301</v>
      </c>
      <c r="L466" s="595" t="s">
        <v>1000</v>
      </c>
      <c r="M466" s="754">
        <v>43771</v>
      </c>
      <c r="N466" s="791"/>
      <c r="O466" s="753">
        <v>1</v>
      </c>
      <c r="P466" s="752" t="s">
        <v>1074</v>
      </c>
      <c r="Q466" s="752" t="s">
        <v>974</v>
      </c>
      <c r="R466" s="595" t="s">
        <v>975</v>
      </c>
      <c r="S466" s="595" t="s">
        <v>977</v>
      </c>
      <c r="T466" s="595" t="s">
        <v>2241</v>
      </c>
    </row>
    <row r="467" spans="1:20" s="355" customFormat="1" ht="15.95" customHeight="1">
      <c r="A467" s="355" t="str">
        <f t="shared" si="11"/>
        <v>ISTANBULISTANBUL标准直客1~999</v>
      </c>
      <c r="B467" s="752" t="s">
        <v>709</v>
      </c>
      <c r="C467" s="752" t="s">
        <v>709</v>
      </c>
      <c r="D467" s="753">
        <v>-88</v>
      </c>
      <c r="E467" s="753">
        <v>-83</v>
      </c>
      <c r="F467" s="753">
        <v>0</v>
      </c>
      <c r="G467" s="753">
        <v>0</v>
      </c>
      <c r="H467" s="752" t="s">
        <v>980</v>
      </c>
      <c r="I467" s="752" t="s">
        <v>2140</v>
      </c>
      <c r="J467" s="752" t="s">
        <v>3926</v>
      </c>
      <c r="K467" s="752" t="s">
        <v>1301</v>
      </c>
      <c r="L467" s="595" t="s">
        <v>1000</v>
      </c>
      <c r="M467" s="754">
        <v>43771</v>
      </c>
      <c r="N467" s="791"/>
      <c r="O467" s="753">
        <v>1</v>
      </c>
      <c r="P467" s="752" t="s">
        <v>1122</v>
      </c>
      <c r="Q467" s="752" t="s">
        <v>974</v>
      </c>
      <c r="R467" s="752" t="s">
        <v>975</v>
      </c>
      <c r="S467" s="595" t="s">
        <v>976</v>
      </c>
      <c r="T467" s="752" t="s">
        <v>2240</v>
      </c>
    </row>
    <row r="468" spans="1:20" s="355" customFormat="1" ht="15.95" customHeight="1">
      <c r="A468" s="355" t="str">
        <f t="shared" si="11"/>
        <v>ITAJAIITAJAI标准所有0~999</v>
      </c>
      <c r="B468" s="752" t="s">
        <v>1302</v>
      </c>
      <c r="C468" s="752" t="s">
        <v>1302</v>
      </c>
      <c r="D468" s="753">
        <v>134</v>
      </c>
      <c r="E468" s="753">
        <v>144</v>
      </c>
      <c r="F468" s="753">
        <v>0</v>
      </c>
      <c r="G468" s="753">
        <v>0</v>
      </c>
      <c r="H468" s="752" t="s">
        <v>970</v>
      </c>
      <c r="I468" s="752" t="s">
        <v>1013</v>
      </c>
      <c r="J468" s="752" t="s">
        <v>1303</v>
      </c>
      <c r="K468" s="752" t="s">
        <v>1094</v>
      </c>
      <c r="L468" s="595" t="s">
        <v>972</v>
      </c>
      <c r="M468" s="754">
        <v>43770</v>
      </c>
      <c r="N468" s="791"/>
      <c r="O468" s="753">
        <v>1</v>
      </c>
      <c r="P468" s="752" t="s">
        <v>973</v>
      </c>
      <c r="Q468" s="752" t="s">
        <v>974</v>
      </c>
      <c r="R468" s="752" t="s">
        <v>991</v>
      </c>
      <c r="S468" s="595" t="s">
        <v>976</v>
      </c>
      <c r="T468" s="752" t="s">
        <v>2262</v>
      </c>
    </row>
    <row r="469" spans="1:20" s="355" customFormat="1" ht="15.95" customHeight="1">
      <c r="A469" s="355" t="str">
        <f t="shared" si="11"/>
        <v>IZMIRISTANBUL标准直客1~999</v>
      </c>
      <c r="B469" s="752" t="s">
        <v>1304</v>
      </c>
      <c r="C469" s="752" t="s">
        <v>709</v>
      </c>
      <c r="D469" s="753">
        <v>-77</v>
      </c>
      <c r="E469" s="753">
        <v>-72</v>
      </c>
      <c r="F469" s="753">
        <v>0</v>
      </c>
      <c r="G469" s="753">
        <v>0</v>
      </c>
      <c r="H469" s="752" t="s">
        <v>980</v>
      </c>
      <c r="I469" s="752" t="s">
        <v>2140</v>
      </c>
      <c r="J469" s="752" t="s">
        <v>3926</v>
      </c>
      <c r="K469" s="752" t="s">
        <v>986</v>
      </c>
      <c r="L469" s="595" t="s">
        <v>1000</v>
      </c>
      <c r="M469" s="754">
        <v>43771</v>
      </c>
      <c r="N469" s="791"/>
      <c r="O469" s="753">
        <v>1</v>
      </c>
      <c r="P469" s="752" t="s">
        <v>1122</v>
      </c>
      <c r="Q469" s="752" t="s">
        <v>974</v>
      </c>
      <c r="R469" s="752" t="s">
        <v>975</v>
      </c>
      <c r="S469" s="595" t="s">
        <v>976</v>
      </c>
      <c r="T469" s="752" t="s">
        <v>2240</v>
      </c>
    </row>
    <row r="470" spans="1:20" s="355" customFormat="1" ht="15.95" customHeight="1">
      <c r="A470" s="355" t="str">
        <f t="shared" si="11"/>
        <v>IZMIRISTANBUL低直客0~1</v>
      </c>
      <c r="B470" s="752" t="s">
        <v>1304</v>
      </c>
      <c r="C470" s="752" t="s">
        <v>709</v>
      </c>
      <c r="D470" s="753">
        <v>-162</v>
      </c>
      <c r="E470" s="753">
        <v>-157</v>
      </c>
      <c r="F470" s="753">
        <v>60</v>
      </c>
      <c r="G470" s="753">
        <v>0</v>
      </c>
      <c r="H470" s="752" t="s">
        <v>980</v>
      </c>
      <c r="I470" s="752" t="s">
        <v>2140</v>
      </c>
      <c r="J470" s="752" t="s">
        <v>3926</v>
      </c>
      <c r="K470" s="752" t="s">
        <v>986</v>
      </c>
      <c r="L470" s="595" t="s">
        <v>1000</v>
      </c>
      <c r="M470" s="754">
        <v>43771</v>
      </c>
      <c r="N470" s="791"/>
      <c r="O470" s="753">
        <v>1</v>
      </c>
      <c r="P470" s="752" t="s">
        <v>1074</v>
      </c>
      <c r="Q470" s="752" t="s">
        <v>974</v>
      </c>
      <c r="R470" s="752" t="s">
        <v>975</v>
      </c>
      <c r="S470" s="595" t="s">
        <v>977</v>
      </c>
      <c r="T470" s="752" t="s">
        <v>2241</v>
      </c>
    </row>
    <row r="471" spans="1:20" s="355" customFormat="1" ht="15.95" customHeight="1">
      <c r="A471" s="355" t="str">
        <f t="shared" si="11"/>
        <v>IZMIRISTANBUL低直客1~999</v>
      </c>
      <c r="B471" s="752" t="s">
        <v>1304</v>
      </c>
      <c r="C471" s="752" t="s">
        <v>709</v>
      </c>
      <c r="D471" s="753">
        <v>-137</v>
      </c>
      <c r="E471" s="753">
        <v>-132</v>
      </c>
      <c r="F471" s="753">
        <v>60</v>
      </c>
      <c r="G471" s="753">
        <v>0</v>
      </c>
      <c r="H471" s="752" t="s">
        <v>980</v>
      </c>
      <c r="I471" s="752" t="s">
        <v>2140</v>
      </c>
      <c r="J471" s="752" t="s">
        <v>3926</v>
      </c>
      <c r="K471" s="752" t="s">
        <v>986</v>
      </c>
      <c r="L471" s="595" t="s">
        <v>1000</v>
      </c>
      <c r="M471" s="754">
        <v>43771</v>
      </c>
      <c r="N471" s="791"/>
      <c r="O471" s="753">
        <v>1</v>
      </c>
      <c r="P471" s="752" t="s">
        <v>1122</v>
      </c>
      <c r="Q471" s="752" t="s">
        <v>974</v>
      </c>
      <c r="R471" s="752" t="s">
        <v>975</v>
      </c>
      <c r="S471" s="595" t="s">
        <v>977</v>
      </c>
      <c r="T471" s="595" t="s">
        <v>2240</v>
      </c>
    </row>
    <row r="472" spans="1:20" s="355" customFormat="1" ht="15.95" customHeight="1">
      <c r="A472" s="355" t="str">
        <f t="shared" si="11"/>
        <v>IZMIRISTANBUL标准同行0~1</v>
      </c>
      <c r="B472" s="752" t="s">
        <v>1304</v>
      </c>
      <c r="C472" s="752" t="s">
        <v>709</v>
      </c>
      <c r="D472" s="753">
        <v>-62</v>
      </c>
      <c r="E472" s="753">
        <v>-57</v>
      </c>
      <c r="F472" s="753">
        <v>0</v>
      </c>
      <c r="G472" s="753">
        <v>0</v>
      </c>
      <c r="H472" s="752" t="s">
        <v>980</v>
      </c>
      <c r="I472" s="752" t="s">
        <v>2140</v>
      </c>
      <c r="J472" s="752" t="s">
        <v>3926</v>
      </c>
      <c r="K472" s="752" t="s">
        <v>986</v>
      </c>
      <c r="L472" s="595" t="s">
        <v>999</v>
      </c>
      <c r="M472" s="754">
        <v>43771</v>
      </c>
      <c r="N472" s="791"/>
      <c r="O472" s="753">
        <v>1</v>
      </c>
      <c r="P472" s="752" t="s">
        <v>1074</v>
      </c>
      <c r="Q472" s="752" t="s">
        <v>974</v>
      </c>
      <c r="R472" s="752" t="s">
        <v>975</v>
      </c>
      <c r="S472" s="595" t="s">
        <v>976</v>
      </c>
      <c r="T472" s="752" t="s">
        <v>2241</v>
      </c>
    </row>
    <row r="473" spans="1:20" s="355" customFormat="1" ht="15.95" customHeight="1">
      <c r="A473" s="355" t="str">
        <f t="shared" si="11"/>
        <v>IZMIRISTANBUL低同行0~1</v>
      </c>
      <c r="B473" s="752" t="s">
        <v>1304</v>
      </c>
      <c r="C473" s="752" t="s">
        <v>709</v>
      </c>
      <c r="D473" s="753">
        <v>-122</v>
      </c>
      <c r="E473" s="753">
        <v>-117</v>
      </c>
      <c r="F473" s="753">
        <v>60</v>
      </c>
      <c r="G473" s="753">
        <v>0</v>
      </c>
      <c r="H473" s="752" t="s">
        <v>980</v>
      </c>
      <c r="I473" s="752" t="s">
        <v>2140</v>
      </c>
      <c r="J473" s="752" t="s">
        <v>3926</v>
      </c>
      <c r="K473" s="752" t="s">
        <v>986</v>
      </c>
      <c r="L473" s="595" t="s">
        <v>999</v>
      </c>
      <c r="M473" s="754">
        <v>43771</v>
      </c>
      <c r="N473" s="791"/>
      <c r="O473" s="753">
        <v>1</v>
      </c>
      <c r="P473" s="752" t="s">
        <v>1074</v>
      </c>
      <c r="Q473" s="752" t="s">
        <v>974</v>
      </c>
      <c r="R473" s="752" t="s">
        <v>975</v>
      </c>
      <c r="S473" s="595" t="s">
        <v>977</v>
      </c>
      <c r="T473" s="752" t="s">
        <v>2241</v>
      </c>
    </row>
    <row r="474" spans="1:20" s="355" customFormat="1" ht="15.95" customHeight="1">
      <c r="A474" s="355" t="str">
        <f t="shared" si="11"/>
        <v>IZMIRISTANBUL标准同行1~999</v>
      </c>
      <c r="B474" s="752" t="s">
        <v>1304</v>
      </c>
      <c r="C474" s="752" t="s">
        <v>709</v>
      </c>
      <c r="D474" s="753">
        <v>-37</v>
      </c>
      <c r="E474" s="753">
        <v>-32</v>
      </c>
      <c r="F474" s="753">
        <v>0</v>
      </c>
      <c r="G474" s="753">
        <v>0</v>
      </c>
      <c r="H474" s="752" t="s">
        <v>980</v>
      </c>
      <c r="I474" s="752" t="s">
        <v>2140</v>
      </c>
      <c r="J474" s="752" t="s">
        <v>3926</v>
      </c>
      <c r="K474" s="752" t="s">
        <v>986</v>
      </c>
      <c r="L474" s="595" t="s">
        <v>999</v>
      </c>
      <c r="M474" s="754">
        <v>43771</v>
      </c>
      <c r="N474" s="791"/>
      <c r="O474" s="753">
        <v>1</v>
      </c>
      <c r="P474" s="752" t="s">
        <v>1122</v>
      </c>
      <c r="Q474" s="752" t="s">
        <v>974</v>
      </c>
      <c r="R474" s="595" t="s">
        <v>975</v>
      </c>
      <c r="S474" s="595" t="s">
        <v>976</v>
      </c>
      <c r="T474" s="595" t="s">
        <v>2240</v>
      </c>
    </row>
    <row r="475" spans="1:20" s="355" customFormat="1" ht="15.95" customHeight="1">
      <c r="A475" s="355" t="str">
        <f t="shared" si="11"/>
        <v>IZMIRISTANBUL标准直客0~1</v>
      </c>
      <c r="B475" s="752" t="s">
        <v>1304</v>
      </c>
      <c r="C475" s="752" t="s">
        <v>709</v>
      </c>
      <c r="D475" s="753">
        <v>-102</v>
      </c>
      <c r="E475" s="753">
        <v>-97</v>
      </c>
      <c r="F475" s="753">
        <v>0</v>
      </c>
      <c r="G475" s="753">
        <v>0</v>
      </c>
      <c r="H475" s="752" t="s">
        <v>980</v>
      </c>
      <c r="I475" s="752" t="s">
        <v>2140</v>
      </c>
      <c r="J475" s="752" t="s">
        <v>3926</v>
      </c>
      <c r="K475" s="752" t="s">
        <v>986</v>
      </c>
      <c r="L475" s="595" t="s">
        <v>1000</v>
      </c>
      <c r="M475" s="754">
        <v>43771</v>
      </c>
      <c r="N475" s="791"/>
      <c r="O475" s="753">
        <v>1</v>
      </c>
      <c r="P475" s="752" t="s">
        <v>1074</v>
      </c>
      <c r="Q475" s="752" t="s">
        <v>974</v>
      </c>
      <c r="R475" s="752" t="s">
        <v>975</v>
      </c>
      <c r="S475" s="595" t="s">
        <v>976</v>
      </c>
      <c r="T475" s="752" t="s">
        <v>2241</v>
      </c>
    </row>
    <row r="476" spans="1:20" s="355" customFormat="1" ht="15.95" customHeight="1">
      <c r="A476" s="355" t="str">
        <f t="shared" si="11"/>
        <v>IZMIRISTANBUL低同行1~999</v>
      </c>
      <c r="B476" s="752" t="s">
        <v>1304</v>
      </c>
      <c r="C476" s="752" t="s">
        <v>709</v>
      </c>
      <c r="D476" s="753">
        <v>-97</v>
      </c>
      <c r="E476" s="753">
        <v>-92</v>
      </c>
      <c r="F476" s="753">
        <v>60</v>
      </c>
      <c r="G476" s="753">
        <v>0</v>
      </c>
      <c r="H476" s="752" t="s">
        <v>980</v>
      </c>
      <c r="I476" s="752" t="s">
        <v>2140</v>
      </c>
      <c r="J476" s="752" t="s">
        <v>3926</v>
      </c>
      <c r="K476" s="752" t="s">
        <v>986</v>
      </c>
      <c r="L476" s="595" t="s">
        <v>999</v>
      </c>
      <c r="M476" s="754">
        <v>43771</v>
      </c>
      <c r="N476" s="791"/>
      <c r="O476" s="753">
        <v>1</v>
      </c>
      <c r="P476" s="752" t="s">
        <v>1122</v>
      </c>
      <c r="Q476" s="752" t="s">
        <v>974</v>
      </c>
      <c r="R476" s="595" t="s">
        <v>975</v>
      </c>
      <c r="S476" s="595" t="s">
        <v>977</v>
      </c>
      <c r="T476" s="752" t="s">
        <v>2240</v>
      </c>
    </row>
    <row r="477" spans="1:20" s="355" customFormat="1" ht="15.95" customHeight="1">
      <c r="A477" s="355" t="str">
        <f t="shared" si="11"/>
        <v>IZMITISTANBUL标准同行0~1</v>
      </c>
      <c r="B477" s="752" t="s">
        <v>4125</v>
      </c>
      <c r="C477" s="752" t="s">
        <v>709</v>
      </c>
      <c r="D477" s="753">
        <v>-47</v>
      </c>
      <c r="E477" s="753">
        <v>-42</v>
      </c>
      <c r="F477" s="753">
        <v>0</v>
      </c>
      <c r="G477" s="753">
        <v>0</v>
      </c>
      <c r="H477" s="752" t="s">
        <v>980</v>
      </c>
      <c r="I477" s="752" t="s">
        <v>2140</v>
      </c>
      <c r="J477" s="752" t="s">
        <v>3926</v>
      </c>
      <c r="K477" s="752" t="s">
        <v>1094</v>
      </c>
      <c r="L477" s="595" t="s">
        <v>999</v>
      </c>
      <c r="M477" s="754">
        <v>43819</v>
      </c>
      <c r="N477" s="791"/>
      <c r="O477" s="753">
        <v>1</v>
      </c>
      <c r="P477" s="752" t="s">
        <v>1074</v>
      </c>
      <c r="Q477" s="752" t="s">
        <v>974</v>
      </c>
      <c r="R477" s="752" t="s">
        <v>975</v>
      </c>
      <c r="S477" s="595" t="s">
        <v>976</v>
      </c>
      <c r="T477" s="752"/>
    </row>
    <row r="478" spans="1:20" s="355" customFormat="1" ht="15.95" customHeight="1">
      <c r="A478" s="355" t="str">
        <f t="shared" si="11"/>
        <v>IZMITISTANBUL标准直客0~1</v>
      </c>
      <c r="B478" s="752" t="s">
        <v>4125</v>
      </c>
      <c r="C478" s="752" t="s">
        <v>709</v>
      </c>
      <c r="D478" s="753">
        <v>-69</v>
      </c>
      <c r="E478" s="753">
        <v>-64</v>
      </c>
      <c r="F478" s="753">
        <v>0</v>
      </c>
      <c r="G478" s="753">
        <v>0</v>
      </c>
      <c r="H478" s="752" t="s">
        <v>980</v>
      </c>
      <c r="I478" s="752" t="s">
        <v>2140</v>
      </c>
      <c r="J478" s="752" t="s">
        <v>3926</v>
      </c>
      <c r="K478" s="752" t="s">
        <v>1094</v>
      </c>
      <c r="L478" s="595" t="s">
        <v>1000</v>
      </c>
      <c r="M478" s="754">
        <v>43819</v>
      </c>
      <c r="N478" s="791"/>
      <c r="O478" s="753">
        <v>1</v>
      </c>
      <c r="P478" s="752" t="s">
        <v>1074</v>
      </c>
      <c r="Q478" s="752" t="s">
        <v>974</v>
      </c>
      <c r="R478" s="595" t="s">
        <v>975</v>
      </c>
      <c r="S478" s="595" t="s">
        <v>976</v>
      </c>
      <c r="T478" s="752"/>
    </row>
    <row r="479" spans="1:20" s="355" customFormat="1" ht="15.95" customHeight="1">
      <c r="A479" s="355" t="str">
        <f t="shared" si="11"/>
        <v>IZMITISTANBUL标准直客1~999</v>
      </c>
      <c r="B479" s="752" t="s">
        <v>4125</v>
      </c>
      <c r="C479" s="752" t="s">
        <v>709</v>
      </c>
      <c r="D479" s="753">
        <v>-44</v>
      </c>
      <c r="E479" s="753">
        <v>-39</v>
      </c>
      <c r="F479" s="753">
        <v>0</v>
      </c>
      <c r="G479" s="753">
        <v>0</v>
      </c>
      <c r="H479" s="752" t="s">
        <v>980</v>
      </c>
      <c r="I479" s="752" t="s">
        <v>2140</v>
      </c>
      <c r="J479" s="752" t="s">
        <v>3926</v>
      </c>
      <c r="K479" s="752" t="s">
        <v>1094</v>
      </c>
      <c r="L479" s="595" t="s">
        <v>1000</v>
      </c>
      <c r="M479" s="754">
        <v>43819</v>
      </c>
      <c r="N479" s="791"/>
      <c r="O479" s="753">
        <v>1</v>
      </c>
      <c r="P479" s="752" t="s">
        <v>1122</v>
      </c>
      <c r="Q479" s="752" t="s">
        <v>974</v>
      </c>
      <c r="R479" s="752" t="s">
        <v>975</v>
      </c>
      <c r="S479" s="595" t="s">
        <v>976</v>
      </c>
      <c r="T479" s="752"/>
    </row>
    <row r="480" spans="1:20" s="355" customFormat="1" ht="15.95" customHeight="1">
      <c r="A480" s="355" t="str">
        <f t="shared" si="11"/>
        <v>IZMITISTANBUL标准同行1~999</v>
      </c>
      <c r="B480" s="752" t="s">
        <v>4125</v>
      </c>
      <c r="C480" s="752" t="s">
        <v>709</v>
      </c>
      <c r="D480" s="753">
        <v>-22</v>
      </c>
      <c r="E480" s="753">
        <v>-17</v>
      </c>
      <c r="F480" s="753">
        <v>0</v>
      </c>
      <c r="G480" s="753">
        <v>0</v>
      </c>
      <c r="H480" s="752" t="s">
        <v>980</v>
      </c>
      <c r="I480" s="752" t="s">
        <v>2140</v>
      </c>
      <c r="J480" s="752" t="s">
        <v>3926</v>
      </c>
      <c r="K480" s="752" t="s">
        <v>1094</v>
      </c>
      <c r="L480" s="595" t="s">
        <v>999</v>
      </c>
      <c r="M480" s="754">
        <v>43819</v>
      </c>
      <c r="N480" s="791"/>
      <c r="O480" s="753">
        <v>1</v>
      </c>
      <c r="P480" s="752" t="s">
        <v>1122</v>
      </c>
      <c r="Q480" s="752" t="s">
        <v>974</v>
      </c>
      <c r="R480" s="752" t="s">
        <v>975</v>
      </c>
      <c r="S480" s="595" t="s">
        <v>976</v>
      </c>
      <c r="T480" s="595"/>
    </row>
    <row r="481" spans="1:20" s="355" customFormat="1" ht="15.95" customHeight="1">
      <c r="A481" s="355" t="str">
        <f t="shared" si="11"/>
        <v>JAKARTAJAKARTA标准所有0~999</v>
      </c>
      <c r="B481" s="752" t="s">
        <v>1305</v>
      </c>
      <c r="C481" s="752" t="s">
        <v>1305</v>
      </c>
      <c r="D481" s="753">
        <v>-165</v>
      </c>
      <c r="E481" s="753">
        <v>-160</v>
      </c>
      <c r="F481" s="753">
        <v>0</v>
      </c>
      <c r="G481" s="753">
        <v>0</v>
      </c>
      <c r="H481" s="752" t="s">
        <v>997</v>
      </c>
      <c r="I481" s="752" t="s">
        <v>989</v>
      </c>
      <c r="J481" s="752" t="s">
        <v>2542</v>
      </c>
      <c r="K481" s="752" t="s">
        <v>1306</v>
      </c>
      <c r="L481" s="595" t="s">
        <v>972</v>
      </c>
      <c r="M481" s="754">
        <v>43770</v>
      </c>
      <c r="N481" s="791"/>
      <c r="O481" s="753">
        <v>1</v>
      </c>
      <c r="P481" s="752" t="s">
        <v>973</v>
      </c>
      <c r="Q481" s="752" t="s">
        <v>974</v>
      </c>
      <c r="R481" s="752" t="s">
        <v>975</v>
      </c>
      <c r="S481" s="595" t="s">
        <v>976</v>
      </c>
      <c r="T481" s="595" t="s">
        <v>2439</v>
      </c>
    </row>
    <row r="482" spans="1:20" s="355" customFormat="1" ht="15.95" customHeight="1">
      <c r="A482" s="355" t="str">
        <f t="shared" si="11"/>
        <v>JEBEL ALIJEBEL ALI标准所有0~1</v>
      </c>
      <c r="B482" s="752" t="s">
        <v>224</v>
      </c>
      <c r="C482" s="752" t="s">
        <v>224</v>
      </c>
      <c r="D482" s="753">
        <v>-50</v>
      </c>
      <c r="E482" s="753">
        <v>-45</v>
      </c>
      <c r="F482" s="753">
        <v>0</v>
      </c>
      <c r="G482" s="753">
        <v>0</v>
      </c>
      <c r="H482" s="752" t="s">
        <v>985</v>
      </c>
      <c r="I482" s="752" t="s">
        <v>1513</v>
      </c>
      <c r="J482" s="752" t="s">
        <v>3502</v>
      </c>
      <c r="K482" s="752" t="s">
        <v>1071</v>
      </c>
      <c r="L482" s="595" t="s">
        <v>972</v>
      </c>
      <c r="M482" s="754">
        <v>43814</v>
      </c>
      <c r="N482" s="791"/>
      <c r="O482" s="753">
        <v>1</v>
      </c>
      <c r="P482" s="752" t="s">
        <v>1074</v>
      </c>
      <c r="Q482" s="752" t="s">
        <v>974</v>
      </c>
      <c r="R482" s="752" t="s">
        <v>975</v>
      </c>
      <c r="S482" s="595" t="s">
        <v>976</v>
      </c>
      <c r="T482" s="752" t="s">
        <v>2627</v>
      </c>
    </row>
    <row r="483" spans="1:20" s="355" customFormat="1" ht="15.95" customHeight="1">
      <c r="A483" s="355" t="str">
        <f t="shared" si="11"/>
        <v>JEBEL ALIJEBEL ALI标准所有1~3</v>
      </c>
      <c r="B483" s="752" t="s">
        <v>224</v>
      </c>
      <c r="C483" s="752" t="s">
        <v>224</v>
      </c>
      <c r="D483" s="753">
        <v>-45</v>
      </c>
      <c r="E483" s="753">
        <v>-40</v>
      </c>
      <c r="F483" s="753">
        <v>0</v>
      </c>
      <c r="G483" s="753">
        <v>0</v>
      </c>
      <c r="H483" s="752" t="s">
        <v>985</v>
      </c>
      <c r="I483" s="752" t="s">
        <v>1513</v>
      </c>
      <c r="J483" s="752" t="s">
        <v>3502</v>
      </c>
      <c r="K483" s="752" t="s">
        <v>3301</v>
      </c>
      <c r="L483" s="595" t="s">
        <v>972</v>
      </c>
      <c r="M483" s="754">
        <v>43814</v>
      </c>
      <c r="N483" s="791"/>
      <c r="O483" s="753">
        <v>1</v>
      </c>
      <c r="P483" s="752" t="s">
        <v>1075</v>
      </c>
      <c r="Q483" s="752" t="s">
        <v>974</v>
      </c>
      <c r="R483" s="752" t="s">
        <v>975</v>
      </c>
      <c r="S483" s="595" t="s">
        <v>976</v>
      </c>
      <c r="T483" s="752" t="s">
        <v>2628</v>
      </c>
    </row>
    <row r="484" spans="1:20" s="355" customFormat="1" ht="15.95" customHeight="1">
      <c r="A484" s="355" t="str">
        <f t="shared" si="11"/>
        <v>JEBEL ALIJEBEL ALI标准所有3~999</v>
      </c>
      <c r="B484" s="752" t="s">
        <v>224</v>
      </c>
      <c r="C484" s="752" t="s">
        <v>224</v>
      </c>
      <c r="D484" s="753">
        <v>-40</v>
      </c>
      <c r="E484" s="753">
        <v>-35</v>
      </c>
      <c r="F484" s="753">
        <v>0</v>
      </c>
      <c r="G484" s="753">
        <v>0</v>
      </c>
      <c r="H484" s="752" t="s">
        <v>985</v>
      </c>
      <c r="I484" s="752" t="s">
        <v>1513</v>
      </c>
      <c r="J484" s="752" t="s">
        <v>3502</v>
      </c>
      <c r="K484" s="752" t="s">
        <v>1071</v>
      </c>
      <c r="L484" s="595" t="s">
        <v>972</v>
      </c>
      <c r="M484" s="754">
        <v>43814</v>
      </c>
      <c r="N484" s="791"/>
      <c r="O484" s="753">
        <v>1</v>
      </c>
      <c r="P484" s="752" t="s">
        <v>1076</v>
      </c>
      <c r="Q484" s="752" t="s">
        <v>974</v>
      </c>
      <c r="R484" s="752" t="s">
        <v>975</v>
      </c>
      <c r="S484" s="595" t="s">
        <v>976</v>
      </c>
      <c r="T484" s="752" t="s">
        <v>2629</v>
      </c>
    </row>
    <row r="485" spans="1:20" s="355" customFormat="1" ht="15.95" customHeight="1">
      <c r="A485" s="355" t="str">
        <f t="shared" si="11"/>
        <v>JEDDAHJEBEL ALI标准所有0~999</v>
      </c>
      <c r="B485" s="752" t="s">
        <v>1307</v>
      </c>
      <c r="C485" s="752" t="s">
        <v>224</v>
      </c>
      <c r="D485" s="753">
        <v>5</v>
      </c>
      <c r="E485" s="753">
        <v>10</v>
      </c>
      <c r="F485" s="753">
        <v>0</v>
      </c>
      <c r="G485" s="753">
        <v>0</v>
      </c>
      <c r="H485" s="752" t="s">
        <v>985</v>
      </c>
      <c r="I485" s="752" t="s">
        <v>1513</v>
      </c>
      <c r="J485" s="752" t="s">
        <v>3502</v>
      </c>
      <c r="K485" s="752" t="s">
        <v>986</v>
      </c>
      <c r="L485" s="595" t="s">
        <v>972</v>
      </c>
      <c r="M485" s="754">
        <v>43814</v>
      </c>
      <c r="N485" s="791"/>
      <c r="O485" s="753">
        <v>1</v>
      </c>
      <c r="P485" s="752" t="s">
        <v>973</v>
      </c>
      <c r="Q485" s="752" t="s">
        <v>974</v>
      </c>
      <c r="R485" s="752" t="s">
        <v>975</v>
      </c>
      <c r="S485" s="595" t="s">
        <v>976</v>
      </c>
      <c r="T485" s="752" t="s">
        <v>2264</v>
      </c>
    </row>
    <row r="486" spans="1:20" s="355" customFormat="1" ht="15.95" customHeight="1">
      <c r="A486" s="355" t="str">
        <f t="shared" si="11"/>
        <v>JEDDAHJEDDAH标准所有0~999</v>
      </c>
      <c r="B486" s="752" t="s">
        <v>1307</v>
      </c>
      <c r="C486" s="752" t="s">
        <v>1307</v>
      </c>
      <c r="D486" s="753">
        <v>-15</v>
      </c>
      <c r="E486" s="753">
        <v>-10</v>
      </c>
      <c r="F486" s="753">
        <v>0</v>
      </c>
      <c r="G486" s="753">
        <v>0</v>
      </c>
      <c r="H486" s="752" t="s">
        <v>1065</v>
      </c>
      <c r="I486" s="752" t="s">
        <v>1028</v>
      </c>
      <c r="J486" s="752" t="s">
        <v>1169</v>
      </c>
      <c r="K486" s="752" t="s">
        <v>2708</v>
      </c>
      <c r="L486" s="595" t="s">
        <v>972</v>
      </c>
      <c r="M486" s="754">
        <v>43841</v>
      </c>
      <c r="N486" s="791"/>
      <c r="O486" s="753">
        <v>1</v>
      </c>
      <c r="P486" s="752" t="s">
        <v>973</v>
      </c>
      <c r="Q486" s="752" t="s">
        <v>974</v>
      </c>
      <c r="R486" s="752" t="s">
        <v>975</v>
      </c>
      <c r="S486" s="595" t="s">
        <v>976</v>
      </c>
      <c r="T486" s="752" t="s">
        <v>2263</v>
      </c>
    </row>
    <row r="487" spans="1:20" s="355" customFormat="1" ht="15.95" customHeight="1">
      <c r="A487" s="355" t="str">
        <f t="shared" si="11"/>
        <v>JOHANNESBURGDURBAN标准所有0~999</v>
      </c>
      <c r="B487" s="752" t="s">
        <v>1308</v>
      </c>
      <c r="C487" s="752" t="s">
        <v>979</v>
      </c>
      <c r="D487" s="753">
        <v>-7</v>
      </c>
      <c r="E487" s="753">
        <v>-2</v>
      </c>
      <c r="F487" s="753">
        <v>0</v>
      </c>
      <c r="G487" s="753">
        <v>0</v>
      </c>
      <c r="H487" s="752" t="s">
        <v>1496</v>
      </c>
      <c r="I487" s="752" t="s">
        <v>1035</v>
      </c>
      <c r="J487" s="752" t="s">
        <v>2927</v>
      </c>
      <c r="K487" s="752" t="s">
        <v>986</v>
      </c>
      <c r="L487" s="595" t="s">
        <v>972</v>
      </c>
      <c r="M487" s="754">
        <v>43438</v>
      </c>
      <c r="N487" s="791"/>
      <c r="O487" s="753">
        <v>1</v>
      </c>
      <c r="P487" s="752" t="s">
        <v>973</v>
      </c>
      <c r="Q487" s="752" t="s">
        <v>974</v>
      </c>
      <c r="R487" s="752" t="s">
        <v>975</v>
      </c>
      <c r="S487" s="595" t="s">
        <v>976</v>
      </c>
      <c r="T487" s="752"/>
    </row>
    <row r="488" spans="1:20" s="355" customFormat="1" ht="15.95" customHeight="1">
      <c r="A488" s="355" t="str">
        <f t="shared" si="11"/>
        <v>JOHANNESBURGDURBAN低所有0~999</v>
      </c>
      <c r="B488" s="752" t="s">
        <v>1308</v>
      </c>
      <c r="C488" s="752" t="s">
        <v>979</v>
      </c>
      <c r="D488" s="753">
        <v>-53</v>
      </c>
      <c r="E488" s="753">
        <v>-48</v>
      </c>
      <c r="F488" s="753">
        <v>46</v>
      </c>
      <c r="G488" s="753">
        <v>0</v>
      </c>
      <c r="H488" s="752" t="s">
        <v>1496</v>
      </c>
      <c r="I488" s="752" t="s">
        <v>1035</v>
      </c>
      <c r="J488" s="752" t="s">
        <v>2927</v>
      </c>
      <c r="K488" s="752" t="s">
        <v>986</v>
      </c>
      <c r="L488" s="595" t="s">
        <v>972</v>
      </c>
      <c r="M488" s="754">
        <v>43438</v>
      </c>
      <c r="N488" s="791"/>
      <c r="O488" s="753">
        <v>1</v>
      </c>
      <c r="P488" s="752" t="s">
        <v>973</v>
      </c>
      <c r="Q488" s="752" t="s">
        <v>974</v>
      </c>
      <c r="R488" s="752" t="s">
        <v>975</v>
      </c>
      <c r="S488" s="595" t="s">
        <v>977</v>
      </c>
      <c r="T488" s="752"/>
    </row>
    <row r="489" spans="1:20" s="355" customFormat="1" ht="15.95" customHeight="1">
      <c r="A489" s="355" t="str">
        <f t="shared" si="11"/>
        <v>KAISTENHAMBURG标准所有0~999</v>
      </c>
      <c r="B489" s="752" t="s">
        <v>1309</v>
      </c>
      <c r="C489" s="752" t="s">
        <v>706</v>
      </c>
      <c r="D489" s="753">
        <v>179</v>
      </c>
      <c r="E489" s="753">
        <v>184</v>
      </c>
      <c r="F489" s="753">
        <v>0</v>
      </c>
      <c r="G489" s="753">
        <v>0</v>
      </c>
      <c r="H489" s="752" t="s">
        <v>3458</v>
      </c>
      <c r="I489" s="752" t="s">
        <v>3459</v>
      </c>
      <c r="J489" s="752" t="s">
        <v>3460</v>
      </c>
      <c r="K489" s="752" t="s">
        <v>1003</v>
      </c>
      <c r="L489" s="595" t="s">
        <v>972</v>
      </c>
      <c r="M489" s="754">
        <v>43831</v>
      </c>
      <c r="N489" s="791"/>
      <c r="O489" s="753">
        <v>1</v>
      </c>
      <c r="P489" s="752" t="s">
        <v>973</v>
      </c>
      <c r="Q489" s="752" t="s">
        <v>983</v>
      </c>
      <c r="R489" s="752"/>
      <c r="S489" s="595" t="s">
        <v>976</v>
      </c>
      <c r="T489" s="752" t="s">
        <v>2226</v>
      </c>
    </row>
    <row r="490" spans="1:20" s="355" customFormat="1" ht="15.95" customHeight="1">
      <c r="A490" s="355" t="str">
        <f t="shared" si="11"/>
        <v>KAMPALAMOMBASA标准所有0~999</v>
      </c>
      <c r="B490" s="752" t="s">
        <v>1310</v>
      </c>
      <c r="C490" s="752" t="s">
        <v>1424</v>
      </c>
      <c r="D490" s="753">
        <v>210</v>
      </c>
      <c r="E490" s="753">
        <v>215</v>
      </c>
      <c r="F490" s="753">
        <v>0</v>
      </c>
      <c r="G490" s="753">
        <v>0</v>
      </c>
      <c r="H490" s="752" t="s">
        <v>1028</v>
      </c>
      <c r="I490" s="752" t="s">
        <v>1023</v>
      </c>
      <c r="J490" s="752" t="s">
        <v>1145</v>
      </c>
      <c r="K490" s="752" t="s">
        <v>1003</v>
      </c>
      <c r="L490" s="595" t="s">
        <v>972</v>
      </c>
      <c r="M490" s="754">
        <v>43638</v>
      </c>
      <c r="N490" s="791"/>
      <c r="O490" s="753">
        <v>1</v>
      </c>
      <c r="P490" s="752" t="s">
        <v>973</v>
      </c>
      <c r="Q490" s="752" t="s">
        <v>983</v>
      </c>
      <c r="R490" s="752"/>
      <c r="S490" s="595" t="s">
        <v>976</v>
      </c>
      <c r="T490" s="752"/>
    </row>
    <row r="491" spans="1:20" s="355" customFormat="1" ht="15.95" customHeight="1">
      <c r="A491" s="355" t="str">
        <f t="shared" si="11"/>
        <v>KANAZAWABUSAN标准所有0~999</v>
      </c>
      <c r="B491" s="752" t="s">
        <v>1311</v>
      </c>
      <c r="C491" s="752" t="s">
        <v>1009</v>
      </c>
      <c r="D491" s="753">
        <v>30</v>
      </c>
      <c r="E491" s="753">
        <v>35</v>
      </c>
      <c r="F491" s="753">
        <v>0</v>
      </c>
      <c r="G491" s="753">
        <v>0</v>
      </c>
      <c r="H491" s="752" t="s">
        <v>1010</v>
      </c>
      <c r="I491" s="752" t="s">
        <v>3275</v>
      </c>
      <c r="J491" s="752" t="s">
        <v>2521</v>
      </c>
      <c r="K491" s="752" t="s">
        <v>1300</v>
      </c>
      <c r="L491" s="595" t="s">
        <v>972</v>
      </c>
      <c r="M491" s="754">
        <v>43435</v>
      </c>
      <c r="N491" s="791"/>
      <c r="O491" s="753">
        <v>1</v>
      </c>
      <c r="P491" s="752" t="s">
        <v>973</v>
      </c>
      <c r="Q491" s="752" t="s">
        <v>974</v>
      </c>
      <c r="R491" s="752" t="s">
        <v>975</v>
      </c>
      <c r="S491" s="595" t="s">
        <v>976</v>
      </c>
      <c r="T491" s="752" t="s">
        <v>2190</v>
      </c>
    </row>
    <row r="492" spans="1:20" s="355" customFormat="1" ht="15.95" customHeight="1">
      <c r="A492" s="355" t="str">
        <f t="shared" si="11"/>
        <v>KAOHSIUNGKAOHSIUNG标准所有0~999</v>
      </c>
      <c r="B492" s="752" t="s">
        <v>1312</v>
      </c>
      <c r="C492" s="752" t="s">
        <v>1312</v>
      </c>
      <c r="D492" s="753">
        <v>10</v>
      </c>
      <c r="E492" s="753">
        <v>12</v>
      </c>
      <c r="F492" s="753">
        <v>0</v>
      </c>
      <c r="G492" s="753">
        <v>0</v>
      </c>
      <c r="H492" s="752" t="s">
        <v>1006</v>
      </c>
      <c r="I492" s="752" t="s">
        <v>1398</v>
      </c>
      <c r="J492" s="752" t="s">
        <v>2265</v>
      </c>
      <c r="K492" s="752" t="s">
        <v>1313</v>
      </c>
      <c r="L492" s="595" t="s">
        <v>972</v>
      </c>
      <c r="M492" s="754">
        <v>43877</v>
      </c>
      <c r="N492" s="791"/>
      <c r="O492" s="753">
        <v>1</v>
      </c>
      <c r="P492" s="752" t="s">
        <v>973</v>
      </c>
      <c r="Q492" s="752" t="s">
        <v>974</v>
      </c>
      <c r="R492" s="752" t="s">
        <v>975</v>
      </c>
      <c r="S492" s="595" t="s">
        <v>976</v>
      </c>
      <c r="T492" s="752" t="s">
        <v>2266</v>
      </c>
    </row>
    <row r="493" spans="1:20" s="355" customFormat="1" ht="15.95" customHeight="1">
      <c r="A493" s="355" t="str">
        <f t="shared" si="11"/>
        <v>KARACHIKARACHI标准所有1~999</v>
      </c>
      <c r="B493" s="752" t="s">
        <v>1314</v>
      </c>
      <c r="C493" s="752" t="s">
        <v>1314</v>
      </c>
      <c r="D493" s="753">
        <v>-80</v>
      </c>
      <c r="E493" s="753">
        <v>-75</v>
      </c>
      <c r="F493" s="753">
        <v>0</v>
      </c>
      <c r="G493" s="753">
        <v>0</v>
      </c>
      <c r="H493" s="752" t="s">
        <v>1023</v>
      </c>
      <c r="I493" s="752" t="s">
        <v>1013</v>
      </c>
      <c r="J493" s="752" t="s">
        <v>3578</v>
      </c>
      <c r="K493" s="752" t="s">
        <v>1059</v>
      </c>
      <c r="L493" s="595" t="s">
        <v>972</v>
      </c>
      <c r="M493" s="754">
        <v>43617</v>
      </c>
      <c r="N493" s="791"/>
      <c r="O493" s="753">
        <v>1</v>
      </c>
      <c r="P493" s="752" t="s">
        <v>1122</v>
      </c>
      <c r="Q493" s="752" t="s">
        <v>974</v>
      </c>
      <c r="R493" s="752" t="s">
        <v>975</v>
      </c>
      <c r="S493" s="595" t="s">
        <v>976</v>
      </c>
      <c r="T493" s="752" t="s">
        <v>2267</v>
      </c>
    </row>
    <row r="494" spans="1:20" s="355" customFormat="1" ht="15.95" customHeight="1">
      <c r="A494" s="355" t="str">
        <f t="shared" si="11"/>
        <v>KARACHIKARACHI标准所有0~1</v>
      </c>
      <c r="B494" s="752" t="s">
        <v>1314</v>
      </c>
      <c r="C494" s="752" t="s">
        <v>1314</v>
      </c>
      <c r="D494" s="753">
        <v>-100</v>
      </c>
      <c r="E494" s="753">
        <v>-95</v>
      </c>
      <c r="F494" s="753">
        <v>0</v>
      </c>
      <c r="G494" s="753">
        <v>0</v>
      </c>
      <c r="H494" s="752" t="s">
        <v>1023</v>
      </c>
      <c r="I494" s="752" t="s">
        <v>1013</v>
      </c>
      <c r="J494" s="752" t="s">
        <v>3578</v>
      </c>
      <c r="K494" s="752" t="s">
        <v>1059</v>
      </c>
      <c r="L494" s="595" t="s">
        <v>972</v>
      </c>
      <c r="M494" s="754">
        <v>43617</v>
      </c>
      <c r="N494" s="791"/>
      <c r="O494" s="753">
        <v>1</v>
      </c>
      <c r="P494" s="752" t="s">
        <v>1074</v>
      </c>
      <c r="Q494" s="752" t="s">
        <v>974</v>
      </c>
      <c r="R494" s="595" t="s">
        <v>975</v>
      </c>
      <c r="S494" s="595" t="s">
        <v>976</v>
      </c>
      <c r="T494" s="752" t="s">
        <v>2234</v>
      </c>
    </row>
    <row r="495" spans="1:20" s="355" customFormat="1" ht="15.95" customHeight="1">
      <c r="A495" s="355" t="str">
        <f t="shared" si="11"/>
        <v>KARLSRUHEHAMBURG标准所有0~999</v>
      </c>
      <c r="B495" s="752" t="s">
        <v>1315</v>
      </c>
      <c r="C495" s="752" t="s">
        <v>706</v>
      </c>
      <c r="D495" s="753">
        <v>-52</v>
      </c>
      <c r="E495" s="753">
        <v>-47</v>
      </c>
      <c r="F495" s="753">
        <v>90</v>
      </c>
      <c r="G495" s="753">
        <v>0</v>
      </c>
      <c r="H495" s="752" t="s">
        <v>3458</v>
      </c>
      <c r="I495" s="752" t="s">
        <v>3459</v>
      </c>
      <c r="J495" s="752" t="s">
        <v>3460</v>
      </c>
      <c r="K495" s="752" t="s">
        <v>1094</v>
      </c>
      <c r="L495" s="595" t="s">
        <v>972</v>
      </c>
      <c r="M495" s="754">
        <v>43831</v>
      </c>
      <c r="N495" s="791"/>
      <c r="O495" s="753">
        <v>1</v>
      </c>
      <c r="P495" s="752" t="s">
        <v>973</v>
      </c>
      <c r="Q495" s="752" t="s">
        <v>974</v>
      </c>
      <c r="R495" s="595" t="s">
        <v>975</v>
      </c>
      <c r="S495" s="595" t="s">
        <v>976</v>
      </c>
      <c r="T495" s="752" t="s">
        <v>2214</v>
      </c>
    </row>
    <row r="496" spans="1:20" s="355" customFormat="1" ht="15.95" customHeight="1">
      <c r="A496" s="355" t="str">
        <f t="shared" si="11"/>
        <v>KASSELHAMBURG标准所有0~999</v>
      </c>
      <c r="B496" s="752" t="s">
        <v>1316</v>
      </c>
      <c r="C496" s="752" t="s">
        <v>706</v>
      </c>
      <c r="D496" s="753">
        <v>-52</v>
      </c>
      <c r="E496" s="753">
        <v>-47</v>
      </c>
      <c r="F496" s="753">
        <v>90</v>
      </c>
      <c r="G496" s="753">
        <v>0</v>
      </c>
      <c r="H496" s="752" t="s">
        <v>3458</v>
      </c>
      <c r="I496" s="752" t="s">
        <v>3459</v>
      </c>
      <c r="J496" s="752" t="s">
        <v>3460</v>
      </c>
      <c r="K496" s="752" t="s">
        <v>1094</v>
      </c>
      <c r="L496" s="595" t="s">
        <v>972</v>
      </c>
      <c r="M496" s="754">
        <v>43831</v>
      </c>
      <c r="N496" s="791"/>
      <c r="O496" s="753">
        <v>1</v>
      </c>
      <c r="P496" s="752" t="s">
        <v>973</v>
      </c>
      <c r="Q496" s="752" t="s">
        <v>974</v>
      </c>
      <c r="R496" s="752" t="s">
        <v>975</v>
      </c>
      <c r="S496" s="595" t="s">
        <v>976</v>
      </c>
      <c r="T496" s="752" t="s">
        <v>2214</v>
      </c>
    </row>
    <row r="497" spans="1:20" s="355" customFormat="1" ht="15.95" customHeight="1">
      <c r="A497" s="355" t="str">
        <f t="shared" si="11"/>
        <v>KATOWICEGDYNIA标准所有0~999</v>
      </c>
      <c r="B497" s="752" t="s">
        <v>1317</v>
      </c>
      <c r="C497" s="752" t="s">
        <v>1137</v>
      </c>
      <c r="D497" s="753">
        <v>-83</v>
      </c>
      <c r="E497" s="753">
        <v>-78</v>
      </c>
      <c r="F497" s="753">
        <v>0</v>
      </c>
      <c r="G497" s="753">
        <v>0</v>
      </c>
      <c r="H497" s="752" t="s">
        <v>1065</v>
      </c>
      <c r="I497" s="752" t="s">
        <v>1028</v>
      </c>
      <c r="J497" s="752" t="s">
        <v>1287</v>
      </c>
      <c r="K497" s="752" t="s">
        <v>1092</v>
      </c>
      <c r="L497" s="595" t="s">
        <v>972</v>
      </c>
      <c r="M497" s="754">
        <v>43603</v>
      </c>
      <c r="N497" s="791"/>
      <c r="O497" s="753">
        <v>1</v>
      </c>
      <c r="P497" s="752" t="s">
        <v>973</v>
      </c>
      <c r="Q497" s="752" t="s">
        <v>974</v>
      </c>
      <c r="R497" s="752" t="s">
        <v>975</v>
      </c>
      <c r="S497" s="595" t="s">
        <v>976</v>
      </c>
      <c r="T497" s="752"/>
    </row>
    <row r="498" spans="1:20" s="355" customFormat="1" ht="15.95" customHeight="1">
      <c r="A498" s="355" t="str">
        <f t="shared" si="11"/>
        <v>KATOWICEGDYNIA低所有0~999</v>
      </c>
      <c r="B498" s="752" t="s">
        <v>1317</v>
      </c>
      <c r="C498" s="752" t="s">
        <v>1137</v>
      </c>
      <c r="D498" s="753">
        <v>-123</v>
      </c>
      <c r="E498" s="753">
        <v>-118</v>
      </c>
      <c r="F498" s="753">
        <v>40</v>
      </c>
      <c r="G498" s="753">
        <v>0</v>
      </c>
      <c r="H498" s="752" t="s">
        <v>1065</v>
      </c>
      <c r="I498" s="752" t="s">
        <v>1028</v>
      </c>
      <c r="J498" s="752" t="s">
        <v>1287</v>
      </c>
      <c r="K498" s="752" t="s">
        <v>1092</v>
      </c>
      <c r="L498" s="595" t="s">
        <v>972</v>
      </c>
      <c r="M498" s="754">
        <v>43603</v>
      </c>
      <c r="N498" s="791"/>
      <c r="O498" s="753">
        <v>1</v>
      </c>
      <c r="P498" s="752" t="s">
        <v>973</v>
      </c>
      <c r="Q498" s="752" t="s">
        <v>974</v>
      </c>
      <c r="R498" s="752" t="s">
        <v>975</v>
      </c>
      <c r="S498" s="595" t="s">
        <v>977</v>
      </c>
      <c r="T498" s="595"/>
    </row>
    <row r="499" spans="1:20" s="355" customFormat="1" ht="15.95" customHeight="1">
      <c r="A499" s="355" t="str">
        <f t="shared" si="11"/>
        <v>KEELUNGKEELUNG标准所有0~999</v>
      </c>
      <c r="B499" s="752" t="s">
        <v>1318</v>
      </c>
      <c r="C499" s="752" t="s">
        <v>1318</v>
      </c>
      <c r="D499" s="753">
        <v>5</v>
      </c>
      <c r="E499" s="753">
        <v>8</v>
      </c>
      <c r="F499" s="753">
        <v>0</v>
      </c>
      <c r="G499" s="753">
        <v>0</v>
      </c>
      <c r="H499" s="752" t="s">
        <v>1006</v>
      </c>
      <c r="I499" s="752" t="s">
        <v>1398</v>
      </c>
      <c r="J499" s="752" t="s">
        <v>2268</v>
      </c>
      <c r="K499" s="752" t="s">
        <v>1319</v>
      </c>
      <c r="L499" s="595" t="s">
        <v>972</v>
      </c>
      <c r="M499" s="754">
        <v>43877</v>
      </c>
      <c r="N499" s="791"/>
      <c r="O499" s="753">
        <v>1</v>
      </c>
      <c r="P499" s="752" t="s">
        <v>973</v>
      </c>
      <c r="Q499" s="752" t="s">
        <v>974</v>
      </c>
      <c r="R499" s="752" t="s">
        <v>975</v>
      </c>
      <c r="S499" s="595" t="s">
        <v>976</v>
      </c>
      <c r="T499" s="595" t="s">
        <v>2266</v>
      </c>
    </row>
    <row r="500" spans="1:20" s="355" customFormat="1" ht="15.95" customHeight="1">
      <c r="A500" s="355" t="str">
        <f t="shared" ref="A500:A541" si="12">B500&amp;C500&amp;S500&amp;L500&amp;P500</f>
        <v>KHARKOVODESSA标准所有0~999</v>
      </c>
      <c r="B500" s="752" t="s">
        <v>1320</v>
      </c>
      <c r="C500" s="752" t="s">
        <v>1167</v>
      </c>
      <c r="D500" s="753">
        <v>81</v>
      </c>
      <c r="E500" s="753">
        <v>86</v>
      </c>
      <c r="F500" s="753">
        <v>0</v>
      </c>
      <c r="G500" s="753">
        <v>0</v>
      </c>
      <c r="H500" s="752" t="s">
        <v>970</v>
      </c>
      <c r="I500" s="752" t="s">
        <v>1023</v>
      </c>
      <c r="J500" s="752" t="s">
        <v>2531</v>
      </c>
      <c r="K500" s="752" t="s">
        <v>1003</v>
      </c>
      <c r="L500" s="595" t="s">
        <v>972</v>
      </c>
      <c r="M500" s="754">
        <v>43685</v>
      </c>
      <c r="N500" s="791"/>
      <c r="O500" s="753">
        <v>1</v>
      </c>
      <c r="P500" s="752" t="s">
        <v>973</v>
      </c>
      <c r="Q500" s="752" t="s">
        <v>974</v>
      </c>
      <c r="R500" s="752" t="s">
        <v>975</v>
      </c>
      <c r="S500" s="595" t="s">
        <v>976</v>
      </c>
      <c r="T500" s="595" t="s">
        <v>3575</v>
      </c>
    </row>
    <row r="501" spans="1:20" s="355" customFormat="1" ht="15.95" customHeight="1">
      <c r="A501" s="355" t="str">
        <f t="shared" si="12"/>
        <v>KIEVODESSA标准所有0~999</v>
      </c>
      <c r="B501" s="752" t="s">
        <v>1321</v>
      </c>
      <c r="C501" s="752" t="s">
        <v>1167</v>
      </c>
      <c r="D501" s="753">
        <v>46</v>
      </c>
      <c r="E501" s="753">
        <v>51</v>
      </c>
      <c r="F501" s="753">
        <v>0</v>
      </c>
      <c r="G501" s="753">
        <v>0</v>
      </c>
      <c r="H501" s="752" t="s">
        <v>970</v>
      </c>
      <c r="I501" s="752" t="s">
        <v>1023</v>
      </c>
      <c r="J501" s="752" t="s">
        <v>2531</v>
      </c>
      <c r="K501" s="752" t="s">
        <v>1003</v>
      </c>
      <c r="L501" s="595" t="s">
        <v>972</v>
      </c>
      <c r="M501" s="754">
        <v>43815</v>
      </c>
      <c r="N501" s="791"/>
      <c r="O501" s="753">
        <v>1</v>
      </c>
      <c r="P501" s="752" t="s">
        <v>973</v>
      </c>
      <c r="Q501" s="752" t="s">
        <v>974</v>
      </c>
      <c r="R501" s="752" t="s">
        <v>975</v>
      </c>
      <c r="S501" s="595" t="s">
        <v>976</v>
      </c>
      <c r="T501" s="595" t="s">
        <v>3576</v>
      </c>
    </row>
    <row r="502" spans="1:20" s="355" customFormat="1" ht="15.95" customHeight="1">
      <c r="A502" s="355" t="str">
        <f t="shared" si="12"/>
        <v>KIGALIMOMBASA标准所有0~999</v>
      </c>
      <c r="B502" s="752" t="s">
        <v>3898</v>
      </c>
      <c r="C502" s="752" t="s">
        <v>1424</v>
      </c>
      <c r="D502" s="753">
        <v>383</v>
      </c>
      <c r="E502" s="753">
        <v>388</v>
      </c>
      <c r="F502" s="753">
        <v>0</v>
      </c>
      <c r="G502" s="753">
        <v>0</v>
      </c>
      <c r="H502" s="752" t="s">
        <v>1028</v>
      </c>
      <c r="I502" s="752" t="s">
        <v>1023</v>
      </c>
      <c r="J502" s="752" t="s">
        <v>1145</v>
      </c>
      <c r="K502" s="752" t="s">
        <v>3899</v>
      </c>
      <c r="L502" s="595" t="s">
        <v>972</v>
      </c>
      <c r="M502" s="754">
        <v>43763</v>
      </c>
      <c r="N502" s="791"/>
      <c r="O502" s="753">
        <v>2</v>
      </c>
      <c r="P502" s="752" t="s">
        <v>973</v>
      </c>
      <c r="Q502" s="752" t="s">
        <v>983</v>
      </c>
      <c r="R502" s="752"/>
      <c r="S502" s="595" t="s">
        <v>976</v>
      </c>
      <c r="T502" s="595"/>
    </row>
    <row r="503" spans="1:20" s="355" customFormat="1" ht="15.95" customHeight="1">
      <c r="A503" s="355" t="str">
        <f t="shared" si="12"/>
        <v>KINGSTONCOLON FREE ZONE标准所有0~999</v>
      </c>
      <c r="B503" s="752" t="s">
        <v>1322</v>
      </c>
      <c r="C503" s="752" t="s">
        <v>700</v>
      </c>
      <c r="D503" s="753">
        <v>142</v>
      </c>
      <c r="E503" s="753">
        <v>152</v>
      </c>
      <c r="F503" s="753">
        <v>40</v>
      </c>
      <c r="G503" s="753">
        <v>0</v>
      </c>
      <c r="H503" s="752" t="s">
        <v>969</v>
      </c>
      <c r="I503" s="752" t="s">
        <v>970</v>
      </c>
      <c r="J503" s="752" t="s">
        <v>2791</v>
      </c>
      <c r="K503" s="752" t="s">
        <v>990</v>
      </c>
      <c r="L503" s="595" t="s">
        <v>972</v>
      </c>
      <c r="M503" s="754">
        <v>43831</v>
      </c>
      <c r="N503" s="791"/>
      <c r="O503" s="753">
        <v>1</v>
      </c>
      <c r="P503" s="752" t="s">
        <v>973</v>
      </c>
      <c r="Q503" s="752" t="s">
        <v>974</v>
      </c>
      <c r="R503" s="752" t="s">
        <v>991</v>
      </c>
      <c r="S503" s="595" t="s">
        <v>976</v>
      </c>
      <c r="T503" s="752" t="s">
        <v>2269</v>
      </c>
    </row>
    <row r="504" spans="1:20" s="355" customFormat="1" ht="15.95" customHeight="1">
      <c r="A504" s="355" t="str">
        <f t="shared" si="12"/>
        <v>KINGSTOWNCOLON FREE ZONE标准所有0~999</v>
      </c>
      <c r="B504" s="752" t="s">
        <v>1323</v>
      </c>
      <c r="C504" s="752" t="s">
        <v>700</v>
      </c>
      <c r="D504" s="753">
        <v>339</v>
      </c>
      <c r="E504" s="753">
        <v>349</v>
      </c>
      <c r="F504" s="753">
        <v>0</v>
      </c>
      <c r="G504" s="753">
        <v>0</v>
      </c>
      <c r="H504" s="752" t="s">
        <v>969</v>
      </c>
      <c r="I504" s="752" t="s">
        <v>970</v>
      </c>
      <c r="J504" s="752" t="s">
        <v>2791</v>
      </c>
      <c r="K504" s="752" t="s">
        <v>1159</v>
      </c>
      <c r="L504" s="595" t="s">
        <v>972</v>
      </c>
      <c r="M504" s="754">
        <v>43831</v>
      </c>
      <c r="N504" s="791"/>
      <c r="O504" s="753">
        <v>1</v>
      </c>
      <c r="P504" s="752" t="s">
        <v>973</v>
      </c>
      <c r="Q504" s="752" t="s">
        <v>983</v>
      </c>
      <c r="R504" s="752"/>
      <c r="S504" s="595" t="s">
        <v>976</v>
      </c>
      <c r="T504" s="595" t="s">
        <v>2222</v>
      </c>
    </row>
    <row r="505" spans="1:20" s="355" customFormat="1" ht="15.95" customHeight="1">
      <c r="A505" s="355" t="str">
        <f t="shared" si="12"/>
        <v>KIRKENESOSLO标准所有0~999</v>
      </c>
      <c r="B505" s="752" t="s">
        <v>3003</v>
      </c>
      <c r="C505" s="752" t="s">
        <v>705</v>
      </c>
      <c r="D505" s="753">
        <v>136</v>
      </c>
      <c r="E505" s="753">
        <v>141</v>
      </c>
      <c r="F505" s="753">
        <v>0</v>
      </c>
      <c r="G505" s="753">
        <v>0</v>
      </c>
      <c r="H505" s="752" t="s">
        <v>1014</v>
      </c>
      <c r="I505" s="752" t="s">
        <v>1023</v>
      </c>
      <c r="J505" s="752" t="s">
        <v>3461</v>
      </c>
      <c r="K505" s="752" t="s">
        <v>1092</v>
      </c>
      <c r="L505" s="595" t="s">
        <v>972</v>
      </c>
      <c r="M505" s="754">
        <v>43831</v>
      </c>
      <c r="N505" s="791"/>
      <c r="O505" s="753">
        <v>2</v>
      </c>
      <c r="P505" s="752" t="s">
        <v>973</v>
      </c>
      <c r="Q505" s="752" t="s">
        <v>974</v>
      </c>
      <c r="R505" s="752" t="s">
        <v>975</v>
      </c>
      <c r="S505" s="595" t="s">
        <v>976</v>
      </c>
      <c r="T505" s="752" t="s">
        <v>2182</v>
      </c>
    </row>
    <row r="506" spans="1:20" s="355" customFormat="1" ht="15.95" customHeight="1">
      <c r="A506" s="355" t="str">
        <f t="shared" si="12"/>
        <v>KITWEDURBAN标准所有0~999</v>
      </c>
      <c r="B506" s="752" t="s">
        <v>1655</v>
      </c>
      <c r="C506" s="752" t="s">
        <v>979</v>
      </c>
      <c r="D506" s="753">
        <v>285</v>
      </c>
      <c r="E506" s="753">
        <v>290</v>
      </c>
      <c r="F506" s="753">
        <v>0</v>
      </c>
      <c r="G506" s="753">
        <v>0</v>
      </c>
      <c r="H506" s="752" t="s">
        <v>1496</v>
      </c>
      <c r="I506" s="752" t="s">
        <v>1035</v>
      </c>
      <c r="J506" s="752" t="s">
        <v>2927</v>
      </c>
      <c r="K506" s="752" t="s">
        <v>3661</v>
      </c>
      <c r="L506" s="595" t="s">
        <v>972</v>
      </c>
      <c r="M506" s="754">
        <v>43806</v>
      </c>
      <c r="N506" s="791"/>
      <c r="O506" s="753">
        <v>2</v>
      </c>
      <c r="P506" s="752" t="s">
        <v>973</v>
      </c>
      <c r="Q506" s="752" t="s">
        <v>983</v>
      </c>
      <c r="R506" s="595"/>
      <c r="S506" s="595" t="s">
        <v>976</v>
      </c>
      <c r="T506" s="752" t="s">
        <v>3368</v>
      </c>
    </row>
    <row r="507" spans="1:20" s="355" customFormat="1" ht="15.95" customHeight="1">
      <c r="A507" s="355" t="str">
        <f t="shared" si="12"/>
        <v>KLAGENFURTKOPER低所有0~999</v>
      </c>
      <c r="B507" s="752" t="s">
        <v>1673</v>
      </c>
      <c r="C507" s="752" t="s">
        <v>1022</v>
      </c>
      <c r="D507" s="753">
        <v>-134</v>
      </c>
      <c r="E507" s="753">
        <v>-129</v>
      </c>
      <c r="F507" s="753">
        <v>45</v>
      </c>
      <c r="G507" s="753">
        <v>0</v>
      </c>
      <c r="H507" s="752" t="s">
        <v>970</v>
      </c>
      <c r="I507" s="752" t="s">
        <v>1023</v>
      </c>
      <c r="J507" s="752" t="s">
        <v>3667</v>
      </c>
      <c r="K507" s="752" t="s">
        <v>1133</v>
      </c>
      <c r="L507" s="595" t="s">
        <v>972</v>
      </c>
      <c r="M507" s="754">
        <v>43722</v>
      </c>
      <c r="N507" s="791"/>
      <c r="O507" s="753">
        <v>1</v>
      </c>
      <c r="P507" s="752" t="s">
        <v>973</v>
      </c>
      <c r="Q507" s="752" t="s">
        <v>974</v>
      </c>
      <c r="R507" s="752" t="s">
        <v>975</v>
      </c>
      <c r="S507" s="595" t="s">
        <v>977</v>
      </c>
      <c r="T507" s="752" t="s">
        <v>2209</v>
      </c>
    </row>
    <row r="508" spans="1:20" s="355" customFormat="1" ht="15.95" customHeight="1">
      <c r="A508" s="355" t="str">
        <f t="shared" si="12"/>
        <v>KLAIPEDAKLAIPEDA标准所有0~999</v>
      </c>
      <c r="B508" s="752" t="s">
        <v>713</v>
      </c>
      <c r="C508" s="752" t="s">
        <v>713</v>
      </c>
      <c r="D508" s="753">
        <v>-48</v>
      </c>
      <c r="E508" s="753">
        <v>-43</v>
      </c>
      <c r="F508" s="753">
        <v>0</v>
      </c>
      <c r="G508" s="753">
        <v>0</v>
      </c>
      <c r="H508" s="752" t="s">
        <v>1014</v>
      </c>
      <c r="I508" s="752" t="s">
        <v>1023</v>
      </c>
      <c r="J508" s="752" t="s">
        <v>3462</v>
      </c>
      <c r="K508" s="752" t="s">
        <v>1046</v>
      </c>
      <c r="L508" s="595" t="s">
        <v>972</v>
      </c>
      <c r="M508" s="754">
        <v>43603</v>
      </c>
      <c r="N508" s="791"/>
      <c r="O508" s="753">
        <v>1</v>
      </c>
      <c r="P508" s="752" t="s">
        <v>973</v>
      </c>
      <c r="Q508" s="752" t="s">
        <v>974</v>
      </c>
      <c r="R508" s="752" t="s">
        <v>975</v>
      </c>
      <c r="S508" s="595" t="s">
        <v>976</v>
      </c>
      <c r="T508" s="752"/>
    </row>
    <row r="509" spans="1:20" s="355" customFormat="1" ht="15.95" customHeight="1">
      <c r="A509" s="355" t="str">
        <f t="shared" si="12"/>
        <v>KLAIPEDAKLAIPEDA低所有0~999</v>
      </c>
      <c r="B509" s="752" t="s">
        <v>713</v>
      </c>
      <c r="C509" s="752" t="s">
        <v>713</v>
      </c>
      <c r="D509" s="753">
        <v>-88</v>
      </c>
      <c r="E509" s="753">
        <v>-83</v>
      </c>
      <c r="F509" s="753">
        <v>40</v>
      </c>
      <c r="G509" s="753">
        <v>0</v>
      </c>
      <c r="H509" s="752" t="s">
        <v>1014</v>
      </c>
      <c r="I509" s="752" t="s">
        <v>1023</v>
      </c>
      <c r="J509" s="752" t="s">
        <v>3462</v>
      </c>
      <c r="K509" s="752" t="s">
        <v>1046</v>
      </c>
      <c r="L509" s="595" t="s">
        <v>972</v>
      </c>
      <c r="M509" s="754">
        <v>43603</v>
      </c>
      <c r="N509" s="791"/>
      <c r="O509" s="753">
        <v>1</v>
      </c>
      <c r="P509" s="752" t="s">
        <v>973</v>
      </c>
      <c r="Q509" s="752" t="s">
        <v>974</v>
      </c>
      <c r="R509" s="752" t="s">
        <v>975</v>
      </c>
      <c r="S509" s="595" t="s">
        <v>977</v>
      </c>
      <c r="T509" s="752"/>
    </row>
    <row r="510" spans="1:20" s="355" customFormat="1" ht="15.95" customHeight="1">
      <c r="A510" s="355" t="str">
        <f t="shared" si="12"/>
        <v>KOBEKOBE标准同行0~999</v>
      </c>
      <c r="B510" s="752" t="s">
        <v>1324</v>
      </c>
      <c r="C510" s="752" t="s">
        <v>1324</v>
      </c>
      <c r="D510" s="753">
        <v>-40</v>
      </c>
      <c r="E510" s="753">
        <v>-40</v>
      </c>
      <c r="F510" s="753">
        <v>0</v>
      </c>
      <c r="G510" s="753">
        <v>0</v>
      </c>
      <c r="H510" s="752" t="s">
        <v>1179</v>
      </c>
      <c r="I510" s="752" t="s">
        <v>1513</v>
      </c>
      <c r="J510" s="752" t="s">
        <v>2543</v>
      </c>
      <c r="K510" s="752" t="s">
        <v>1325</v>
      </c>
      <c r="L510" s="595" t="s">
        <v>999</v>
      </c>
      <c r="M510" s="754">
        <v>43435</v>
      </c>
      <c r="N510" s="791"/>
      <c r="O510" s="753">
        <v>1</v>
      </c>
      <c r="P510" s="752" t="s">
        <v>973</v>
      </c>
      <c r="Q510" s="752" t="s">
        <v>974</v>
      </c>
      <c r="R510" s="752" t="s">
        <v>975</v>
      </c>
      <c r="S510" s="595" t="s">
        <v>976</v>
      </c>
      <c r="T510" s="595" t="s">
        <v>2544</v>
      </c>
    </row>
    <row r="511" spans="1:20" s="355" customFormat="1" ht="15.95" customHeight="1">
      <c r="A511" s="355" t="str">
        <f t="shared" si="12"/>
        <v>KOBEKOBE标准直客0~999</v>
      </c>
      <c r="B511" s="752" t="s">
        <v>1324</v>
      </c>
      <c r="C511" s="752" t="s">
        <v>1324</v>
      </c>
      <c r="D511" s="753">
        <v>-45</v>
      </c>
      <c r="E511" s="753">
        <v>-45</v>
      </c>
      <c r="F511" s="753">
        <v>0</v>
      </c>
      <c r="G511" s="753">
        <v>0</v>
      </c>
      <c r="H511" s="752" t="s">
        <v>1179</v>
      </c>
      <c r="I511" s="752" t="s">
        <v>1513</v>
      </c>
      <c r="J511" s="752" t="s">
        <v>2543</v>
      </c>
      <c r="K511" s="752" t="s">
        <v>1325</v>
      </c>
      <c r="L511" s="595" t="s">
        <v>1000</v>
      </c>
      <c r="M511" s="754">
        <v>43435</v>
      </c>
      <c r="N511" s="791"/>
      <c r="O511" s="753">
        <v>1</v>
      </c>
      <c r="P511" s="752" t="s">
        <v>973</v>
      </c>
      <c r="Q511" s="752" t="s">
        <v>974</v>
      </c>
      <c r="R511" s="752" t="s">
        <v>975</v>
      </c>
      <c r="S511" s="595" t="s">
        <v>976</v>
      </c>
      <c r="T511" s="595" t="s">
        <v>2545</v>
      </c>
    </row>
    <row r="512" spans="1:20" s="355" customFormat="1" ht="15.95" customHeight="1">
      <c r="A512" s="355" t="str">
        <f t="shared" si="12"/>
        <v>KOBEKOBE标准所有0~999</v>
      </c>
      <c r="B512" s="752" t="s">
        <v>1324</v>
      </c>
      <c r="C512" s="752" t="s">
        <v>1324</v>
      </c>
      <c r="D512" s="753">
        <v>0</v>
      </c>
      <c r="E512" s="753">
        <v>0</v>
      </c>
      <c r="F512" s="753">
        <v>0</v>
      </c>
      <c r="G512" s="753">
        <v>0</v>
      </c>
      <c r="H512" s="752" t="s">
        <v>969</v>
      </c>
      <c r="I512" s="752" t="s">
        <v>1028</v>
      </c>
      <c r="J512" s="752" t="s">
        <v>3535</v>
      </c>
      <c r="K512" s="752" t="s">
        <v>1014</v>
      </c>
      <c r="L512" s="595" t="s">
        <v>972</v>
      </c>
      <c r="M512" s="754">
        <v>41727</v>
      </c>
      <c r="N512" s="791">
        <v>72975</v>
      </c>
      <c r="O512" s="753">
        <v>1</v>
      </c>
      <c r="P512" s="752" t="s">
        <v>973</v>
      </c>
      <c r="Q512" s="752" t="s">
        <v>974</v>
      </c>
      <c r="R512" s="595" t="s">
        <v>975</v>
      </c>
      <c r="S512" s="595" t="s">
        <v>976</v>
      </c>
      <c r="T512" s="752" t="s">
        <v>3536</v>
      </c>
    </row>
    <row r="513" spans="1:20" s="355" customFormat="1" ht="15.95" customHeight="1">
      <c r="A513" s="355" t="str">
        <f t="shared" si="12"/>
        <v>KOBLENZHAMBURG标准所有0~999</v>
      </c>
      <c r="B513" s="752" t="s">
        <v>1326</v>
      </c>
      <c r="C513" s="752" t="s">
        <v>706</v>
      </c>
      <c r="D513" s="753">
        <v>-52</v>
      </c>
      <c r="E513" s="753">
        <v>-47</v>
      </c>
      <c r="F513" s="753">
        <v>90</v>
      </c>
      <c r="G513" s="753">
        <v>0</v>
      </c>
      <c r="H513" s="752" t="s">
        <v>3458</v>
      </c>
      <c r="I513" s="752" t="s">
        <v>3459</v>
      </c>
      <c r="J513" s="752" t="s">
        <v>3460</v>
      </c>
      <c r="K513" s="752" t="s">
        <v>1094</v>
      </c>
      <c r="L513" s="595" t="s">
        <v>972</v>
      </c>
      <c r="M513" s="754">
        <v>43831</v>
      </c>
      <c r="N513" s="791"/>
      <c r="O513" s="753">
        <v>1</v>
      </c>
      <c r="P513" s="752" t="s">
        <v>973</v>
      </c>
      <c r="Q513" s="752" t="s">
        <v>974</v>
      </c>
      <c r="R513" s="595" t="s">
        <v>975</v>
      </c>
      <c r="S513" s="595" t="s">
        <v>976</v>
      </c>
      <c r="T513" s="752" t="s">
        <v>2214</v>
      </c>
    </row>
    <row r="514" spans="1:20" s="355" customFormat="1" ht="15.95" customHeight="1">
      <c r="A514" s="355" t="str">
        <f t="shared" si="12"/>
        <v>KOLKATAKOLKATA标准所有0~999</v>
      </c>
      <c r="B514" s="752" t="s">
        <v>1327</v>
      </c>
      <c r="C514" s="752" t="s">
        <v>1327</v>
      </c>
      <c r="D514" s="753">
        <v>80</v>
      </c>
      <c r="E514" s="753">
        <v>90</v>
      </c>
      <c r="F514" s="753">
        <v>0</v>
      </c>
      <c r="G514" s="753">
        <v>0</v>
      </c>
      <c r="H514" s="752" t="s">
        <v>969</v>
      </c>
      <c r="I514" s="752" t="s">
        <v>970</v>
      </c>
      <c r="J514" s="752" t="s">
        <v>1169</v>
      </c>
      <c r="K514" s="752" t="s">
        <v>1141</v>
      </c>
      <c r="L514" s="595" t="s">
        <v>972</v>
      </c>
      <c r="M514" s="754">
        <v>43876</v>
      </c>
      <c r="N514" s="791"/>
      <c r="O514" s="753">
        <v>1</v>
      </c>
      <c r="P514" s="752" t="s">
        <v>973</v>
      </c>
      <c r="Q514" s="752" t="s">
        <v>983</v>
      </c>
      <c r="R514" s="752"/>
      <c r="S514" s="595" t="s">
        <v>976</v>
      </c>
      <c r="T514" s="752" t="s">
        <v>4356</v>
      </c>
    </row>
    <row r="515" spans="1:20" s="355" customFormat="1" ht="15.95" customHeight="1">
      <c r="A515" s="355" t="str">
        <f t="shared" si="12"/>
        <v>KOLNHAMBURG标准所有0~999</v>
      </c>
      <c r="B515" s="752" t="s">
        <v>1328</v>
      </c>
      <c r="C515" s="752" t="s">
        <v>706</v>
      </c>
      <c r="D515" s="753">
        <v>-52</v>
      </c>
      <c r="E515" s="753">
        <v>-47</v>
      </c>
      <c r="F515" s="753">
        <v>90</v>
      </c>
      <c r="G515" s="753">
        <v>0</v>
      </c>
      <c r="H515" s="752" t="s">
        <v>3458</v>
      </c>
      <c r="I515" s="752" t="s">
        <v>3459</v>
      </c>
      <c r="J515" s="752" t="s">
        <v>3460</v>
      </c>
      <c r="K515" s="752" t="s">
        <v>1094</v>
      </c>
      <c r="L515" s="595" t="s">
        <v>972</v>
      </c>
      <c r="M515" s="754">
        <v>43831</v>
      </c>
      <c r="N515" s="791"/>
      <c r="O515" s="753">
        <v>1</v>
      </c>
      <c r="P515" s="752" t="s">
        <v>973</v>
      </c>
      <c r="Q515" s="752" t="s">
        <v>974</v>
      </c>
      <c r="R515" s="752" t="s">
        <v>975</v>
      </c>
      <c r="S515" s="595" t="s">
        <v>976</v>
      </c>
      <c r="T515" s="752" t="s">
        <v>2211</v>
      </c>
    </row>
    <row r="516" spans="1:20" s="355" customFormat="1" ht="15.95" customHeight="1">
      <c r="A516" s="355" t="str">
        <f t="shared" si="12"/>
        <v>KOPERKOPER标准所有0~1</v>
      </c>
      <c r="B516" s="752" t="s">
        <v>1022</v>
      </c>
      <c r="C516" s="752" t="s">
        <v>1022</v>
      </c>
      <c r="D516" s="753">
        <v>-155</v>
      </c>
      <c r="E516" s="753">
        <v>-150</v>
      </c>
      <c r="F516" s="753">
        <v>0</v>
      </c>
      <c r="G516" s="753">
        <v>0</v>
      </c>
      <c r="H516" s="752" t="s">
        <v>970</v>
      </c>
      <c r="I516" s="752" t="s">
        <v>1023</v>
      </c>
      <c r="J516" s="752" t="s">
        <v>3667</v>
      </c>
      <c r="K516" s="752" t="s">
        <v>1670</v>
      </c>
      <c r="L516" s="595" t="s">
        <v>972</v>
      </c>
      <c r="M516" s="754">
        <v>43815</v>
      </c>
      <c r="N516" s="791"/>
      <c r="O516" s="753">
        <v>1</v>
      </c>
      <c r="P516" s="752" t="s">
        <v>1074</v>
      </c>
      <c r="Q516" s="752" t="s">
        <v>974</v>
      </c>
      <c r="R516" s="752" t="s">
        <v>975</v>
      </c>
      <c r="S516" s="595" t="s">
        <v>976</v>
      </c>
      <c r="T516" s="752" t="s">
        <v>2272</v>
      </c>
    </row>
    <row r="517" spans="1:20" s="355" customFormat="1" ht="15.95" customHeight="1">
      <c r="A517" s="355" t="str">
        <f t="shared" si="12"/>
        <v>KOPERKOPER低所有0~1</v>
      </c>
      <c r="B517" s="752" t="s">
        <v>1022</v>
      </c>
      <c r="C517" s="752" t="s">
        <v>1022</v>
      </c>
      <c r="D517" s="753">
        <v>-200</v>
      </c>
      <c r="E517" s="753">
        <v>-195</v>
      </c>
      <c r="F517" s="753">
        <v>45</v>
      </c>
      <c r="G517" s="753">
        <v>0</v>
      </c>
      <c r="H517" s="752" t="s">
        <v>970</v>
      </c>
      <c r="I517" s="752" t="s">
        <v>1023</v>
      </c>
      <c r="J517" s="752" t="s">
        <v>3667</v>
      </c>
      <c r="K517" s="752" t="s">
        <v>1670</v>
      </c>
      <c r="L517" s="595" t="s">
        <v>972</v>
      </c>
      <c r="M517" s="754">
        <v>43815</v>
      </c>
      <c r="N517" s="791"/>
      <c r="O517" s="753">
        <v>1</v>
      </c>
      <c r="P517" s="752" t="s">
        <v>1074</v>
      </c>
      <c r="Q517" s="752" t="s">
        <v>974</v>
      </c>
      <c r="R517" s="752" t="s">
        <v>975</v>
      </c>
      <c r="S517" s="595" t="s">
        <v>977</v>
      </c>
      <c r="T517" s="752" t="s">
        <v>2273</v>
      </c>
    </row>
    <row r="518" spans="1:20" s="355" customFormat="1" ht="15.95" customHeight="1">
      <c r="A518" s="355" t="str">
        <f t="shared" si="12"/>
        <v>KOPERKOPER标准所有1~3</v>
      </c>
      <c r="B518" s="752" t="s">
        <v>1022</v>
      </c>
      <c r="C518" s="752" t="s">
        <v>1022</v>
      </c>
      <c r="D518" s="753">
        <v>-150</v>
      </c>
      <c r="E518" s="753">
        <v>-145</v>
      </c>
      <c r="F518" s="753">
        <v>0</v>
      </c>
      <c r="G518" s="753">
        <v>0</v>
      </c>
      <c r="H518" s="752" t="s">
        <v>970</v>
      </c>
      <c r="I518" s="752" t="s">
        <v>1023</v>
      </c>
      <c r="J518" s="752" t="s">
        <v>3667</v>
      </c>
      <c r="K518" s="752" t="s">
        <v>1670</v>
      </c>
      <c r="L518" s="595" t="s">
        <v>972</v>
      </c>
      <c r="M518" s="754">
        <v>43815</v>
      </c>
      <c r="N518" s="791"/>
      <c r="O518" s="753">
        <v>1</v>
      </c>
      <c r="P518" s="752" t="s">
        <v>1075</v>
      </c>
      <c r="Q518" s="752" t="s">
        <v>974</v>
      </c>
      <c r="R518" s="752" t="s">
        <v>975</v>
      </c>
      <c r="S518" s="595" t="s">
        <v>976</v>
      </c>
      <c r="T518" s="752" t="s">
        <v>2272</v>
      </c>
    </row>
    <row r="519" spans="1:20" s="355" customFormat="1" ht="15.95" customHeight="1">
      <c r="A519" s="355" t="str">
        <f t="shared" si="12"/>
        <v>KOPERKOPER低所有1~3</v>
      </c>
      <c r="B519" s="752" t="s">
        <v>1022</v>
      </c>
      <c r="C519" s="752" t="s">
        <v>1022</v>
      </c>
      <c r="D519" s="753">
        <v>-195</v>
      </c>
      <c r="E519" s="753">
        <v>-190</v>
      </c>
      <c r="F519" s="753">
        <v>45</v>
      </c>
      <c r="G519" s="753">
        <v>0</v>
      </c>
      <c r="H519" s="752" t="s">
        <v>970</v>
      </c>
      <c r="I519" s="752" t="s">
        <v>1023</v>
      </c>
      <c r="J519" s="752" t="s">
        <v>3667</v>
      </c>
      <c r="K519" s="752" t="s">
        <v>1670</v>
      </c>
      <c r="L519" s="595" t="s">
        <v>972</v>
      </c>
      <c r="M519" s="754">
        <v>43815</v>
      </c>
      <c r="N519" s="791"/>
      <c r="O519" s="753">
        <v>1</v>
      </c>
      <c r="P519" s="752" t="s">
        <v>1075</v>
      </c>
      <c r="Q519" s="752" t="s">
        <v>974</v>
      </c>
      <c r="R519" s="752" t="s">
        <v>975</v>
      </c>
      <c r="S519" s="595" t="s">
        <v>977</v>
      </c>
      <c r="T519" s="752" t="s">
        <v>2270</v>
      </c>
    </row>
    <row r="520" spans="1:20" s="355" customFormat="1" ht="15.95" customHeight="1">
      <c r="A520" s="355" t="str">
        <f t="shared" si="12"/>
        <v>KOPERKOPER标准所有3~999</v>
      </c>
      <c r="B520" s="752" t="s">
        <v>1022</v>
      </c>
      <c r="C520" s="752" t="s">
        <v>1022</v>
      </c>
      <c r="D520" s="753">
        <v>-138</v>
      </c>
      <c r="E520" s="753">
        <v>-133</v>
      </c>
      <c r="F520" s="753">
        <v>0</v>
      </c>
      <c r="G520" s="753">
        <v>0</v>
      </c>
      <c r="H520" s="752" t="s">
        <v>970</v>
      </c>
      <c r="I520" s="752" t="s">
        <v>1023</v>
      </c>
      <c r="J520" s="752" t="s">
        <v>3667</v>
      </c>
      <c r="K520" s="752" t="s">
        <v>1670</v>
      </c>
      <c r="L520" s="595" t="s">
        <v>972</v>
      </c>
      <c r="M520" s="754">
        <v>43815</v>
      </c>
      <c r="N520" s="791"/>
      <c r="O520" s="753">
        <v>1</v>
      </c>
      <c r="P520" s="752" t="s">
        <v>1076</v>
      </c>
      <c r="Q520" s="752" t="s">
        <v>974</v>
      </c>
      <c r="R520" s="752" t="s">
        <v>975</v>
      </c>
      <c r="S520" s="595" t="s">
        <v>976</v>
      </c>
      <c r="T520" s="752" t="s">
        <v>2271</v>
      </c>
    </row>
    <row r="521" spans="1:20" s="355" customFormat="1" ht="15.95" customHeight="1">
      <c r="A521" s="355" t="str">
        <f t="shared" si="12"/>
        <v>KOPERKOPER低所有3~999</v>
      </c>
      <c r="B521" s="752" t="s">
        <v>1022</v>
      </c>
      <c r="C521" s="752" t="s">
        <v>1022</v>
      </c>
      <c r="D521" s="753">
        <v>-183</v>
      </c>
      <c r="E521" s="753">
        <v>-178</v>
      </c>
      <c r="F521" s="753">
        <v>45</v>
      </c>
      <c r="G521" s="753">
        <v>0</v>
      </c>
      <c r="H521" s="752" t="s">
        <v>970</v>
      </c>
      <c r="I521" s="752" t="s">
        <v>1023</v>
      </c>
      <c r="J521" s="752" t="s">
        <v>3667</v>
      </c>
      <c r="K521" s="752" t="s">
        <v>1670</v>
      </c>
      <c r="L521" s="595" t="s">
        <v>972</v>
      </c>
      <c r="M521" s="754">
        <v>43815</v>
      </c>
      <c r="N521" s="791"/>
      <c r="O521" s="753">
        <v>1</v>
      </c>
      <c r="P521" s="752" t="s">
        <v>1076</v>
      </c>
      <c r="Q521" s="752" t="s">
        <v>974</v>
      </c>
      <c r="R521" s="595" t="s">
        <v>975</v>
      </c>
      <c r="S521" s="595" t="s">
        <v>977</v>
      </c>
      <c r="T521" s="752" t="s">
        <v>2270</v>
      </c>
    </row>
    <row r="522" spans="1:20" s="355" customFormat="1" ht="15.95" customHeight="1">
      <c r="A522" s="355" t="str">
        <f t="shared" si="12"/>
        <v>KOSICEKOPER标准所有0~999</v>
      </c>
      <c r="B522" s="752" t="s">
        <v>1329</v>
      </c>
      <c r="C522" s="752" t="s">
        <v>1022</v>
      </c>
      <c r="D522" s="753">
        <v>164</v>
      </c>
      <c r="E522" s="753">
        <v>169</v>
      </c>
      <c r="F522" s="753">
        <v>0</v>
      </c>
      <c r="G522" s="753">
        <v>0</v>
      </c>
      <c r="H522" s="752" t="s">
        <v>970</v>
      </c>
      <c r="I522" s="752" t="s">
        <v>1023</v>
      </c>
      <c r="J522" s="752" t="s">
        <v>3667</v>
      </c>
      <c r="K522" s="752" t="s">
        <v>1036</v>
      </c>
      <c r="L522" s="595" t="s">
        <v>972</v>
      </c>
      <c r="M522" s="754">
        <v>43722</v>
      </c>
      <c r="N522" s="791"/>
      <c r="O522" s="753">
        <v>1</v>
      </c>
      <c r="P522" s="752" t="s">
        <v>973</v>
      </c>
      <c r="Q522" s="752" t="s">
        <v>983</v>
      </c>
      <c r="R522" s="595"/>
      <c r="S522" s="595" t="s">
        <v>976</v>
      </c>
      <c r="T522" s="752" t="s">
        <v>2209</v>
      </c>
    </row>
    <row r="523" spans="1:20" s="355" customFormat="1" ht="15.95" customHeight="1">
      <c r="A523" s="355" t="str">
        <f t="shared" si="12"/>
        <v>KOTA KINABALUSINGAPORE标准所有0~999</v>
      </c>
      <c r="B523" s="752" t="s">
        <v>1330</v>
      </c>
      <c r="C523" s="752" t="s">
        <v>637</v>
      </c>
      <c r="D523" s="753">
        <v>57</v>
      </c>
      <c r="E523" s="753">
        <v>62</v>
      </c>
      <c r="F523" s="753">
        <v>0</v>
      </c>
      <c r="G523" s="753">
        <v>0</v>
      </c>
      <c r="H523" s="752" t="s">
        <v>2538</v>
      </c>
      <c r="I523" s="752" t="s">
        <v>3343</v>
      </c>
      <c r="J523" s="752" t="s">
        <v>2732</v>
      </c>
      <c r="K523" s="752" t="s">
        <v>998</v>
      </c>
      <c r="L523" s="595" t="s">
        <v>972</v>
      </c>
      <c r="M523" s="754">
        <v>43770</v>
      </c>
      <c r="N523" s="791"/>
      <c r="O523" s="753">
        <v>1</v>
      </c>
      <c r="P523" s="752" t="s">
        <v>973</v>
      </c>
      <c r="Q523" s="752" t="s">
        <v>983</v>
      </c>
      <c r="R523" s="595"/>
      <c r="S523" s="595" t="s">
        <v>976</v>
      </c>
      <c r="T523" s="595" t="s">
        <v>2212</v>
      </c>
    </row>
    <row r="524" spans="1:20" s="355" customFormat="1" ht="15.95" customHeight="1">
      <c r="A524" s="355" t="str">
        <f t="shared" si="12"/>
        <v>KOTKAHELSINKI标准所有0~999</v>
      </c>
      <c r="B524" s="752" t="s">
        <v>1331</v>
      </c>
      <c r="C524" s="752" t="s">
        <v>712</v>
      </c>
      <c r="D524" s="753">
        <v>-29</v>
      </c>
      <c r="E524" s="753">
        <v>-24</v>
      </c>
      <c r="F524" s="753">
        <v>0</v>
      </c>
      <c r="G524" s="753">
        <v>0</v>
      </c>
      <c r="H524" s="752" t="s">
        <v>1014</v>
      </c>
      <c r="I524" s="752" t="s">
        <v>1023</v>
      </c>
      <c r="J524" s="752" t="s">
        <v>3461</v>
      </c>
      <c r="K524" s="752" t="s">
        <v>3271</v>
      </c>
      <c r="L524" s="595" t="s">
        <v>972</v>
      </c>
      <c r="M524" s="754">
        <v>43624</v>
      </c>
      <c r="N524" s="791"/>
      <c r="O524" s="753">
        <v>1</v>
      </c>
      <c r="P524" s="752" t="s">
        <v>973</v>
      </c>
      <c r="Q524" s="752" t="s">
        <v>974</v>
      </c>
      <c r="R524" s="595" t="s">
        <v>975</v>
      </c>
      <c r="S524" s="595" t="s">
        <v>976</v>
      </c>
      <c r="T524" s="752" t="s">
        <v>2182</v>
      </c>
    </row>
    <row r="525" spans="1:20" s="355" customFormat="1" ht="15.95" customHeight="1">
      <c r="A525" s="355" t="str">
        <f t="shared" si="12"/>
        <v>KOTKAHELSINKI低所有0~999</v>
      </c>
      <c r="B525" s="752" t="s">
        <v>1331</v>
      </c>
      <c r="C525" s="752" t="s">
        <v>712</v>
      </c>
      <c r="D525" s="753">
        <v>-129</v>
      </c>
      <c r="E525" s="753">
        <v>-124</v>
      </c>
      <c r="F525" s="753">
        <v>100</v>
      </c>
      <c r="G525" s="753">
        <v>0</v>
      </c>
      <c r="H525" s="752" t="s">
        <v>1014</v>
      </c>
      <c r="I525" s="752" t="s">
        <v>1023</v>
      </c>
      <c r="J525" s="752" t="s">
        <v>3461</v>
      </c>
      <c r="K525" s="752" t="s">
        <v>3271</v>
      </c>
      <c r="L525" s="595" t="s">
        <v>972</v>
      </c>
      <c r="M525" s="754">
        <v>43624</v>
      </c>
      <c r="N525" s="791"/>
      <c r="O525" s="753">
        <v>1</v>
      </c>
      <c r="P525" s="752" t="s">
        <v>973</v>
      </c>
      <c r="Q525" s="752" t="s">
        <v>974</v>
      </c>
      <c r="R525" s="752" t="s">
        <v>975</v>
      </c>
      <c r="S525" s="595" t="s">
        <v>977</v>
      </c>
      <c r="T525" s="752" t="s">
        <v>2181</v>
      </c>
    </row>
    <row r="526" spans="1:20" s="355" customFormat="1" ht="15.95" customHeight="1">
      <c r="A526" s="355" t="str">
        <f t="shared" si="12"/>
        <v>KOUVOLAHELSINKI标准所有0~999</v>
      </c>
      <c r="B526" s="752" t="s">
        <v>1332</v>
      </c>
      <c r="C526" s="752" t="s">
        <v>712</v>
      </c>
      <c r="D526" s="753">
        <v>2</v>
      </c>
      <c r="E526" s="753">
        <v>7</v>
      </c>
      <c r="F526" s="753">
        <v>0</v>
      </c>
      <c r="G526" s="753">
        <v>0</v>
      </c>
      <c r="H526" s="752" t="s">
        <v>1014</v>
      </c>
      <c r="I526" s="752" t="s">
        <v>1023</v>
      </c>
      <c r="J526" s="752" t="s">
        <v>3461</v>
      </c>
      <c r="K526" s="752" t="s">
        <v>3489</v>
      </c>
      <c r="L526" s="595" t="s">
        <v>972</v>
      </c>
      <c r="M526" s="754">
        <v>43624</v>
      </c>
      <c r="N526" s="791"/>
      <c r="O526" s="753">
        <v>1</v>
      </c>
      <c r="P526" s="752" t="s">
        <v>973</v>
      </c>
      <c r="Q526" s="752" t="s">
        <v>974</v>
      </c>
      <c r="R526" s="752" t="s">
        <v>975</v>
      </c>
      <c r="S526" s="595" t="s">
        <v>976</v>
      </c>
      <c r="T526" s="595"/>
    </row>
    <row r="527" spans="1:20" s="355" customFormat="1" ht="15.95" customHeight="1">
      <c r="A527" s="355" t="str">
        <f t="shared" si="12"/>
        <v>KRAKOWGDYNIA标准所有0~999</v>
      </c>
      <c r="B527" s="752" t="s">
        <v>1333</v>
      </c>
      <c r="C527" s="752" t="s">
        <v>1137</v>
      </c>
      <c r="D527" s="753">
        <v>-83</v>
      </c>
      <c r="E527" s="753">
        <v>-78</v>
      </c>
      <c r="F527" s="753">
        <v>0</v>
      </c>
      <c r="G527" s="753">
        <v>0</v>
      </c>
      <c r="H527" s="752" t="s">
        <v>1065</v>
      </c>
      <c r="I527" s="752" t="s">
        <v>1028</v>
      </c>
      <c r="J527" s="752" t="s">
        <v>1287</v>
      </c>
      <c r="K527" s="752" t="s">
        <v>1092</v>
      </c>
      <c r="L527" s="595" t="s">
        <v>972</v>
      </c>
      <c r="M527" s="754">
        <v>43603</v>
      </c>
      <c r="N527" s="791"/>
      <c r="O527" s="753">
        <v>1</v>
      </c>
      <c r="P527" s="752" t="s">
        <v>973</v>
      </c>
      <c r="Q527" s="752" t="s">
        <v>974</v>
      </c>
      <c r="R527" s="752" t="s">
        <v>975</v>
      </c>
      <c r="S527" s="595" t="s">
        <v>976</v>
      </c>
      <c r="T527" s="595"/>
    </row>
    <row r="528" spans="1:20" s="355" customFormat="1" ht="15.95" customHeight="1">
      <c r="A528" s="355" t="str">
        <f t="shared" si="12"/>
        <v>KRAKOWGDYNIA低所有0~999</v>
      </c>
      <c r="B528" s="752" t="s">
        <v>1333</v>
      </c>
      <c r="C528" s="752" t="s">
        <v>1137</v>
      </c>
      <c r="D528" s="753">
        <v>-123</v>
      </c>
      <c r="E528" s="753">
        <v>-118</v>
      </c>
      <c r="F528" s="753">
        <v>40</v>
      </c>
      <c r="G528" s="753">
        <v>0</v>
      </c>
      <c r="H528" s="752" t="s">
        <v>1065</v>
      </c>
      <c r="I528" s="752" t="s">
        <v>1028</v>
      </c>
      <c r="J528" s="752" t="s">
        <v>1287</v>
      </c>
      <c r="K528" s="595" t="s">
        <v>1092</v>
      </c>
      <c r="L528" s="595" t="s">
        <v>972</v>
      </c>
      <c r="M528" s="754">
        <v>43603</v>
      </c>
      <c r="N528" s="791"/>
      <c r="O528" s="753">
        <v>1</v>
      </c>
      <c r="P528" s="752" t="s">
        <v>973</v>
      </c>
      <c r="Q528" s="752" t="s">
        <v>974</v>
      </c>
      <c r="R528" s="595" t="s">
        <v>975</v>
      </c>
      <c r="S528" s="595" t="s">
        <v>977</v>
      </c>
      <c r="T528" s="752"/>
    </row>
    <row r="529" spans="1:20" s="355" customFormat="1" ht="15.95" customHeight="1">
      <c r="A529" s="355" t="str">
        <f t="shared" si="12"/>
        <v>KRAKOWGDANSK标准所有0~999</v>
      </c>
      <c r="B529" s="752" t="s">
        <v>1333</v>
      </c>
      <c r="C529" s="752" t="s">
        <v>1240</v>
      </c>
      <c r="D529" s="753">
        <v>-83</v>
      </c>
      <c r="E529" s="753">
        <v>-78</v>
      </c>
      <c r="F529" s="753">
        <v>0</v>
      </c>
      <c r="G529" s="753">
        <v>0</v>
      </c>
      <c r="H529" s="752" t="s">
        <v>1065</v>
      </c>
      <c r="I529" s="752" t="s">
        <v>1028</v>
      </c>
      <c r="J529" s="752" t="s">
        <v>1287</v>
      </c>
      <c r="K529" s="752" t="s">
        <v>1092</v>
      </c>
      <c r="L529" s="595" t="s">
        <v>972</v>
      </c>
      <c r="M529" s="754">
        <v>43603</v>
      </c>
      <c r="N529" s="791"/>
      <c r="O529" s="753">
        <v>1</v>
      </c>
      <c r="P529" s="752" t="s">
        <v>973</v>
      </c>
      <c r="Q529" s="752" t="s">
        <v>974</v>
      </c>
      <c r="R529" s="752" t="s">
        <v>975</v>
      </c>
      <c r="S529" s="595" t="s">
        <v>976</v>
      </c>
      <c r="T529" s="752"/>
    </row>
    <row r="530" spans="1:20" s="355" customFormat="1" ht="15.95" customHeight="1">
      <c r="A530" s="355" t="str">
        <f t="shared" si="12"/>
        <v>KRAKOWGDANSK低所有0~999</v>
      </c>
      <c r="B530" s="752" t="s">
        <v>1333</v>
      </c>
      <c r="C530" s="752" t="s">
        <v>1240</v>
      </c>
      <c r="D530" s="753">
        <v>-123</v>
      </c>
      <c r="E530" s="753">
        <v>-118</v>
      </c>
      <c r="F530" s="753">
        <v>40</v>
      </c>
      <c r="G530" s="753">
        <v>0</v>
      </c>
      <c r="H530" s="752" t="s">
        <v>1065</v>
      </c>
      <c r="I530" s="752" t="s">
        <v>1028</v>
      </c>
      <c r="J530" s="752" t="s">
        <v>1287</v>
      </c>
      <c r="K530" s="752" t="s">
        <v>1092</v>
      </c>
      <c r="L530" s="595" t="s">
        <v>972</v>
      </c>
      <c r="M530" s="754">
        <v>43603</v>
      </c>
      <c r="N530" s="791"/>
      <c r="O530" s="753">
        <v>1</v>
      </c>
      <c r="P530" s="752" t="s">
        <v>973</v>
      </c>
      <c r="Q530" s="752" t="s">
        <v>974</v>
      </c>
      <c r="R530" s="752" t="s">
        <v>975</v>
      </c>
      <c r="S530" s="595" t="s">
        <v>977</v>
      </c>
      <c r="T530" s="595"/>
    </row>
    <row r="531" spans="1:20" s="355" customFormat="1" ht="15.95" customHeight="1">
      <c r="A531" s="355" t="str">
        <f t="shared" si="12"/>
        <v>KRANJKOPER低所有0~999</v>
      </c>
      <c r="B531" s="752" t="s">
        <v>1674</v>
      </c>
      <c r="C531" s="752" t="s">
        <v>1022</v>
      </c>
      <c r="D531" s="753">
        <v>-154</v>
      </c>
      <c r="E531" s="753">
        <v>-149</v>
      </c>
      <c r="F531" s="753">
        <v>45</v>
      </c>
      <c r="G531" s="753">
        <v>0</v>
      </c>
      <c r="H531" s="752" t="s">
        <v>970</v>
      </c>
      <c r="I531" s="752" t="s">
        <v>1023</v>
      </c>
      <c r="J531" s="752" t="s">
        <v>3667</v>
      </c>
      <c r="K531" s="752" t="s">
        <v>1094</v>
      </c>
      <c r="L531" s="595" t="s">
        <v>972</v>
      </c>
      <c r="M531" s="754">
        <v>43722</v>
      </c>
      <c r="N531" s="791"/>
      <c r="O531" s="753">
        <v>1</v>
      </c>
      <c r="P531" s="752" t="s">
        <v>973</v>
      </c>
      <c r="Q531" s="752" t="s">
        <v>974</v>
      </c>
      <c r="R531" s="752" t="s">
        <v>975</v>
      </c>
      <c r="S531" s="595" t="s">
        <v>977</v>
      </c>
      <c r="T531" s="752" t="s">
        <v>2223</v>
      </c>
    </row>
    <row r="532" spans="1:20" s="355" customFormat="1" ht="15.95" customHeight="1">
      <c r="A532" s="355" t="str">
        <f t="shared" si="12"/>
        <v>KRISTIANSANDOSLO标准所有0~999</v>
      </c>
      <c r="B532" s="752" t="s">
        <v>1334</v>
      </c>
      <c r="C532" s="752" t="s">
        <v>705</v>
      </c>
      <c r="D532" s="753">
        <v>20</v>
      </c>
      <c r="E532" s="753">
        <v>25</v>
      </c>
      <c r="F532" s="753">
        <v>0</v>
      </c>
      <c r="G532" s="753">
        <v>0</v>
      </c>
      <c r="H532" s="752" t="s">
        <v>1014</v>
      </c>
      <c r="I532" s="752" t="s">
        <v>1023</v>
      </c>
      <c r="J532" s="752" t="s">
        <v>3461</v>
      </c>
      <c r="K532" s="752" t="s">
        <v>1092</v>
      </c>
      <c r="L532" s="595" t="s">
        <v>972</v>
      </c>
      <c r="M532" s="754">
        <v>43831</v>
      </c>
      <c r="N532" s="791"/>
      <c r="O532" s="753">
        <v>1</v>
      </c>
      <c r="P532" s="752" t="s">
        <v>973</v>
      </c>
      <c r="Q532" s="752" t="s">
        <v>974</v>
      </c>
      <c r="R532" s="752" t="s">
        <v>975</v>
      </c>
      <c r="S532" s="595" t="s">
        <v>976</v>
      </c>
      <c r="T532" s="595"/>
    </row>
    <row r="533" spans="1:20" s="355" customFormat="1" ht="15.95" customHeight="1">
      <c r="A533" s="355" t="str">
        <f t="shared" si="12"/>
        <v>KRISTIANSUNDOSLO标准所有0~999</v>
      </c>
      <c r="B533" s="752" t="s">
        <v>3004</v>
      </c>
      <c r="C533" s="752" t="s">
        <v>705</v>
      </c>
      <c r="D533" s="753">
        <v>60</v>
      </c>
      <c r="E533" s="753">
        <v>65</v>
      </c>
      <c r="F533" s="753">
        <v>0</v>
      </c>
      <c r="G533" s="753">
        <v>0</v>
      </c>
      <c r="H533" s="752" t="s">
        <v>1014</v>
      </c>
      <c r="I533" s="752" t="s">
        <v>1023</v>
      </c>
      <c r="J533" s="752" t="s">
        <v>3461</v>
      </c>
      <c r="K533" s="752" t="s">
        <v>1092</v>
      </c>
      <c r="L533" s="595" t="s">
        <v>972</v>
      </c>
      <c r="M533" s="754">
        <v>43831</v>
      </c>
      <c r="N533" s="791"/>
      <c r="O533" s="753">
        <v>2</v>
      </c>
      <c r="P533" s="752" t="s">
        <v>973</v>
      </c>
      <c r="Q533" s="752" t="s">
        <v>974</v>
      </c>
      <c r="R533" s="595" t="s">
        <v>975</v>
      </c>
      <c r="S533" s="595" t="s">
        <v>976</v>
      </c>
      <c r="T533" s="595" t="s">
        <v>2182</v>
      </c>
    </row>
    <row r="534" spans="1:20" s="355" customFormat="1" ht="15.95" customHeight="1">
      <c r="A534" s="355" t="str">
        <f t="shared" si="12"/>
        <v>KUCHINGSINGAPORE标准所有0~999</v>
      </c>
      <c r="B534" s="752" t="s">
        <v>1335</v>
      </c>
      <c r="C534" s="752" t="s">
        <v>637</v>
      </c>
      <c r="D534" s="753">
        <v>55</v>
      </c>
      <c r="E534" s="753">
        <v>60</v>
      </c>
      <c r="F534" s="753">
        <v>0</v>
      </c>
      <c r="G534" s="753">
        <v>0</v>
      </c>
      <c r="H534" s="752" t="s">
        <v>2538</v>
      </c>
      <c r="I534" s="752" t="s">
        <v>3343</v>
      </c>
      <c r="J534" s="752" t="s">
        <v>2732</v>
      </c>
      <c r="K534" s="752" t="s">
        <v>998</v>
      </c>
      <c r="L534" s="595" t="s">
        <v>972</v>
      </c>
      <c r="M534" s="754">
        <v>43770</v>
      </c>
      <c r="N534" s="791"/>
      <c r="O534" s="753">
        <v>1</v>
      </c>
      <c r="P534" s="752" t="s">
        <v>973</v>
      </c>
      <c r="Q534" s="752" t="s">
        <v>983</v>
      </c>
      <c r="R534" s="595"/>
      <c r="S534" s="595" t="s">
        <v>976</v>
      </c>
      <c r="T534" s="595" t="s">
        <v>2212</v>
      </c>
    </row>
    <row r="535" spans="1:20" s="355" customFormat="1" ht="15.95" customHeight="1">
      <c r="A535" s="355" t="str">
        <f t="shared" si="12"/>
        <v>KUMAMOTOBUSAN标准所有0~999</v>
      </c>
      <c r="B535" s="752" t="s">
        <v>1336</v>
      </c>
      <c r="C535" s="752" t="s">
        <v>1009</v>
      </c>
      <c r="D535" s="753">
        <v>30</v>
      </c>
      <c r="E535" s="753">
        <v>35</v>
      </c>
      <c r="F535" s="753">
        <v>0</v>
      </c>
      <c r="G535" s="753">
        <v>0</v>
      </c>
      <c r="H535" s="752" t="s">
        <v>1010</v>
      </c>
      <c r="I535" s="752" t="s">
        <v>3275</v>
      </c>
      <c r="J535" s="752" t="s">
        <v>2521</v>
      </c>
      <c r="K535" s="752" t="s">
        <v>1300</v>
      </c>
      <c r="L535" s="595" t="s">
        <v>972</v>
      </c>
      <c r="M535" s="754">
        <v>43435</v>
      </c>
      <c r="N535" s="791"/>
      <c r="O535" s="753">
        <v>1</v>
      </c>
      <c r="P535" s="752" t="s">
        <v>973</v>
      </c>
      <c r="Q535" s="752" t="s">
        <v>974</v>
      </c>
      <c r="R535" s="595" t="s">
        <v>975</v>
      </c>
      <c r="S535" s="595" t="s">
        <v>976</v>
      </c>
      <c r="T535" s="752" t="s">
        <v>2190</v>
      </c>
    </row>
    <row r="536" spans="1:20" s="355" customFormat="1" ht="15.95" customHeight="1">
      <c r="A536" s="355" t="str">
        <f t="shared" si="12"/>
        <v>KUWAITJEBEL ALI标准所有0~999</v>
      </c>
      <c r="B536" s="752" t="s">
        <v>1337</v>
      </c>
      <c r="C536" s="752" t="s">
        <v>224</v>
      </c>
      <c r="D536" s="753">
        <v>0</v>
      </c>
      <c r="E536" s="753">
        <v>5</v>
      </c>
      <c r="F536" s="753">
        <v>0</v>
      </c>
      <c r="G536" s="753">
        <v>0</v>
      </c>
      <c r="H536" s="752" t="s">
        <v>985</v>
      </c>
      <c r="I536" s="752" t="s">
        <v>1513</v>
      </c>
      <c r="J536" s="752" t="s">
        <v>3502</v>
      </c>
      <c r="K536" s="752" t="s">
        <v>986</v>
      </c>
      <c r="L536" s="595" t="s">
        <v>972</v>
      </c>
      <c r="M536" s="754">
        <v>43814</v>
      </c>
      <c r="N536" s="791"/>
      <c r="O536" s="753">
        <v>1</v>
      </c>
      <c r="P536" s="752" t="s">
        <v>973</v>
      </c>
      <c r="Q536" s="752" t="s">
        <v>974</v>
      </c>
      <c r="R536" s="595" t="s">
        <v>975</v>
      </c>
      <c r="S536" s="595" t="s">
        <v>976</v>
      </c>
      <c r="T536" s="752" t="s">
        <v>2607</v>
      </c>
    </row>
    <row r="537" spans="1:20" s="355" customFormat="1" ht="15.95" customHeight="1">
      <c r="A537" s="355" t="str">
        <f t="shared" si="12"/>
        <v>KUWAITKUWAIT标准所有0~999</v>
      </c>
      <c r="B537" s="752" t="s">
        <v>1337</v>
      </c>
      <c r="C537" s="752" t="s">
        <v>1337</v>
      </c>
      <c r="D537" s="753">
        <v>-35</v>
      </c>
      <c r="E537" s="753">
        <v>-30</v>
      </c>
      <c r="F537" s="753">
        <v>0</v>
      </c>
      <c r="G537" s="753">
        <v>0</v>
      </c>
      <c r="H537" s="752" t="s">
        <v>1013</v>
      </c>
      <c r="I537" s="752" t="s">
        <v>1014</v>
      </c>
      <c r="J537" s="752" t="s">
        <v>1196</v>
      </c>
      <c r="K537" s="752" t="s">
        <v>2979</v>
      </c>
      <c r="L537" s="595" t="s">
        <v>972</v>
      </c>
      <c r="M537" s="754">
        <v>43438</v>
      </c>
      <c r="N537" s="791"/>
      <c r="O537" s="753">
        <v>1</v>
      </c>
      <c r="P537" s="752" t="s">
        <v>973</v>
      </c>
      <c r="Q537" s="752" t="s">
        <v>974</v>
      </c>
      <c r="R537" s="752" t="s">
        <v>975</v>
      </c>
      <c r="S537" s="595" t="s">
        <v>976</v>
      </c>
      <c r="T537" s="752" t="s">
        <v>2719</v>
      </c>
    </row>
    <row r="538" spans="1:20" s="355" customFormat="1" ht="15.95" customHeight="1">
      <c r="A538" s="355" t="str">
        <f t="shared" si="12"/>
        <v>L’AQUILAGENOVA标准所有0~999</v>
      </c>
      <c r="B538" s="752" t="s">
        <v>1338</v>
      </c>
      <c r="C538" s="752" t="s">
        <v>701</v>
      </c>
      <c r="D538" s="753">
        <v>-103</v>
      </c>
      <c r="E538" s="753">
        <v>-98</v>
      </c>
      <c r="F538" s="753">
        <v>0</v>
      </c>
      <c r="G538" s="753">
        <v>0</v>
      </c>
      <c r="H538" s="752" t="s">
        <v>1007</v>
      </c>
      <c r="I538" s="752" t="s">
        <v>981</v>
      </c>
      <c r="J538" s="752" t="s">
        <v>3592</v>
      </c>
      <c r="K538" s="752" t="s">
        <v>1003</v>
      </c>
      <c r="L538" s="595" t="s">
        <v>972</v>
      </c>
      <c r="M538" s="754">
        <v>43815</v>
      </c>
      <c r="N538" s="791"/>
      <c r="O538" s="753">
        <v>1</v>
      </c>
      <c r="P538" s="752" t="s">
        <v>973</v>
      </c>
      <c r="Q538" s="752" t="s">
        <v>974</v>
      </c>
      <c r="R538" s="752" t="s">
        <v>975</v>
      </c>
      <c r="S538" s="595" t="s">
        <v>976</v>
      </c>
      <c r="T538" s="752"/>
    </row>
    <row r="539" spans="1:20" s="355" customFormat="1" ht="15.95" customHeight="1">
      <c r="A539" s="355" t="str">
        <f t="shared" si="12"/>
        <v>LA CORUNABARCELONA标准所有0~999</v>
      </c>
      <c r="B539" s="752" t="s">
        <v>1339</v>
      </c>
      <c r="C539" s="752" t="s">
        <v>1019</v>
      </c>
      <c r="D539" s="753">
        <v>-66</v>
      </c>
      <c r="E539" s="753">
        <v>-61</v>
      </c>
      <c r="F539" s="753">
        <v>0</v>
      </c>
      <c r="G539" s="753">
        <v>0</v>
      </c>
      <c r="H539" s="752" t="s">
        <v>1496</v>
      </c>
      <c r="I539" s="752" t="s">
        <v>1035</v>
      </c>
      <c r="J539" s="752" t="s">
        <v>3410</v>
      </c>
      <c r="K539" s="752" t="s">
        <v>1036</v>
      </c>
      <c r="L539" s="595" t="s">
        <v>972</v>
      </c>
      <c r="M539" s="754">
        <v>43815</v>
      </c>
      <c r="N539" s="791"/>
      <c r="O539" s="753">
        <v>1</v>
      </c>
      <c r="P539" s="752" t="s">
        <v>973</v>
      </c>
      <c r="Q539" s="752" t="s">
        <v>974</v>
      </c>
      <c r="R539" s="752" t="s">
        <v>975</v>
      </c>
      <c r="S539" s="595" t="s">
        <v>976</v>
      </c>
      <c r="T539" s="752"/>
    </row>
    <row r="540" spans="1:20" s="355" customFormat="1" ht="15.95" customHeight="1">
      <c r="A540" s="355" t="str">
        <f t="shared" si="12"/>
        <v>LA GUAIRACOLON FREE ZONE标准所有0~999</v>
      </c>
      <c r="B540" s="752" t="s">
        <v>1340</v>
      </c>
      <c r="C540" s="752" t="s">
        <v>700</v>
      </c>
      <c r="D540" s="753">
        <v>207</v>
      </c>
      <c r="E540" s="753">
        <v>217</v>
      </c>
      <c r="F540" s="753">
        <v>0</v>
      </c>
      <c r="G540" s="753">
        <v>0</v>
      </c>
      <c r="H540" s="752" t="s">
        <v>969</v>
      </c>
      <c r="I540" s="752" t="s">
        <v>970</v>
      </c>
      <c r="J540" s="752" t="s">
        <v>2791</v>
      </c>
      <c r="K540" s="752" t="s">
        <v>995</v>
      </c>
      <c r="L540" s="595" t="s">
        <v>972</v>
      </c>
      <c r="M540" s="754">
        <v>43831</v>
      </c>
      <c r="N540" s="791"/>
      <c r="O540" s="753">
        <v>1</v>
      </c>
      <c r="P540" s="752" t="s">
        <v>973</v>
      </c>
      <c r="Q540" s="752" t="s">
        <v>983</v>
      </c>
      <c r="R540" s="752"/>
      <c r="S540" s="595" t="s">
        <v>976</v>
      </c>
      <c r="T540" s="752" t="s">
        <v>2222</v>
      </c>
    </row>
    <row r="541" spans="1:20" s="355" customFormat="1" ht="15.95" customHeight="1">
      <c r="A541" s="355" t="str">
        <f t="shared" si="12"/>
        <v>LA HAVANACOLON FREE ZONE标准所有0~999</v>
      </c>
      <c r="B541" s="752" t="s">
        <v>1341</v>
      </c>
      <c r="C541" s="752" t="s">
        <v>700</v>
      </c>
      <c r="D541" s="753">
        <v>259</v>
      </c>
      <c r="E541" s="753">
        <v>269</v>
      </c>
      <c r="F541" s="753">
        <v>0</v>
      </c>
      <c r="G541" s="753">
        <v>0</v>
      </c>
      <c r="H541" s="752" t="s">
        <v>969</v>
      </c>
      <c r="I541" s="752" t="s">
        <v>970</v>
      </c>
      <c r="J541" s="752" t="s">
        <v>2791</v>
      </c>
      <c r="K541" s="752" t="s">
        <v>990</v>
      </c>
      <c r="L541" s="595" t="s">
        <v>972</v>
      </c>
      <c r="M541" s="754">
        <v>43831</v>
      </c>
      <c r="N541" s="791"/>
      <c r="O541" s="753">
        <v>1</v>
      </c>
      <c r="P541" s="752" t="s">
        <v>973</v>
      </c>
      <c r="Q541" s="752" t="s">
        <v>983</v>
      </c>
      <c r="R541" s="752"/>
      <c r="S541" s="595" t="s">
        <v>976</v>
      </c>
      <c r="T541" s="752" t="s">
        <v>2222</v>
      </c>
    </row>
    <row r="542" spans="1:20" s="355" customFormat="1" ht="15.95" customHeight="1">
      <c r="A542" s="355" t="str">
        <f t="shared" ref="A542:A576" si="13">B542&amp;C542&amp;S542&amp;L542&amp;P542</f>
        <v>LA PAZCALLAO标准所有0~999</v>
      </c>
      <c r="B542" s="752" t="s">
        <v>1342</v>
      </c>
      <c r="C542" s="752" t="s">
        <v>1051</v>
      </c>
      <c r="D542" s="753">
        <v>214</v>
      </c>
      <c r="E542" s="753">
        <v>224</v>
      </c>
      <c r="F542" s="753">
        <v>30</v>
      </c>
      <c r="G542" s="753">
        <v>20</v>
      </c>
      <c r="H542" s="752" t="s">
        <v>1041</v>
      </c>
      <c r="I542" s="752" t="s">
        <v>981</v>
      </c>
      <c r="J542" s="752" t="s">
        <v>2798</v>
      </c>
      <c r="K542" s="752" t="s">
        <v>990</v>
      </c>
      <c r="L542" s="595" t="s">
        <v>972</v>
      </c>
      <c r="M542" s="754">
        <v>43780</v>
      </c>
      <c r="N542" s="791"/>
      <c r="O542" s="753">
        <v>1</v>
      </c>
      <c r="P542" s="752" t="s">
        <v>973</v>
      </c>
      <c r="Q542" s="752" t="s">
        <v>974</v>
      </c>
      <c r="R542" s="752" t="s">
        <v>991</v>
      </c>
      <c r="S542" s="595" t="s">
        <v>976</v>
      </c>
      <c r="T542" s="752" t="s">
        <v>2184</v>
      </c>
    </row>
    <row r="543" spans="1:20" s="355" customFormat="1" ht="15.95" customHeight="1">
      <c r="A543" s="355" t="str">
        <f t="shared" si="13"/>
        <v>LA SPEZIAGENOVA标准所有0~1</v>
      </c>
      <c r="B543" s="752" t="s">
        <v>1343</v>
      </c>
      <c r="C543" s="752" t="s">
        <v>701</v>
      </c>
      <c r="D543" s="753">
        <v>-253</v>
      </c>
      <c r="E543" s="753">
        <v>-248</v>
      </c>
      <c r="F543" s="753">
        <v>0</v>
      </c>
      <c r="G543" s="753">
        <v>0</v>
      </c>
      <c r="H543" s="752" t="s">
        <v>1007</v>
      </c>
      <c r="I543" s="752" t="s">
        <v>981</v>
      </c>
      <c r="J543" s="752" t="s">
        <v>3592</v>
      </c>
      <c r="K543" s="752" t="s">
        <v>1226</v>
      </c>
      <c r="L543" s="595" t="s">
        <v>972</v>
      </c>
      <c r="M543" s="754">
        <v>43815</v>
      </c>
      <c r="N543" s="791"/>
      <c r="O543" s="753">
        <v>1</v>
      </c>
      <c r="P543" s="752" t="s">
        <v>1074</v>
      </c>
      <c r="Q543" s="752" t="s">
        <v>974</v>
      </c>
      <c r="R543" s="752" t="s">
        <v>975</v>
      </c>
      <c r="S543" s="595" t="s">
        <v>976</v>
      </c>
      <c r="T543" s="595" t="s">
        <v>2205</v>
      </c>
    </row>
    <row r="544" spans="1:20" s="355" customFormat="1" ht="15.95" customHeight="1">
      <c r="A544" s="355" t="str">
        <f t="shared" si="13"/>
        <v>LA SPEZIAGENOVA低所有1~3</v>
      </c>
      <c r="B544" s="752" t="s">
        <v>1343</v>
      </c>
      <c r="C544" s="752" t="s">
        <v>701</v>
      </c>
      <c r="D544" s="753">
        <v>-288</v>
      </c>
      <c r="E544" s="753">
        <v>-283</v>
      </c>
      <c r="F544" s="753">
        <v>70</v>
      </c>
      <c r="G544" s="753">
        <v>0</v>
      </c>
      <c r="H544" s="752" t="s">
        <v>1007</v>
      </c>
      <c r="I544" s="752" t="s">
        <v>981</v>
      </c>
      <c r="J544" s="752" t="s">
        <v>3592</v>
      </c>
      <c r="K544" s="752" t="s">
        <v>1226</v>
      </c>
      <c r="L544" s="595" t="s">
        <v>972</v>
      </c>
      <c r="M544" s="754">
        <v>43815</v>
      </c>
      <c r="N544" s="791"/>
      <c r="O544" s="753">
        <v>1</v>
      </c>
      <c r="P544" s="752" t="s">
        <v>1075</v>
      </c>
      <c r="Q544" s="752" t="s">
        <v>974</v>
      </c>
      <c r="R544" s="752" t="s">
        <v>975</v>
      </c>
      <c r="S544" s="595" t="s">
        <v>977</v>
      </c>
      <c r="T544" s="752" t="s">
        <v>2204</v>
      </c>
    </row>
    <row r="545" spans="1:20" s="355" customFormat="1" ht="15.95" customHeight="1">
      <c r="A545" s="355" t="str">
        <f t="shared" si="13"/>
        <v>LA SPEZIAGENOVA标准所有1~3</v>
      </c>
      <c r="B545" s="752" t="s">
        <v>1343</v>
      </c>
      <c r="C545" s="752" t="s">
        <v>701</v>
      </c>
      <c r="D545" s="753">
        <v>-218</v>
      </c>
      <c r="E545" s="753">
        <v>-213</v>
      </c>
      <c r="F545" s="753">
        <v>0</v>
      </c>
      <c r="G545" s="753">
        <v>0</v>
      </c>
      <c r="H545" s="752" t="s">
        <v>1007</v>
      </c>
      <c r="I545" s="752" t="s">
        <v>981</v>
      </c>
      <c r="J545" s="752" t="s">
        <v>3592</v>
      </c>
      <c r="K545" s="752" t="s">
        <v>1226</v>
      </c>
      <c r="L545" s="595" t="s">
        <v>972</v>
      </c>
      <c r="M545" s="754">
        <v>43815</v>
      </c>
      <c r="N545" s="791"/>
      <c r="O545" s="753">
        <v>1</v>
      </c>
      <c r="P545" s="752" t="s">
        <v>1075</v>
      </c>
      <c r="Q545" s="752" t="s">
        <v>974</v>
      </c>
      <c r="R545" s="752" t="s">
        <v>975</v>
      </c>
      <c r="S545" s="595" t="s">
        <v>976</v>
      </c>
      <c r="T545" s="752" t="s">
        <v>2203</v>
      </c>
    </row>
    <row r="546" spans="1:20" s="355" customFormat="1" ht="15.95" customHeight="1">
      <c r="A546" s="355" t="str">
        <f t="shared" si="13"/>
        <v>LA SPEZIAGENOVA低所有3~999</v>
      </c>
      <c r="B546" s="752" t="s">
        <v>1343</v>
      </c>
      <c r="C546" s="752" t="s">
        <v>701</v>
      </c>
      <c r="D546" s="753">
        <v>-273</v>
      </c>
      <c r="E546" s="753">
        <v>-268</v>
      </c>
      <c r="F546" s="753">
        <v>70</v>
      </c>
      <c r="G546" s="753">
        <v>0</v>
      </c>
      <c r="H546" s="752" t="s">
        <v>1007</v>
      </c>
      <c r="I546" s="752" t="s">
        <v>981</v>
      </c>
      <c r="J546" s="752" t="s">
        <v>3592</v>
      </c>
      <c r="K546" s="752" t="s">
        <v>1226</v>
      </c>
      <c r="L546" s="595" t="s">
        <v>972</v>
      </c>
      <c r="M546" s="754">
        <v>43815</v>
      </c>
      <c r="N546" s="791"/>
      <c r="O546" s="753">
        <v>1</v>
      </c>
      <c r="P546" s="752" t="s">
        <v>1076</v>
      </c>
      <c r="Q546" s="752" t="s">
        <v>974</v>
      </c>
      <c r="R546" s="752" t="s">
        <v>975</v>
      </c>
      <c r="S546" s="595" t="s">
        <v>977</v>
      </c>
      <c r="T546" s="752" t="s">
        <v>2202</v>
      </c>
    </row>
    <row r="547" spans="1:20" s="355" customFormat="1" ht="15.95" customHeight="1">
      <c r="A547" s="355" t="str">
        <f t="shared" si="13"/>
        <v>LA SPEZIAGENOVA低所有0~1</v>
      </c>
      <c r="B547" s="752" t="s">
        <v>1343</v>
      </c>
      <c r="C547" s="752" t="s">
        <v>701</v>
      </c>
      <c r="D547" s="753">
        <v>-323</v>
      </c>
      <c r="E547" s="753">
        <v>-318</v>
      </c>
      <c r="F547" s="753">
        <v>70</v>
      </c>
      <c r="G547" s="753">
        <v>0</v>
      </c>
      <c r="H547" s="752" t="s">
        <v>1007</v>
      </c>
      <c r="I547" s="752" t="s">
        <v>981</v>
      </c>
      <c r="J547" s="752" t="s">
        <v>3592</v>
      </c>
      <c r="K547" s="752" t="s">
        <v>1226</v>
      </c>
      <c r="L547" s="595" t="s">
        <v>972</v>
      </c>
      <c r="M547" s="754">
        <v>43815</v>
      </c>
      <c r="N547" s="791"/>
      <c r="O547" s="753">
        <v>1</v>
      </c>
      <c r="P547" s="752" t="s">
        <v>1074</v>
      </c>
      <c r="Q547" s="752" t="s">
        <v>974</v>
      </c>
      <c r="R547" s="752" t="s">
        <v>975</v>
      </c>
      <c r="S547" s="595" t="s">
        <v>977</v>
      </c>
      <c r="T547" s="752" t="s">
        <v>2201</v>
      </c>
    </row>
    <row r="548" spans="1:20" s="355" customFormat="1" ht="15.95" customHeight="1">
      <c r="A548" s="355" t="str">
        <f t="shared" si="13"/>
        <v>LA SPEZIAGENOVA标准所有3~999</v>
      </c>
      <c r="B548" s="752" t="s">
        <v>1343</v>
      </c>
      <c r="C548" s="752" t="s">
        <v>701</v>
      </c>
      <c r="D548" s="753">
        <v>-203</v>
      </c>
      <c r="E548" s="753">
        <v>-198</v>
      </c>
      <c r="F548" s="753">
        <v>0</v>
      </c>
      <c r="G548" s="753">
        <v>0</v>
      </c>
      <c r="H548" s="752" t="s">
        <v>1007</v>
      </c>
      <c r="I548" s="752" t="s">
        <v>981</v>
      </c>
      <c r="J548" s="752" t="s">
        <v>3592</v>
      </c>
      <c r="K548" s="752" t="s">
        <v>1226</v>
      </c>
      <c r="L548" s="595" t="s">
        <v>972</v>
      </c>
      <c r="M548" s="754">
        <v>43815</v>
      </c>
      <c r="N548" s="791"/>
      <c r="O548" s="753">
        <v>1</v>
      </c>
      <c r="P548" s="752" t="s">
        <v>1076</v>
      </c>
      <c r="Q548" s="752" t="s">
        <v>974</v>
      </c>
      <c r="R548" s="752" t="s">
        <v>975</v>
      </c>
      <c r="S548" s="595" t="s">
        <v>976</v>
      </c>
      <c r="T548" s="752" t="s">
        <v>2200</v>
      </c>
    </row>
    <row r="549" spans="1:20" s="355" customFormat="1" ht="15.95" customHeight="1">
      <c r="A549" s="355" t="str">
        <f t="shared" si="13"/>
        <v>LABUANSINGAPORE标准所有0~999</v>
      </c>
      <c r="B549" s="752" t="s">
        <v>1344</v>
      </c>
      <c r="C549" s="752" t="s">
        <v>637</v>
      </c>
      <c r="D549" s="753">
        <v>77</v>
      </c>
      <c r="E549" s="753">
        <v>82</v>
      </c>
      <c r="F549" s="753">
        <v>0</v>
      </c>
      <c r="G549" s="753">
        <v>0</v>
      </c>
      <c r="H549" s="752" t="s">
        <v>2538</v>
      </c>
      <c r="I549" s="752" t="s">
        <v>3343</v>
      </c>
      <c r="J549" s="752" t="s">
        <v>2732</v>
      </c>
      <c r="K549" s="752" t="s">
        <v>998</v>
      </c>
      <c r="L549" s="595" t="s">
        <v>972</v>
      </c>
      <c r="M549" s="754">
        <v>43770</v>
      </c>
      <c r="N549" s="791"/>
      <c r="O549" s="753">
        <v>2</v>
      </c>
      <c r="P549" s="752" t="s">
        <v>973</v>
      </c>
      <c r="Q549" s="752" t="s">
        <v>983</v>
      </c>
      <c r="R549" s="752"/>
      <c r="S549" s="595" t="s">
        <v>976</v>
      </c>
      <c r="T549" s="752" t="s">
        <v>2232</v>
      </c>
    </row>
    <row r="550" spans="1:20" s="355" customFormat="1" ht="15.95" customHeight="1">
      <c r="A550" s="355" t="str">
        <f t="shared" si="13"/>
        <v>LAESINGAPORE标准所有0~999</v>
      </c>
      <c r="B550" s="752" t="s">
        <v>1345</v>
      </c>
      <c r="C550" s="752" t="s">
        <v>637</v>
      </c>
      <c r="D550" s="753">
        <v>190</v>
      </c>
      <c r="E550" s="753">
        <v>195</v>
      </c>
      <c r="F550" s="753">
        <v>0</v>
      </c>
      <c r="G550" s="753">
        <v>0</v>
      </c>
      <c r="H550" s="752" t="s">
        <v>2538</v>
      </c>
      <c r="I550" s="752" t="s">
        <v>3343</v>
      </c>
      <c r="J550" s="752" t="s">
        <v>2732</v>
      </c>
      <c r="K550" s="752" t="s">
        <v>1046</v>
      </c>
      <c r="L550" s="595" t="s">
        <v>972</v>
      </c>
      <c r="M550" s="754">
        <v>43770</v>
      </c>
      <c r="N550" s="791"/>
      <c r="O550" s="753">
        <v>1</v>
      </c>
      <c r="P550" s="752" t="s">
        <v>973</v>
      </c>
      <c r="Q550" s="752" t="s">
        <v>983</v>
      </c>
      <c r="R550" s="752"/>
      <c r="S550" s="595" t="s">
        <v>976</v>
      </c>
      <c r="T550" s="752" t="s">
        <v>2274</v>
      </c>
    </row>
    <row r="551" spans="1:20" s="355" customFormat="1" ht="15.95" customHeight="1">
      <c r="A551" s="355" t="str">
        <f t="shared" si="13"/>
        <v>LAEAUCKLAND标准所有0~999</v>
      </c>
      <c r="B551" s="752" t="s">
        <v>1345</v>
      </c>
      <c r="C551" s="752" t="s">
        <v>1005</v>
      </c>
      <c r="D551" s="753">
        <v>310</v>
      </c>
      <c r="E551" s="753">
        <v>315</v>
      </c>
      <c r="F551" s="753">
        <v>0</v>
      </c>
      <c r="G551" s="753">
        <v>0</v>
      </c>
      <c r="H551" s="752" t="s">
        <v>1006</v>
      </c>
      <c r="I551" s="752" t="s">
        <v>1398</v>
      </c>
      <c r="J551" s="752" t="s">
        <v>2529</v>
      </c>
      <c r="K551" s="752" t="s">
        <v>995</v>
      </c>
      <c r="L551" s="595" t="s">
        <v>972</v>
      </c>
      <c r="M551" s="754">
        <v>43806</v>
      </c>
      <c r="N551" s="791"/>
      <c r="O551" s="753">
        <v>1</v>
      </c>
      <c r="P551" s="752" t="s">
        <v>973</v>
      </c>
      <c r="Q551" s="752" t="s">
        <v>983</v>
      </c>
      <c r="R551" s="752"/>
      <c r="S551" s="595" t="s">
        <v>976</v>
      </c>
      <c r="T551" s="752"/>
    </row>
    <row r="552" spans="1:20" s="355" customFormat="1" ht="15.95" customHeight="1">
      <c r="A552" s="355" t="str">
        <f t="shared" si="13"/>
        <v>LAEM CHABANGLAEM CHABANG标准所有0~999</v>
      </c>
      <c r="B552" s="752" t="s">
        <v>1346</v>
      </c>
      <c r="C552" s="752" t="s">
        <v>1346</v>
      </c>
      <c r="D552" s="753">
        <v>-15</v>
      </c>
      <c r="E552" s="753">
        <v>-10</v>
      </c>
      <c r="F552" s="753">
        <v>0</v>
      </c>
      <c r="G552" s="753">
        <v>0</v>
      </c>
      <c r="H552" s="752" t="s">
        <v>1347</v>
      </c>
      <c r="I552" s="752" t="s">
        <v>980</v>
      </c>
      <c r="J552" s="752" t="s">
        <v>3676</v>
      </c>
      <c r="K552" s="752" t="s">
        <v>1348</v>
      </c>
      <c r="L552" s="595" t="s">
        <v>972</v>
      </c>
      <c r="M552" s="754">
        <v>43684</v>
      </c>
      <c r="N552" s="791"/>
      <c r="O552" s="753">
        <v>1</v>
      </c>
      <c r="P552" s="752" t="s">
        <v>973</v>
      </c>
      <c r="Q552" s="752" t="s">
        <v>974</v>
      </c>
      <c r="R552" s="752" t="s">
        <v>975</v>
      </c>
      <c r="S552" s="595" t="s">
        <v>976</v>
      </c>
      <c r="T552" s="752" t="s">
        <v>2537</v>
      </c>
    </row>
    <row r="553" spans="1:20" s="355" customFormat="1" ht="15.95" customHeight="1">
      <c r="A553" s="355" t="str">
        <f t="shared" si="13"/>
        <v>LAGOSLAGOS标准所有0~999</v>
      </c>
      <c r="B553" s="752" t="s">
        <v>1349</v>
      </c>
      <c r="C553" s="752" t="s">
        <v>1349</v>
      </c>
      <c r="D553" s="753">
        <v>178</v>
      </c>
      <c r="E553" s="753">
        <v>183</v>
      </c>
      <c r="F553" s="753">
        <v>0</v>
      </c>
      <c r="G553" s="753">
        <v>0</v>
      </c>
      <c r="H553" s="752" t="s">
        <v>1014</v>
      </c>
      <c r="I553" s="752" t="s">
        <v>1023</v>
      </c>
      <c r="J553" s="752" t="s">
        <v>1287</v>
      </c>
      <c r="K553" s="752" t="s">
        <v>1036</v>
      </c>
      <c r="L553" s="595" t="s">
        <v>972</v>
      </c>
      <c r="M553" s="754">
        <v>43649</v>
      </c>
      <c r="N553" s="791"/>
      <c r="O553" s="753">
        <v>1</v>
      </c>
      <c r="P553" s="752" t="s">
        <v>973</v>
      </c>
      <c r="Q553" s="752" t="s">
        <v>983</v>
      </c>
      <c r="R553" s="752"/>
      <c r="S553" s="595" t="s">
        <v>976</v>
      </c>
      <c r="T553" s="752" t="s">
        <v>3437</v>
      </c>
    </row>
    <row r="554" spans="1:20" s="355" customFormat="1" ht="15.95" customHeight="1">
      <c r="A554" s="355" t="str">
        <f t="shared" si="13"/>
        <v>LAHOREKARACHI标准所有0~999</v>
      </c>
      <c r="B554" s="752" t="s">
        <v>1350</v>
      </c>
      <c r="C554" s="752" t="s">
        <v>1314</v>
      </c>
      <c r="D554" s="753">
        <v>74</v>
      </c>
      <c r="E554" s="753">
        <v>79</v>
      </c>
      <c r="F554" s="753">
        <v>0</v>
      </c>
      <c r="G554" s="753">
        <v>0</v>
      </c>
      <c r="H554" s="752" t="s">
        <v>1023</v>
      </c>
      <c r="I554" s="752" t="s">
        <v>1013</v>
      </c>
      <c r="J554" s="752" t="s">
        <v>3578</v>
      </c>
      <c r="K554" s="752" t="s">
        <v>1094</v>
      </c>
      <c r="L554" s="595" t="s">
        <v>972</v>
      </c>
      <c r="M554" s="754">
        <v>43617</v>
      </c>
      <c r="N554" s="791"/>
      <c r="O554" s="753">
        <v>3</v>
      </c>
      <c r="P554" s="752" t="s">
        <v>973</v>
      </c>
      <c r="Q554" s="752" t="s">
        <v>974</v>
      </c>
      <c r="R554" s="752" t="s">
        <v>975</v>
      </c>
      <c r="S554" s="595" t="s">
        <v>976</v>
      </c>
      <c r="T554" s="752" t="s">
        <v>2213</v>
      </c>
    </row>
    <row r="555" spans="1:20" s="355" customFormat="1" ht="15.95" customHeight="1">
      <c r="A555" s="355" t="str">
        <f t="shared" si="13"/>
        <v>LAHTIHELSINKI标准所有0~999</v>
      </c>
      <c r="B555" s="752" t="s">
        <v>1351</v>
      </c>
      <c r="C555" s="752" t="s">
        <v>712</v>
      </c>
      <c r="D555" s="753">
        <v>-19</v>
      </c>
      <c r="E555" s="753">
        <v>-14</v>
      </c>
      <c r="F555" s="753">
        <v>0</v>
      </c>
      <c r="G555" s="753">
        <v>0</v>
      </c>
      <c r="H555" s="752" t="s">
        <v>1014</v>
      </c>
      <c r="I555" s="752" t="s">
        <v>1023</v>
      </c>
      <c r="J555" s="752" t="s">
        <v>3461</v>
      </c>
      <c r="K555" s="752" t="s">
        <v>3489</v>
      </c>
      <c r="L555" s="595" t="s">
        <v>972</v>
      </c>
      <c r="M555" s="754">
        <v>43624</v>
      </c>
      <c r="N555" s="791"/>
      <c r="O555" s="753">
        <v>1</v>
      </c>
      <c r="P555" s="752" t="s">
        <v>973</v>
      </c>
      <c r="Q555" s="752" t="s">
        <v>974</v>
      </c>
      <c r="R555" s="752" t="s">
        <v>975</v>
      </c>
      <c r="S555" s="595" t="s">
        <v>976</v>
      </c>
      <c r="T555" s="752"/>
    </row>
    <row r="556" spans="1:20" s="355" customFormat="1" ht="15.95" customHeight="1">
      <c r="A556" s="355" t="str">
        <f t="shared" si="13"/>
        <v>LAPPEENRANTAHELSINKI标准所有0~999</v>
      </c>
      <c r="B556" s="752" t="s">
        <v>1352</v>
      </c>
      <c r="C556" s="752" t="s">
        <v>712</v>
      </c>
      <c r="D556" s="753">
        <v>12</v>
      </c>
      <c r="E556" s="753">
        <v>17</v>
      </c>
      <c r="F556" s="753">
        <v>0</v>
      </c>
      <c r="G556" s="753">
        <v>0</v>
      </c>
      <c r="H556" s="752" t="s">
        <v>1014</v>
      </c>
      <c r="I556" s="752" t="s">
        <v>1023</v>
      </c>
      <c r="J556" s="752" t="s">
        <v>3461</v>
      </c>
      <c r="K556" s="752" t="s">
        <v>3489</v>
      </c>
      <c r="L556" s="595" t="s">
        <v>972</v>
      </c>
      <c r="M556" s="754">
        <v>43624</v>
      </c>
      <c r="N556" s="791"/>
      <c r="O556" s="753">
        <v>1</v>
      </c>
      <c r="P556" s="752" t="s">
        <v>973</v>
      </c>
      <c r="Q556" s="752" t="s">
        <v>974</v>
      </c>
      <c r="R556" s="752" t="s">
        <v>975</v>
      </c>
      <c r="S556" s="595" t="s">
        <v>976</v>
      </c>
      <c r="T556" s="752"/>
    </row>
    <row r="557" spans="1:20" s="355" customFormat="1" ht="15.95" customHeight="1">
      <c r="A557" s="355" t="str">
        <f t="shared" si="13"/>
        <v>LARNAKALIMASSOL标准所有0~999</v>
      </c>
      <c r="B557" s="752" t="s">
        <v>4116</v>
      </c>
      <c r="C557" s="752" t="s">
        <v>4117</v>
      </c>
      <c r="D557" s="753">
        <v>187</v>
      </c>
      <c r="E557" s="753">
        <v>182</v>
      </c>
      <c r="F557" s="753">
        <v>0</v>
      </c>
      <c r="G557" s="753">
        <v>0</v>
      </c>
      <c r="H557" s="752" t="s">
        <v>1023</v>
      </c>
      <c r="I557" s="752" t="s">
        <v>1013</v>
      </c>
      <c r="J557" s="752" t="s">
        <v>1169</v>
      </c>
      <c r="K557" s="752"/>
      <c r="L557" s="595" t="s">
        <v>972</v>
      </c>
      <c r="M557" s="754">
        <v>43831</v>
      </c>
      <c r="N557" s="791"/>
      <c r="O557" s="753">
        <v>2</v>
      </c>
      <c r="P557" s="752" t="s">
        <v>973</v>
      </c>
      <c r="Q557" s="752" t="s">
        <v>983</v>
      </c>
      <c r="R557" s="752"/>
      <c r="S557" s="595" t="s">
        <v>976</v>
      </c>
      <c r="T557" s="752" t="s">
        <v>4118</v>
      </c>
    </row>
    <row r="558" spans="1:20" s="355" customFormat="1" ht="15.95" customHeight="1">
      <c r="A558" s="355" t="str">
        <f t="shared" si="13"/>
        <v>LARVIKOSLO标准所有0~999</v>
      </c>
      <c r="B558" s="752" t="s">
        <v>3005</v>
      </c>
      <c r="C558" s="752" t="s">
        <v>705</v>
      </c>
      <c r="D558" s="753">
        <v>17</v>
      </c>
      <c r="E558" s="753">
        <v>22</v>
      </c>
      <c r="F558" s="753">
        <v>0</v>
      </c>
      <c r="G558" s="753">
        <v>0</v>
      </c>
      <c r="H558" s="752" t="s">
        <v>1014</v>
      </c>
      <c r="I558" s="752" t="s">
        <v>1023</v>
      </c>
      <c r="J558" s="752" t="s">
        <v>3461</v>
      </c>
      <c r="K558" s="752" t="s">
        <v>1092</v>
      </c>
      <c r="L558" s="595" t="s">
        <v>972</v>
      </c>
      <c r="M558" s="754">
        <v>43831</v>
      </c>
      <c r="N558" s="791"/>
      <c r="O558" s="753">
        <v>2</v>
      </c>
      <c r="P558" s="752" t="s">
        <v>973</v>
      </c>
      <c r="Q558" s="752" t="s">
        <v>974</v>
      </c>
      <c r="R558" s="752" t="s">
        <v>975</v>
      </c>
      <c r="S558" s="595" t="s">
        <v>976</v>
      </c>
      <c r="T558" s="752" t="s">
        <v>2182</v>
      </c>
    </row>
    <row r="559" spans="1:20" s="355" customFormat="1" ht="15.95" customHeight="1">
      <c r="A559" s="355" t="str">
        <f t="shared" si="13"/>
        <v>LAS PALMAS,SPAINBARCELONA标准所有0~999</v>
      </c>
      <c r="B559" s="752" t="s">
        <v>1353</v>
      </c>
      <c r="C559" s="752" t="s">
        <v>1019</v>
      </c>
      <c r="D559" s="753">
        <v>-52</v>
      </c>
      <c r="E559" s="753">
        <v>-47</v>
      </c>
      <c r="F559" s="753">
        <v>0</v>
      </c>
      <c r="G559" s="753">
        <v>0</v>
      </c>
      <c r="H559" s="752" t="s">
        <v>1496</v>
      </c>
      <c r="I559" s="752" t="s">
        <v>1035</v>
      </c>
      <c r="J559" s="752" t="s">
        <v>3410</v>
      </c>
      <c r="K559" s="752" t="s">
        <v>2312</v>
      </c>
      <c r="L559" s="595" t="s">
        <v>972</v>
      </c>
      <c r="M559" s="754">
        <v>43815</v>
      </c>
      <c r="N559" s="791"/>
      <c r="O559" s="753">
        <v>1</v>
      </c>
      <c r="P559" s="752" t="s">
        <v>973</v>
      </c>
      <c r="Q559" s="752" t="s">
        <v>974</v>
      </c>
      <c r="R559" s="752" t="s">
        <v>975</v>
      </c>
      <c r="S559" s="595" t="s">
        <v>976</v>
      </c>
      <c r="T559" s="752"/>
    </row>
    <row r="560" spans="1:20" s="355" customFormat="1" ht="15.95" customHeight="1">
      <c r="A560" s="355" t="str">
        <f t="shared" si="13"/>
        <v>LAT KRABANGSINGAPORE标准所有0~999</v>
      </c>
      <c r="B560" s="752" t="s">
        <v>1354</v>
      </c>
      <c r="C560" s="752" t="s">
        <v>637</v>
      </c>
      <c r="D560" s="753">
        <v>45</v>
      </c>
      <c r="E560" s="753">
        <v>50</v>
      </c>
      <c r="F560" s="753">
        <v>0</v>
      </c>
      <c r="G560" s="753">
        <v>0</v>
      </c>
      <c r="H560" s="752" t="s">
        <v>2538</v>
      </c>
      <c r="I560" s="752" t="s">
        <v>3343</v>
      </c>
      <c r="J560" s="752" t="s">
        <v>2732</v>
      </c>
      <c r="K560" s="752" t="s">
        <v>998</v>
      </c>
      <c r="L560" s="595" t="s">
        <v>972</v>
      </c>
      <c r="M560" s="754">
        <v>43770</v>
      </c>
      <c r="N560" s="791"/>
      <c r="O560" s="753">
        <v>1</v>
      </c>
      <c r="P560" s="752" t="s">
        <v>973</v>
      </c>
      <c r="Q560" s="752" t="s">
        <v>974</v>
      </c>
      <c r="R560" s="752" t="s">
        <v>975</v>
      </c>
      <c r="S560" s="595" t="s">
        <v>976</v>
      </c>
      <c r="T560" s="752" t="s">
        <v>2546</v>
      </c>
    </row>
    <row r="561" spans="1:20" s="355" customFormat="1" ht="15.95" customHeight="1">
      <c r="A561" s="355" t="str">
        <f t="shared" si="13"/>
        <v>LATINAGENOVA标准所有0~999</v>
      </c>
      <c r="B561" s="752" t="s">
        <v>1355</v>
      </c>
      <c r="C561" s="752" t="s">
        <v>701</v>
      </c>
      <c r="D561" s="753">
        <v>-83</v>
      </c>
      <c r="E561" s="753">
        <v>-78</v>
      </c>
      <c r="F561" s="753">
        <v>0</v>
      </c>
      <c r="G561" s="753">
        <v>0</v>
      </c>
      <c r="H561" s="752" t="s">
        <v>1007</v>
      </c>
      <c r="I561" s="752" t="s">
        <v>981</v>
      </c>
      <c r="J561" s="752" t="s">
        <v>3592</v>
      </c>
      <c r="K561" s="752" t="s">
        <v>1036</v>
      </c>
      <c r="L561" s="595" t="s">
        <v>972</v>
      </c>
      <c r="M561" s="754">
        <v>43815</v>
      </c>
      <c r="N561" s="791"/>
      <c r="O561" s="753">
        <v>1</v>
      </c>
      <c r="P561" s="752" t="s">
        <v>973</v>
      </c>
      <c r="Q561" s="752" t="s">
        <v>974</v>
      </c>
      <c r="R561" s="595" t="s">
        <v>975</v>
      </c>
      <c r="S561" s="595" t="s">
        <v>976</v>
      </c>
      <c r="T561" s="595"/>
    </row>
    <row r="562" spans="1:20" s="355" customFormat="1" ht="15.95" customHeight="1">
      <c r="A562" s="355" t="str">
        <f t="shared" si="13"/>
        <v>LATTAKIALATTAKIA标准所有0~999</v>
      </c>
      <c r="B562" s="752" t="s">
        <v>1356</v>
      </c>
      <c r="C562" s="752" t="s">
        <v>1356</v>
      </c>
      <c r="D562" s="753">
        <v>191</v>
      </c>
      <c r="E562" s="753">
        <v>196</v>
      </c>
      <c r="F562" s="753">
        <v>0</v>
      </c>
      <c r="G562" s="753">
        <v>0</v>
      </c>
      <c r="H562" s="752" t="s">
        <v>970</v>
      </c>
      <c r="I562" s="752" t="s">
        <v>1023</v>
      </c>
      <c r="J562" s="752" t="s">
        <v>2531</v>
      </c>
      <c r="K562" s="752" t="s">
        <v>1133</v>
      </c>
      <c r="L562" s="595" t="s">
        <v>972</v>
      </c>
      <c r="M562" s="754">
        <v>43570</v>
      </c>
      <c r="N562" s="791"/>
      <c r="O562" s="753">
        <v>1</v>
      </c>
      <c r="P562" s="752" t="s">
        <v>973</v>
      </c>
      <c r="Q562" s="752" t="s">
        <v>983</v>
      </c>
      <c r="R562" s="595"/>
      <c r="S562" s="595" t="s">
        <v>976</v>
      </c>
      <c r="T562" s="752" t="s">
        <v>4022</v>
      </c>
    </row>
    <row r="563" spans="1:20" s="355" customFormat="1" ht="15.95" customHeight="1">
      <c r="A563" s="355" t="str">
        <f t="shared" si="13"/>
        <v>LAUSANNEHAMBURG标准所有0~999</v>
      </c>
      <c r="B563" s="752" t="s">
        <v>1357</v>
      </c>
      <c r="C563" s="752" t="s">
        <v>706</v>
      </c>
      <c r="D563" s="753">
        <v>163</v>
      </c>
      <c r="E563" s="753">
        <v>168</v>
      </c>
      <c r="F563" s="753">
        <v>0</v>
      </c>
      <c r="G563" s="753">
        <v>0</v>
      </c>
      <c r="H563" s="752" t="s">
        <v>3458</v>
      </c>
      <c r="I563" s="752" t="s">
        <v>3459</v>
      </c>
      <c r="J563" s="752" t="s">
        <v>3460</v>
      </c>
      <c r="K563" s="752" t="s">
        <v>1003</v>
      </c>
      <c r="L563" s="595" t="s">
        <v>972</v>
      </c>
      <c r="M563" s="754">
        <v>43831</v>
      </c>
      <c r="N563" s="791"/>
      <c r="O563" s="753">
        <v>2</v>
      </c>
      <c r="P563" s="752" t="s">
        <v>973</v>
      </c>
      <c r="Q563" s="752" t="s">
        <v>983</v>
      </c>
      <c r="R563" s="752"/>
      <c r="S563" s="595" t="s">
        <v>976</v>
      </c>
      <c r="T563" s="595" t="s">
        <v>3464</v>
      </c>
    </row>
    <row r="564" spans="1:20" s="355" customFormat="1" ht="15.95" customHeight="1">
      <c r="A564" s="355" t="str">
        <f t="shared" si="13"/>
        <v>LAUTOKAAUCKLAND标准所有0~999</v>
      </c>
      <c r="B564" s="752" t="s">
        <v>1358</v>
      </c>
      <c r="C564" s="752" t="s">
        <v>1005</v>
      </c>
      <c r="D564" s="753">
        <v>150</v>
      </c>
      <c r="E564" s="753">
        <v>155</v>
      </c>
      <c r="F564" s="753">
        <v>0</v>
      </c>
      <c r="G564" s="753">
        <v>0</v>
      </c>
      <c r="H564" s="752" t="s">
        <v>1006</v>
      </c>
      <c r="I564" s="752" t="s">
        <v>1398</v>
      </c>
      <c r="J564" s="752" t="s">
        <v>2529</v>
      </c>
      <c r="K564" s="752" t="s">
        <v>995</v>
      </c>
      <c r="L564" s="595" t="s">
        <v>972</v>
      </c>
      <c r="M564" s="754">
        <v>43806</v>
      </c>
      <c r="N564" s="791"/>
      <c r="O564" s="753">
        <v>1</v>
      </c>
      <c r="P564" s="752" t="s">
        <v>973</v>
      </c>
      <c r="Q564" s="752" t="s">
        <v>983</v>
      </c>
      <c r="R564" s="752"/>
      <c r="S564" s="595" t="s">
        <v>976</v>
      </c>
      <c r="T564" s="752" t="s">
        <v>2275</v>
      </c>
    </row>
    <row r="565" spans="1:20" s="355" customFormat="1" ht="15.95" customHeight="1">
      <c r="A565" s="355" t="str">
        <f t="shared" si="13"/>
        <v>LE HAVRELE HAVRE低所有1~3</v>
      </c>
      <c r="B565" s="752" t="s">
        <v>1027</v>
      </c>
      <c r="C565" s="752" t="s">
        <v>1027</v>
      </c>
      <c r="D565" s="753">
        <v>-200</v>
      </c>
      <c r="E565" s="753">
        <v>-195</v>
      </c>
      <c r="F565" s="753">
        <v>95</v>
      </c>
      <c r="G565" s="753">
        <v>0</v>
      </c>
      <c r="H565" s="752" t="s">
        <v>1013</v>
      </c>
      <c r="I565" s="752" t="s">
        <v>1014</v>
      </c>
      <c r="J565" s="752" t="s">
        <v>2134</v>
      </c>
      <c r="K565" s="752" t="s">
        <v>1226</v>
      </c>
      <c r="L565" s="595" t="s">
        <v>972</v>
      </c>
      <c r="M565" s="754">
        <v>43815</v>
      </c>
      <c r="N565" s="791"/>
      <c r="O565" s="753">
        <v>1</v>
      </c>
      <c r="P565" s="752" t="s">
        <v>1075</v>
      </c>
      <c r="Q565" s="752" t="s">
        <v>974</v>
      </c>
      <c r="R565" s="595" t="s">
        <v>975</v>
      </c>
      <c r="S565" s="595" t="s">
        <v>977</v>
      </c>
      <c r="T565" s="752" t="s">
        <v>2204</v>
      </c>
    </row>
    <row r="566" spans="1:20" s="355" customFormat="1" ht="15.95" customHeight="1">
      <c r="A566" s="355" t="str">
        <f t="shared" si="13"/>
        <v>LE HAVRELE HAVRE低所有0~1</v>
      </c>
      <c r="B566" s="752" t="s">
        <v>1027</v>
      </c>
      <c r="C566" s="752" t="s">
        <v>1027</v>
      </c>
      <c r="D566" s="753">
        <v>-210</v>
      </c>
      <c r="E566" s="753">
        <v>-205</v>
      </c>
      <c r="F566" s="753">
        <v>95</v>
      </c>
      <c r="G566" s="753">
        <v>0</v>
      </c>
      <c r="H566" s="752" t="s">
        <v>1013</v>
      </c>
      <c r="I566" s="752" t="s">
        <v>1014</v>
      </c>
      <c r="J566" s="752" t="s">
        <v>2134</v>
      </c>
      <c r="K566" s="752" t="s">
        <v>1226</v>
      </c>
      <c r="L566" s="595" t="s">
        <v>972</v>
      </c>
      <c r="M566" s="754">
        <v>43815</v>
      </c>
      <c r="N566" s="791"/>
      <c r="O566" s="753">
        <v>1</v>
      </c>
      <c r="P566" s="752" t="s">
        <v>1074</v>
      </c>
      <c r="Q566" s="752" t="s">
        <v>974</v>
      </c>
      <c r="R566" s="752" t="s">
        <v>975</v>
      </c>
      <c r="S566" s="595" t="s">
        <v>977</v>
      </c>
      <c r="T566" s="752" t="s">
        <v>2201</v>
      </c>
    </row>
    <row r="567" spans="1:20" s="355" customFormat="1" ht="15.95" customHeight="1">
      <c r="A567" s="355" t="str">
        <f t="shared" si="13"/>
        <v>LE HAVRELE HAVRE标准所有1~3</v>
      </c>
      <c r="B567" s="752" t="s">
        <v>1027</v>
      </c>
      <c r="C567" s="752" t="s">
        <v>1027</v>
      </c>
      <c r="D567" s="753">
        <v>-105</v>
      </c>
      <c r="E567" s="753">
        <v>-100</v>
      </c>
      <c r="F567" s="753">
        <v>0</v>
      </c>
      <c r="G567" s="753">
        <v>0</v>
      </c>
      <c r="H567" s="752" t="s">
        <v>1013</v>
      </c>
      <c r="I567" s="752" t="s">
        <v>1014</v>
      </c>
      <c r="J567" s="752" t="s">
        <v>2134</v>
      </c>
      <c r="K567" s="752" t="s">
        <v>1226</v>
      </c>
      <c r="L567" s="595" t="s">
        <v>972</v>
      </c>
      <c r="M567" s="754">
        <v>43815</v>
      </c>
      <c r="N567" s="791"/>
      <c r="O567" s="753">
        <v>1</v>
      </c>
      <c r="P567" s="752" t="s">
        <v>1075</v>
      </c>
      <c r="Q567" s="752" t="s">
        <v>974</v>
      </c>
      <c r="R567" s="595" t="s">
        <v>975</v>
      </c>
      <c r="S567" s="595" t="s">
        <v>976</v>
      </c>
      <c r="T567" s="752" t="s">
        <v>2203</v>
      </c>
    </row>
    <row r="568" spans="1:20" s="355" customFormat="1" ht="15.95" customHeight="1">
      <c r="A568" s="355" t="str">
        <f t="shared" si="13"/>
        <v>LE HAVRELE HAVRE低所有3~999</v>
      </c>
      <c r="B568" s="752" t="s">
        <v>1027</v>
      </c>
      <c r="C568" s="752" t="s">
        <v>1027</v>
      </c>
      <c r="D568" s="753">
        <v>-195</v>
      </c>
      <c r="E568" s="753">
        <v>-190</v>
      </c>
      <c r="F568" s="753">
        <v>95</v>
      </c>
      <c r="G568" s="753">
        <v>0</v>
      </c>
      <c r="H568" s="752" t="s">
        <v>1013</v>
      </c>
      <c r="I568" s="752" t="s">
        <v>1014</v>
      </c>
      <c r="J568" s="752" t="s">
        <v>2134</v>
      </c>
      <c r="K568" s="595" t="s">
        <v>1226</v>
      </c>
      <c r="L568" s="595" t="s">
        <v>972</v>
      </c>
      <c r="M568" s="754">
        <v>43815</v>
      </c>
      <c r="N568" s="791"/>
      <c r="O568" s="753">
        <v>1</v>
      </c>
      <c r="P568" s="752" t="s">
        <v>1076</v>
      </c>
      <c r="Q568" s="752" t="s">
        <v>974</v>
      </c>
      <c r="R568" s="752" t="s">
        <v>975</v>
      </c>
      <c r="S568" s="595" t="s">
        <v>977</v>
      </c>
      <c r="T568" s="595" t="s">
        <v>2202</v>
      </c>
    </row>
    <row r="569" spans="1:20" s="355" customFormat="1" ht="15.95" customHeight="1">
      <c r="A569" s="355" t="str">
        <f t="shared" si="13"/>
        <v>LE HAVRELE HAVRE标准所有3~999</v>
      </c>
      <c r="B569" s="752" t="s">
        <v>1027</v>
      </c>
      <c r="C569" s="752" t="s">
        <v>1027</v>
      </c>
      <c r="D569" s="753">
        <v>-100</v>
      </c>
      <c r="E569" s="753">
        <v>-95</v>
      </c>
      <c r="F569" s="753">
        <v>0</v>
      </c>
      <c r="G569" s="753">
        <v>0</v>
      </c>
      <c r="H569" s="752" t="s">
        <v>1013</v>
      </c>
      <c r="I569" s="752" t="s">
        <v>1014</v>
      </c>
      <c r="J569" s="752" t="s">
        <v>2134</v>
      </c>
      <c r="K569" s="752" t="s">
        <v>1226</v>
      </c>
      <c r="L569" s="595" t="s">
        <v>972</v>
      </c>
      <c r="M569" s="754">
        <v>43815</v>
      </c>
      <c r="N569" s="791"/>
      <c r="O569" s="753">
        <v>1</v>
      </c>
      <c r="P569" s="752" t="s">
        <v>1076</v>
      </c>
      <c r="Q569" s="752" t="s">
        <v>974</v>
      </c>
      <c r="R569" s="752" t="s">
        <v>975</v>
      </c>
      <c r="S569" s="595" t="s">
        <v>976</v>
      </c>
      <c r="T569" s="752" t="s">
        <v>2200</v>
      </c>
    </row>
    <row r="570" spans="1:20" s="355" customFormat="1" ht="15.95" customHeight="1">
      <c r="A570" s="355" t="str">
        <f t="shared" si="13"/>
        <v>LE HAVRELE HAVRE标准所有0~1</v>
      </c>
      <c r="B570" s="752" t="s">
        <v>1027</v>
      </c>
      <c r="C570" s="752" t="s">
        <v>1027</v>
      </c>
      <c r="D570" s="753">
        <v>-115</v>
      </c>
      <c r="E570" s="753">
        <v>-110</v>
      </c>
      <c r="F570" s="753">
        <v>0</v>
      </c>
      <c r="G570" s="753">
        <v>0</v>
      </c>
      <c r="H570" s="752" t="s">
        <v>1013</v>
      </c>
      <c r="I570" s="752" t="s">
        <v>1014</v>
      </c>
      <c r="J570" s="752" t="s">
        <v>2134</v>
      </c>
      <c r="K570" s="752" t="s">
        <v>1226</v>
      </c>
      <c r="L570" s="595" t="s">
        <v>972</v>
      </c>
      <c r="M570" s="754">
        <v>43815</v>
      </c>
      <c r="N570" s="791"/>
      <c r="O570" s="753">
        <v>1</v>
      </c>
      <c r="P570" s="752" t="s">
        <v>1074</v>
      </c>
      <c r="Q570" s="752" t="s">
        <v>974</v>
      </c>
      <c r="R570" s="752" t="s">
        <v>975</v>
      </c>
      <c r="S570" s="595" t="s">
        <v>976</v>
      </c>
      <c r="T570" s="752" t="s">
        <v>2205</v>
      </c>
    </row>
    <row r="571" spans="1:20" s="355" customFormat="1" ht="15.95" customHeight="1">
      <c r="A571" s="355" t="str">
        <f t="shared" si="13"/>
        <v>LE MANSLE HAVRE标准所有0~999</v>
      </c>
      <c r="B571" s="752" t="s">
        <v>1359</v>
      </c>
      <c r="C571" s="752" t="s">
        <v>1027</v>
      </c>
      <c r="D571" s="753">
        <v>-11</v>
      </c>
      <c r="E571" s="753">
        <v>-6</v>
      </c>
      <c r="F571" s="753">
        <v>0</v>
      </c>
      <c r="G571" s="753">
        <v>0</v>
      </c>
      <c r="H571" s="752" t="s">
        <v>1013</v>
      </c>
      <c r="I571" s="752" t="s">
        <v>1014</v>
      </c>
      <c r="J571" s="752" t="s">
        <v>2134</v>
      </c>
      <c r="K571" s="752" t="s">
        <v>1030</v>
      </c>
      <c r="L571" s="595" t="s">
        <v>972</v>
      </c>
      <c r="M571" s="754">
        <v>43815</v>
      </c>
      <c r="N571" s="791"/>
      <c r="O571" s="753">
        <v>1</v>
      </c>
      <c r="P571" s="752" t="s">
        <v>973</v>
      </c>
      <c r="Q571" s="752" t="s">
        <v>974</v>
      </c>
      <c r="R571" s="752" t="s">
        <v>975</v>
      </c>
      <c r="S571" s="595" t="s">
        <v>976</v>
      </c>
      <c r="T571" s="752"/>
    </row>
    <row r="572" spans="1:20" s="355" customFormat="1" ht="15.95" customHeight="1">
      <c r="A572" s="355" t="str">
        <f t="shared" si="13"/>
        <v>LECCOGENOVA标准所有0~999</v>
      </c>
      <c r="B572" s="752" t="s">
        <v>1360</v>
      </c>
      <c r="C572" s="752" t="s">
        <v>701</v>
      </c>
      <c r="D572" s="753">
        <v>-13</v>
      </c>
      <c r="E572" s="753">
        <v>-8</v>
      </c>
      <c r="F572" s="753">
        <v>0</v>
      </c>
      <c r="G572" s="753">
        <v>0</v>
      </c>
      <c r="H572" s="752" t="s">
        <v>1007</v>
      </c>
      <c r="I572" s="752" t="s">
        <v>981</v>
      </c>
      <c r="J572" s="752" t="s">
        <v>3592</v>
      </c>
      <c r="K572" s="752" t="s">
        <v>1036</v>
      </c>
      <c r="L572" s="595" t="s">
        <v>972</v>
      </c>
      <c r="M572" s="754">
        <v>43815</v>
      </c>
      <c r="N572" s="791"/>
      <c r="O572" s="753">
        <v>1</v>
      </c>
      <c r="P572" s="752" t="s">
        <v>973</v>
      </c>
      <c r="Q572" s="752" t="s">
        <v>974</v>
      </c>
      <c r="R572" s="752" t="s">
        <v>975</v>
      </c>
      <c r="S572" s="595" t="s">
        <v>976</v>
      </c>
      <c r="T572" s="752" t="s">
        <v>2276</v>
      </c>
    </row>
    <row r="573" spans="1:20" s="355" customFormat="1" ht="15.95" customHeight="1">
      <c r="A573" s="355" t="str">
        <f t="shared" si="13"/>
        <v>LEEDSFELIXSTOWE标准所有0~3</v>
      </c>
      <c r="B573" s="752" t="s">
        <v>1361</v>
      </c>
      <c r="C573" s="752" t="s">
        <v>1102</v>
      </c>
      <c r="D573" s="753">
        <v>-79</v>
      </c>
      <c r="E573" s="753">
        <v>-74</v>
      </c>
      <c r="F573" s="753">
        <v>0</v>
      </c>
      <c r="G573" s="753">
        <v>0</v>
      </c>
      <c r="H573" s="752" t="s">
        <v>3463</v>
      </c>
      <c r="I573" s="752" t="s">
        <v>989</v>
      </c>
      <c r="J573" s="752" t="s">
        <v>2714</v>
      </c>
      <c r="K573" s="752" t="s">
        <v>1103</v>
      </c>
      <c r="L573" s="595" t="s">
        <v>972</v>
      </c>
      <c r="M573" s="754">
        <v>43603</v>
      </c>
      <c r="N573" s="791"/>
      <c r="O573" s="753">
        <v>1</v>
      </c>
      <c r="P573" s="752" t="s">
        <v>1104</v>
      </c>
      <c r="Q573" s="752" t="s">
        <v>974</v>
      </c>
      <c r="R573" s="752" t="s">
        <v>975</v>
      </c>
      <c r="S573" s="595" t="s">
        <v>976</v>
      </c>
      <c r="T573" s="752" t="s">
        <v>2203</v>
      </c>
    </row>
    <row r="574" spans="1:20" s="355" customFormat="1" ht="15.95" customHeight="1">
      <c r="A574" s="355" t="str">
        <f t="shared" si="13"/>
        <v>LEEDSFELIXSTOWE标准所有3~999</v>
      </c>
      <c r="B574" s="752" t="s">
        <v>1361</v>
      </c>
      <c r="C574" s="752" t="s">
        <v>1102</v>
      </c>
      <c r="D574" s="753">
        <v>-74</v>
      </c>
      <c r="E574" s="753">
        <v>-69</v>
      </c>
      <c r="F574" s="753">
        <v>0</v>
      </c>
      <c r="G574" s="753">
        <v>0</v>
      </c>
      <c r="H574" s="752" t="s">
        <v>3463</v>
      </c>
      <c r="I574" s="752" t="s">
        <v>989</v>
      </c>
      <c r="J574" s="752" t="s">
        <v>2714</v>
      </c>
      <c r="K574" s="752" t="s">
        <v>1249</v>
      </c>
      <c r="L574" s="595" t="s">
        <v>972</v>
      </c>
      <c r="M574" s="754">
        <v>43603</v>
      </c>
      <c r="N574" s="791"/>
      <c r="O574" s="753">
        <v>1</v>
      </c>
      <c r="P574" s="752" t="s">
        <v>1076</v>
      </c>
      <c r="Q574" s="752" t="s">
        <v>974</v>
      </c>
      <c r="R574" s="752" t="s">
        <v>975</v>
      </c>
      <c r="S574" s="595" t="s">
        <v>976</v>
      </c>
      <c r="T574" s="752" t="s">
        <v>2200</v>
      </c>
    </row>
    <row r="575" spans="1:20" s="355" customFormat="1" ht="15.95" customHeight="1">
      <c r="A575" s="355" t="str">
        <f t="shared" si="13"/>
        <v>LEEDSFELIXSTOWE低所有0~3</v>
      </c>
      <c r="B575" s="752" t="s">
        <v>1361</v>
      </c>
      <c r="C575" s="752" t="s">
        <v>1102</v>
      </c>
      <c r="D575" s="753">
        <v>-149</v>
      </c>
      <c r="E575" s="753">
        <v>-144</v>
      </c>
      <c r="F575" s="753">
        <v>70</v>
      </c>
      <c r="G575" s="753">
        <v>0</v>
      </c>
      <c r="H575" s="752" t="s">
        <v>3463</v>
      </c>
      <c r="I575" s="752" t="s">
        <v>989</v>
      </c>
      <c r="J575" s="752" t="s">
        <v>2714</v>
      </c>
      <c r="K575" s="752" t="s">
        <v>1249</v>
      </c>
      <c r="L575" s="595" t="s">
        <v>972</v>
      </c>
      <c r="M575" s="754">
        <v>43603</v>
      </c>
      <c r="N575" s="791"/>
      <c r="O575" s="753">
        <v>1</v>
      </c>
      <c r="P575" s="752" t="s">
        <v>1104</v>
      </c>
      <c r="Q575" s="752" t="s">
        <v>974</v>
      </c>
      <c r="R575" s="752" t="s">
        <v>975</v>
      </c>
      <c r="S575" s="595" t="s">
        <v>977</v>
      </c>
      <c r="T575" s="752" t="s">
        <v>2204</v>
      </c>
    </row>
    <row r="576" spans="1:20" s="355" customFormat="1" ht="15.95" customHeight="1">
      <c r="A576" s="355" t="str">
        <f t="shared" si="13"/>
        <v>LEEDSFELIXSTOWE低所有3~999</v>
      </c>
      <c r="B576" s="752" t="s">
        <v>1361</v>
      </c>
      <c r="C576" s="752" t="s">
        <v>1102</v>
      </c>
      <c r="D576" s="753">
        <v>-144</v>
      </c>
      <c r="E576" s="753">
        <v>-139</v>
      </c>
      <c r="F576" s="753">
        <v>70</v>
      </c>
      <c r="G576" s="753">
        <v>0</v>
      </c>
      <c r="H576" s="752" t="s">
        <v>3463</v>
      </c>
      <c r="I576" s="752" t="s">
        <v>989</v>
      </c>
      <c r="J576" s="752" t="s">
        <v>2714</v>
      </c>
      <c r="K576" s="752" t="s">
        <v>1103</v>
      </c>
      <c r="L576" s="595" t="s">
        <v>972</v>
      </c>
      <c r="M576" s="754">
        <v>43603</v>
      </c>
      <c r="N576" s="791"/>
      <c r="O576" s="753">
        <v>1</v>
      </c>
      <c r="P576" s="752" t="s">
        <v>1076</v>
      </c>
      <c r="Q576" s="752" t="s">
        <v>974</v>
      </c>
      <c r="R576" s="752" t="s">
        <v>975</v>
      </c>
      <c r="S576" s="595" t="s">
        <v>977</v>
      </c>
      <c r="T576" s="752" t="s">
        <v>2202</v>
      </c>
    </row>
    <row r="577" spans="1:20" s="355" customFormat="1" ht="15.95" customHeight="1">
      <c r="A577" s="355" t="str">
        <f t="shared" ref="A577:A632" si="14">B577&amp;C577&amp;S577&amp;L577&amp;P577</f>
        <v>LEEDSSOUTHAMPTON标准所有0~3</v>
      </c>
      <c r="B577" s="752" t="s">
        <v>1361</v>
      </c>
      <c r="C577" s="752" t="s">
        <v>1105</v>
      </c>
      <c r="D577" s="753">
        <v>-79</v>
      </c>
      <c r="E577" s="753">
        <v>-74</v>
      </c>
      <c r="F577" s="753">
        <v>0</v>
      </c>
      <c r="G577" s="753">
        <v>0</v>
      </c>
      <c r="H577" s="752" t="s">
        <v>1013</v>
      </c>
      <c r="I577" s="752" t="s">
        <v>1014</v>
      </c>
      <c r="J577" s="752" t="s">
        <v>1287</v>
      </c>
      <c r="K577" s="752" t="s">
        <v>1103</v>
      </c>
      <c r="L577" s="595" t="s">
        <v>972</v>
      </c>
      <c r="M577" s="754">
        <v>43603</v>
      </c>
      <c r="N577" s="791"/>
      <c r="O577" s="753">
        <v>1</v>
      </c>
      <c r="P577" s="752" t="s">
        <v>1104</v>
      </c>
      <c r="Q577" s="752" t="s">
        <v>974</v>
      </c>
      <c r="R577" s="752" t="s">
        <v>975</v>
      </c>
      <c r="S577" s="595" t="s">
        <v>976</v>
      </c>
      <c r="T577" s="752" t="s">
        <v>2203</v>
      </c>
    </row>
    <row r="578" spans="1:20" s="355" customFormat="1" ht="15.95" customHeight="1">
      <c r="A578" s="355" t="str">
        <f t="shared" si="14"/>
        <v>LEEDSSOUTHAMPTON低所有0~3</v>
      </c>
      <c r="B578" s="752" t="s">
        <v>1361</v>
      </c>
      <c r="C578" s="752" t="s">
        <v>1105</v>
      </c>
      <c r="D578" s="753">
        <v>-149</v>
      </c>
      <c r="E578" s="753">
        <v>-144</v>
      </c>
      <c r="F578" s="753">
        <v>70</v>
      </c>
      <c r="G578" s="753">
        <v>0</v>
      </c>
      <c r="H578" s="752" t="s">
        <v>1013</v>
      </c>
      <c r="I578" s="752" t="s">
        <v>1014</v>
      </c>
      <c r="J578" s="752" t="s">
        <v>1287</v>
      </c>
      <c r="K578" s="752" t="s">
        <v>1249</v>
      </c>
      <c r="L578" s="595" t="s">
        <v>972</v>
      </c>
      <c r="M578" s="754">
        <v>43603</v>
      </c>
      <c r="N578" s="791"/>
      <c r="O578" s="753">
        <v>1</v>
      </c>
      <c r="P578" s="752" t="s">
        <v>1104</v>
      </c>
      <c r="Q578" s="752" t="s">
        <v>974</v>
      </c>
      <c r="R578" s="752" t="s">
        <v>975</v>
      </c>
      <c r="S578" s="595" t="s">
        <v>977</v>
      </c>
      <c r="T578" s="752" t="s">
        <v>2204</v>
      </c>
    </row>
    <row r="579" spans="1:20" s="355" customFormat="1" ht="15.95" customHeight="1">
      <c r="A579" s="355" t="str">
        <f t="shared" si="14"/>
        <v>LEEDSSOUTHAMPTON标准所有3~999</v>
      </c>
      <c r="B579" s="752" t="s">
        <v>1361</v>
      </c>
      <c r="C579" s="752" t="s">
        <v>1105</v>
      </c>
      <c r="D579" s="753">
        <v>-74</v>
      </c>
      <c r="E579" s="753">
        <v>-69</v>
      </c>
      <c r="F579" s="753">
        <v>0</v>
      </c>
      <c r="G579" s="753">
        <v>0</v>
      </c>
      <c r="H579" s="752" t="s">
        <v>1013</v>
      </c>
      <c r="I579" s="752" t="s">
        <v>1014</v>
      </c>
      <c r="J579" s="752" t="s">
        <v>1287</v>
      </c>
      <c r="K579" s="752" t="s">
        <v>1249</v>
      </c>
      <c r="L579" s="595" t="s">
        <v>972</v>
      </c>
      <c r="M579" s="754">
        <v>43603</v>
      </c>
      <c r="N579" s="791"/>
      <c r="O579" s="753">
        <v>1</v>
      </c>
      <c r="P579" s="752" t="s">
        <v>1076</v>
      </c>
      <c r="Q579" s="752" t="s">
        <v>974</v>
      </c>
      <c r="R579" s="752" t="s">
        <v>975</v>
      </c>
      <c r="S579" s="595" t="s">
        <v>976</v>
      </c>
      <c r="T579" s="752" t="s">
        <v>2200</v>
      </c>
    </row>
    <row r="580" spans="1:20" s="355" customFormat="1" ht="15.95" customHeight="1">
      <c r="A580" s="355" t="str">
        <f t="shared" si="14"/>
        <v>LEEDSSOUTHAMPTON低所有3~999</v>
      </c>
      <c r="B580" s="752" t="s">
        <v>1361</v>
      </c>
      <c r="C580" s="752" t="s">
        <v>1105</v>
      </c>
      <c r="D580" s="753">
        <v>-144</v>
      </c>
      <c r="E580" s="753">
        <v>-139</v>
      </c>
      <c r="F580" s="753">
        <v>70</v>
      </c>
      <c r="G580" s="753">
        <v>0</v>
      </c>
      <c r="H580" s="752" t="s">
        <v>1013</v>
      </c>
      <c r="I580" s="752" t="s">
        <v>1014</v>
      </c>
      <c r="J580" s="752" t="s">
        <v>1287</v>
      </c>
      <c r="K580" s="752" t="s">
        <v>1103</v>
      </c>
      <c r="L580" s="595" t="s">
        <v>972</v>
      </c>
      <c r="M580" s="754">
        <v>43603</v>
      </c>
      <c r="N580" s="791"/>
      <c r="O580" s="753">
        <v>1</v>
      </c>
      <c r="P580" s="752" t="s">
        <v>1076</v>
      </c>
      <c r="Q580" s="752" t="s">
        <v>974</v>
      </c>
      <c r="R580" s="752" t="s">
        <v>975</v>
      </c>
      <c r="S580" s="595" t="s">
        <v>977</v>
      </c>
      <c r="T580" s="752" t="s">
        <v>2202</v>
      </c>
    </row>
    <row r="581" spans="1:20" s="355" customFormat="1" ht="15.95" customHeight="1">
      <c r="A581" s="355" t="str">
        <f t="shared" si="14"/>
        <v>LEICESTERFELIXSTOWE低所有0~999</v>
      </c>
      <c r="B581" s="752" t="s">
        <v>2107</v>
      </c>
      <c r="C581" s="752" t="s">
        <v>1102</v>
      </c>
      <c r="D581" s="753">
        <v>-139</v>
      </c>
      <c r="E581" s="753">
        <v>-134</v>
      </c>
      <c r="F581" s="753">
        <v>70</v>
      </c>
      <c r="G581" s="753">
        <v>0</v>
      </c>
      <c r="H581" s="752" t="s">
        <v>3463</v>
      </c>
      <c r="I581" s="752" t="s">
        <v>989</v>
      </c>
      <c r="J581" s="752" t="s">
        <v>2714</v>
      </c>
      <c r="K581" s="752" t="s">
        <v>1249</v>
      </c>
      <c r="L581" s="595" t="s">
        <v>972</v>
      </c>
      <c r="M581" s="754">
        <v>43603</v>
      </c>
      <c r="N581" s="791"/>
      <c r="O581" s="753">
        <v>1</v>
      </c>
      <c r="P581" s="752" t="s">
        <v>973</v>
      </c>
      <c r="Q581" s="752" t="s">
        <v>974</v>
      </c>
      <c r="R581" s="752" t="s">
        <v>975</v>
      </c>
      <c r="S581" s="595" t="s">
        <v>977</v>
      </c>
      <c r="T581" s="752" t="s">
        <v>2181</v>
      </c>
    </row>
    <row r="582" spans="1:20" s="355" customFormat="1" ht="15.95" customHeight="1">
      <c r="A582" s="355" t="str">
        <f t="shared" si="14"/>
        <v>LEICESTERSOUTHAMPTON低所有0~999</v>
      </c>
      <c r="B582" s="752" t="s">
        <v>2107</v>
      </c>
      <c r="C582" s="752" t="s">
        <v>1105</v>
      </c>
      <c r="D582" s="753">
        <v>-139</v>
      </c>
      <c r="E582" s="753">
        <v>-134</v>
      </c>
      <c r="F582" s="753">
        <v>70</v>
      </c>
      <c r="G582" s="753">
        <v>0</v>
      </c>
      <c r="H582" s="752" t="s">
        <v>1013</v>
      </c>
      <c r="I582" s="752" t="s">
        <v>1014</v>
      </c>
      <c r="J582" s="752" t="s">
        <v>1287</v>
      </c>
      <c r="K582" s="752" t="s">
        <v>1249</v>
      </c>
      <c r="L582" s="595" t="s">
        <v>972</v>
      </c>
      <c r="M582" s="754">
        <v>43603</v>
      </c>
      <c r="N582" s="791"/>
      <c r="O582" s="753">
        <v>1</v>
      </c>
      <c r="P582" s="752" t="s">
        <v>973</v>
      </c>
      <c r="Q582" s="752" t="s">
        <v>974</v>
      </c>
      <c r="R582" s="752" t="s">
        <v>975</v>
      </c>
      <c r="S582" s="595" t="s">
        <v>977</v>
      </c>
      <c r="T582" s="752" t="s">
        <v>2181</v>
      </c>
    </row>
    <row r="583" spans="1:20" s="355" customFormat="1" ht="15.95" customHeight="1">
      <c r="A583" s="355" t="str">
        <f t="shared" si="14"/>
        <v>LEIPZIGHAMBURG标准所有0~999</v>
      </c>
      <c r="B583" s="752" t="s">
        <v>1362</v>
      </c>
      <c r="C583" s="752" t="s">
        <v>706</v>
      </c>
      <c r="D583" s="753">
        <v>-52</v>
      </c>
      <c r="E583" s="753">
        <v>-47</v>
      </c>
      <c r="F583" s="753">
        <v>90</v>
      </c>
      <c r="G583" s="753">
        <v>0</v>
      </c>
      <c r="H583" s="752" t="s">
        <v>3458</v>
      </c>
      <c r="I583" s="752" t="s">
        <v>3459</v>
      </c>
      <c r="J583" s="752" t="s">
        <v>3460</v>
      </c>
      <c r="K583" s="752" t="s">
        <v>1094</v>
      </c>
      <c r="L583" s="595" t="s">
        <v>972</v>
      </c>
      <c r="M583" s="754">
        <v>43831</v>
      </c>
      <c r="N583" s="791"/>
      <c r="O583" s="753">
        <v>1</v>
      </c>
      <c r="P583" s="752" t="s">
        <v>973</v>
      </c>
      <c r="Q583" s="752" t="s">
        <v>974</v>
      </c>
      <c r="R583" s="752" t="s">
        <v>975</v>
      </c>
      <c r="S583" s="595" t="s">
        <v>976</v>
      </c>
      <c r="T583" s="752" t="s">
        <v>2214</v>
      </c>
    </row>
    <row r="584" spans="1:20" s="355" customFormat="1" ht="15.95" customHeight="1">
      <c r="A584" s="355" t="str">
        <f t="shared" si="14"/>
        <v>LEIXOESLISBON标准所有0~999</v>
      </c>
      <c r="B584" s="752" t="s">
        <v>714</v>
      </c>
      <c r="C584" s="752" t="s">
        <v>1363</v>
      </c>
      <c r="D584" s="753">
        <v>-92</v>
      </c>
      <c r="E584" s="753">
        <v>-87</v>
      </c>
      <c r="F584" s="753">
        <v>0</v>
      </c>
      <c r="G584" s="753">
        <v>0</v>
      </c>
      <c r="H584" s="752" t="s">
        <v>1014</v>
      </c>
      <c r="I584" s="752" t="s">
        <v>1023</v>
      </c>
      <c r="J584" s="752" t="s">
        <v>1196</v>
      </c>
      <c r="K584" s="752" t="s">
        <v>1046</v>
      </c>
      <c r="L584" s="595" t="s">
        <v>972</v>
      </c>
      <c r="M584" s="754">
        <v>43831</v>
      </c>
      <c r="N584" s="791"/>
      <c r="O584" s="753">
        <v>1</v>
      </c>
      <c r="P584" s="752" t="s">
        <v>973</v>
      </c>
      <c r="Q584" s="752" t="s">
        <v>974</v>
      </c>
      <c r="R584" s="752" t="s">
        <v>975</v>
      </c>
      <c r="S584" s="595" t="s">
        <v>976</v>
      </c>
      <c r="T584" s="752" t="s">
        <v>2182</v>
      </c>
    </row>
    <row r="585" spans="1:20" s="355" customFormat="1" ht="15.95" customHeight="1">
      <c r="A585" s="355" t="str">
        <f t="shared" si="14"/>
        <v>LEIXOESLISBON低所有0~999</v>
      </c>
      <c r="B585" s="752" t="s">
        <v>714</v>
      </c>
      <c r="C585" s="752" t="s">
        <v>1363</v>
      </c>
      <c r="D585" s="753">
        <v>-147</v>
      </c>
      <c r="E585" s="753">
        <v>-142</v>
      </c>
      <c r="F585" s="753">
        <v>55</v>
      </c>
      <c r="G585" s="753">
        <v>0</v>
      </c>
      <c r="H585" s="752" t="s">
        <v>1014</v>
      </c>
      <c r="I585" s="752" t="s">
        <v>1023</v>
      </c>
      <c r="J585" s="752" t="s">
        <v>1196</v>
      </c>
      <c r="K585" s="752" t="s">
        <v>1046</v>
      </c>
      <c r="L585" s="595" t="s">
        <v>972</v>
      </c>
      <c r="M585" s="754">
        <v>43831</v>
      </c>
      <c r="N585" s="791"/>
      <c r="O585" s="753">
        <v>1</v>
      </c>
      <c r="P585" s="752" t="s">
        <v>973</v>
      </c>
      <c r="Q585" s="752" t="s">
        <v>974</v>
      </c>
      <c r="R585" s="752" t="s">
        <v>975</v>
      </c>
      <c r="S585" s="595" t="s">
        <v>977</v>
      </c>
      <c r="T585" s="752" t="s">
        <v>2181</v>
      </c>
    </row>
    <row r="586" spans="1:20" s="355" customFormat="1" ht="15.95" customHeight="1">
      <c r="A586" s="355" t="str">
        <f t="shared" si="14"/>
        <v>LEIXOESLEIXOES标准所有0~999</v>
      </c>
      <c r="B586" s="752" t="s">
        <v>714</v>
      </c>
      <c r="C586" s="752" t="s">
        <v>714</v>
      </c>
      <c r="D586" s="753">
        <v>-92</v>
      </c>
      <c r="E586" s="753">
        <v>-87</v>
      </c>
      <c r="F586" s="753">
        <v>0</v>
      </c>
      <c r="G586" s="753">
        <v>0</v>
      </c>
      <c r="H586" s="752" t="s">
        <v>1014</v>
      </c>
      <c r="I586" s="752" t="s">
        <v>1023</v>
      </c>
      <c r="J586" s="752" t="s">
        <v>1196</v>
      </c>
      <c r="K586" s="752" t="s">
        <v>1046</v>
      </c>
      <c r="L586" s="595" t="s">
        <v>972</v>
      </c>
      <c r="M586" s="754">
        <v>43831</v>
      </c>
      <c r="N586" s="791"/>
      <c r="O586" s="753">
        <v>1</v>
      </c>
      <c r="P586" s="752" t="s">
        <v>973</v>
      </c>
      <c r="Q586" s="752" t="s">
        <v>974</v>
      </c>
      <c r="R586" s="752" t="s">
        <v>975</v>
      </c>
      <c r="S586" s="595" t="s">
        <v>976</v>
      </c>
      <c r="T586" s="595" t="s">
        <v>2182</v>
      </c>
    </row>
    <row r="587" spans="1:20" s="355" customFormat="1" ht="15.95" customHeight="1">
      <c r="A587" s="355" t="str">
        <f t="shared" si="14"/>
        <v>LEIXOESLEIXOES低所有0~999</v>
      </c>
      <c r="B587" s="752" t="s">
        <v>714</v>
      </c>
      <c r="C587" s="752" t="s">
        <v>714</v>
      </c>
      <c r="D587" s="753">
        <v>-147</v>
      </c>
      <c r="E587" s="753">
        <v>-142</v>
      </c>
      <c r="F587" s="753">
        <v>55</v>
      </c>
      <c r="G587" s="753">
        <v>0</v>
      </c>
      <c r="H587" s="752" t="s">
        <v>1014</v>
      </c>
      <c r="I587" s="752" t="s">
        <v>1023</v>
      </c>
      <c r="J587" s="752" t="s">
        <v>1196</v>
      </c>
      <c r="K587" s="752" t="s">
        <v>1046</v>
      </c>
      <c r="L587" s="595" t="s">
        <v>972</v>
      </c>
      <c r="M587" s="754">
        <v>43831</v>
      </c>
      <c r="N587" s="791"/>
      <c r="O587" s="753">
        <v>1</v>
      </c>
      <c r="P587" s="752" t="s">
        <v>973</v>
      </c>
      <c r="Q587" s="752" t="s">
        <v>974</v>
      </c>
      <c r="R587" s="752" t="s">
        <v>975</v>
      </c>
      <c r="S587" s="595" t="s">
        <v>977</v>
      </c>
      <c r="T587" s="595" t="s">
        <v>2181</v>
      </c>
    </row>
    <row r="588" spans="1:20" s="355" customFormat="1" ht="15.95" customHeight="1">
      <c r="A588" s="355" t="str">
        <f t="shared" si="14"/>
        <v>LEON,MEXMANZANILLO,MEXICO标准所有0~999</v>
      </c>
      <c r="B588" s="752" t="s">
        <v>1364</v>
      </c>
      <c r="C588" s="752" t="s">
        <v>994</v>
      </c>
      <c r="D588" s="753">
        <v>124</v>
      </c>
      <c r="E588" s="753">
        <v>134</v>
      </c>
      <c r="F588" s="753">
        <v>20</v>
      </c>
      <c r="G588" s="753">
        <v>15</v>
      </c>
      <c r="H588" s="752" t="s">
        <v>1041</v>
      </c>
      <c r="I588" s="752" t="s">
        <v>981</v>
      </c>
      <c r="J588" s="752" t="s">
        <v>2855</v>
      </c>
      <c r="K588" s="752" t="s">
        <v>995</v>
      </c>
      <c r="L588" s="595" t="s">
        <v>972</v>
      </c>
      <c r="M588" s="754">
        <v>43780</v>
      </c>
      <c r="N588" s="791"/>
      <c r="O588" s="753">
        <v>2</v>
      </c>
      <c r="P588" s="752" t="s">
        <v>973</v>
      </c>
      <c r="Q588" s="752" t="s">
        <v>974</v>
      </c>
      <c r="R588" s="595" t="s">
        <v>991</v>
      </c>
      <c r="S588" s="595" t="s">
        <v>976</v>
      </c>
      <c r="T588" s="752" t="s">
        <v>2188</v>
      </c>
    </row>
    <row r="589" spans="1:20" s="355" customFormat="1" ht="15.95" customHeight="1">
      <c r="A589" s="355" t="str">
        <f t="shared" si="14"/>
        <v>LIBREVILLEHAMBURG标准所有0~999</v>
      </c>
      <c r="B589" s="752" t="s">
        <v>3845</v>
      </c>
      <c r="C589" s="752" t="s">
        <v>706</v>
      </c>
      <c r="D589" s="753">
        <v>276</v>
      </c>
      <c r="E589" s="753">
        <v>281</v>
      </c>
      <c r="F589" s="753">
        <v>0</v>
      </c>
      <c r="G589" s="753">
        <v>0</v>
      </c>
      <c r="H589" s="752" t="s">
        <v>3458</v>
      </c>
      <c r="I589" s="752" t="s">
        <v>3459</v>
      </c>
      <c r="J589" s="752" t="s">
        <v>3460</v>
      </c>
      <c r="K589" s="752" t="s">
        <v>990</v>
      </c>
      <c r="L589" s="595" t="s">
        <v>972</v>
      </c>
      <c r="M589" s="754">
        <v>43831</v>
      </c>
      <c r="N589" s="791"/>
      <c r="O589" s="753">
        <v>1</v>
      </c>
      <c r="P589" s="752" t="s">
        <v>973</v>
      </c>
      <c r="Q589" s="752" t="s">
        <v>983</v>
      </c>
      <c r="R589" s="752"/>
      <c r="S589" s="595" t="s">
        <v>976</v>
      </c>
      <c r="T589" s="752"/>
    </row>
    <row r="590" spans="1:20" s="355" customFormat="1" ht="15.95" customHeight="1">
      <c r="A590" s="355" t="str">
        <f t="shared" si="14"/>
        <v>LIDAHAMBURG标准所有0~999</v>
      </c>
      <c r="B590" s="752" t="s">
        <v>3057</v>
      </c>
      <c r="C590" s="752" t="s">
        <v>706</v>
      </c>
      <c r="D590" s="753">
        <v>179</v>
      </c>
      <c r="E590" s="753">
        <v>184</v>
      </c>
      <c r="F590" s="753">
        <v>0</v>
      </c>
      <c r="G590" s="753">
        <v>0</v>
      </c>
      <c r="H590" s="752" t="s">
        <v>3458</v>
      </c>
      <c r="I590" s="752" t="s">
        <v>3459</v>
      </c>
      <c r="J590" s="752" t="s">
        <v>3460</v>
      </c>
      <c r="K590" s="752" t="s">
        <v>1003</v>
      </c>
      <c r="L590" s="595" t="s">
        <v>972</v>
      </c>
      <c r="M590" s="754">
        <v>43831</v>
      </c>
      <c r="N590" s="791"/>
      <c r="O590" s="753">
        <v>1</v>
      </c>
      <c r="P590" s="752" t="s">
        <v>973</v>
      </c>
      <c r="Q590" s="752" t="s">
        <v>983</v>
      </c>
      <c r="R590" s="752"/>
      <c r="S590" s="595" t="s">
        <v>976</v>
      </c>
      <c r="T590" s="752" t="s">
        <v>3053</v>
      </c>
    </row>
    <row r="591" spans="1:20" s="355" customFormat="1" ht="15.95" customHeight="1">
      <c r="A591" s="355" t="str">
        <f t="shared" si="14"/>
        <v>LILLELE HAVRE标准所有0~999</v>
      </c>
      <c r="B591" s="752" t="s">
        <v>1365</v>
      </c>
      <c r="C591" s="752" t="s">
        <v>1027</v>
      </c>
      <c r="D591" s="753">
        <v>-41</v>
      </c>
      <c r="E591" s="753">
        <v>-36</v>
      </c>
      <c r="F591" s="753">
        <v>0</v>
      </c>
      <c r="G591" s="753">
        <v>0</v>
      </c>
      <c r="H591" s="752" t="s">
        <v>1013</v>
      </c>
      <c r="I591" s="752" t="s">
        <v>1014</v>
      </c>
      <c r="J591" s="752" t="s">
        <v>2134</v>
      </c>
      <c r="K591" s="752" t="s">
        <v>1030</v>
      </c>
      <c r="L591" s="595" t="s">
        <v>972</v>
      </c>
      <c r="M591" s="754">
        <v>43815</v>
      </c>
      <c r="N591" s="791"/>
      <c r="O591" s="753">
        <v>1</v>
      </c>
      <c r="P591" s="752" t="s">
        <v>973</v>
      </c>
      <c r="Q591" s="752" t="s">
        <v>974</v>
      </c>
      <c r="R591" s="752" t="s">
        <v>975</v>
      </c>
      <c r="S591" s="595" t="s">
        <v>976</v>
      </c>
      <c r="T591" s="752"/>
    </row>
    <row r="592" spans="1:20" s="355" customFormat="1" ht="15.95" customHeight="1">
      <c r="A592" s="355" t="str">
        <f t="shared" si="14"/>
        <v>LILLEHAMMEROSLO标准所有0~999</v>
      </c>
      <c r="B592" s="752" t="s">
        <v>3006</v>
      </c>
      <c r="C592" s="752" t="s">
        <v>705</v>
      </c>
      <c r="D592" s="753">
        <v>36</v>
      </c>
      <c r="E592" s="753">
        <v>41</v>
      </c>
      <c r="F592" s="753">
        <v>0</v>
      </c>
      <c r="G592" s="753">
        <v>0</v>
      </c>
      <c r="H592" s="752" t="s">
        <v>1014</v>
      </c>
      <c r="I592" s="752" t="s">
        <v>1023</v>
      </c>
      <c r="J592" s="752" t="s">
        <v>3461</v>
      </c>
      <c r="K592" s="752" t="s">
        <v>1092</v>
      </c>
      <c r="L592" s="595" t="s">
        <v>972</v>
      </c>
      <c r="M592" s="754">
        <v>43831</v>
      </c>
      <c r="N592" s="791"/>
      <c r="O592" s="753">
        <v>2</v>
      </c>
      <c r="P592" s="752" t="s">
        <v>973</v>
      </c>
      <c r="Q592" s="752" t="s">
        <v>974</v>
      </c>
      <c r="R592" s="752" t="s">
        <v>975</v>
      </c>
      <c r="S592" s="595" t="s">
        <v>976</v>
      </c>
      <c r="T592" s="752" t="s">
        <v>2182</v>
      </c>
    </row>
    <row r="593" spans="1:20" s="355" customFormat="1" ht="15.95" customHeight="1">
      <c r="A593" s="355" t="str">
        <f t="shared" si="14"/>
        <v>LILONGWEDURBAN标准所有0~999</v>
      </c>
      <c r="B593" s="752" t="s">
        <v>1656</v>
      </c>
      <c r="C593" s="752" t="s">
        <v>979</v>
      </c>
      <c r="D593" s="753">
        <v>273</v>
      </c>
      <c r="E593" s="753">
        <v>278</v>
      </c>
      <c r="F593" s="753">
        <v>0</v>
      </c>
      <c r="G593" s="753">
        <v>0</v>
      </c>
      <c r="H593" s="752" t="s">
        <v>1496</v>
      </c>
      <c r="I593" s="752" t="s">
        <v>1035</v>
      </c>
      <c r="J593" s="752" t="s">
        <v>2927</v>
      </c>
      <c r="K593" s="752" t="s">
        <v>990</v>
      </c>
      <c r="L593" s="595" t="s">
        <v>972</v>
      </c>
      <c r="M593" s="754">
        <v>43806</v>
      </c>
      <c r="N593" s="791"/>
      <c r="O593" s="753">
        <v>2</v>
      </c>
      <c r="P593" s="752" t="s">
        <v>973</v>
      </c>
      <c r="Q593" s="752" t="s">
        <v>983</v>
      </c>
      <c r="R593" s="752"/>
      <c r="S593" s="595" t="s">
        <v>976</v>
      </c>
      <c r="T593" s="752" t="s">
        <v>3369</v>
      </c>
    </row>
    <row r="594" spans="1:20" s="355" customFormat="1" ht="15.95" customHeight="1">
      <c r="A594" s="355" t="str">
        <f t="shared" si="14"/>
        <v>LIMACALLAO标准所有0~999</v>
      </c>
      <c r="B594" s="752" t="s">
        <v>1366</v>
      </c>
      <c r="C594" s="752" t="s">
        <v>1051</v>
      </c>
      <c r="D594" s="753">
        <v>52</v>
      </c>
      <c r="E594" s="753">
        <v>62</v>
      </c>
      <c r="F594" s="753">
        <v>30</v>
      </c>
      <c r="G594" s="753">
        <v>20</v>
      </c>
      <c r="H594" s="752" t="s">
        <v>1041</v>
      </c>
      <c r="I594" s="752" t="s">
        <v>981</v>
      </c>
      <c r="J594" s="752" t="s">
        <v>2798</v>
      </c>
      <c r="K594" s="752" t="s">
        <v>1036</v>
      </c>
      <c r="L594" s="595" t="s">
        <v>972</v>
      </c>
      <c r="M594" s="754">
        <v>43780</v>
      </c>
      <c r="N594" s="791"/>
      <c r="O594" s="753">
        <v>1</v>
      </c>
      <c r="P594" s="752" t="s">
        <v>973</v>
      </c>
      <c r="Q594" s="752" t="s">
        <v>974</v>
      </c>
      <c r="R594" s="752" t="s">
        <v>991</v>
      </c>
      <c r="S594" s="595" t="s">
        <v>976</v>
      </c>
      <c r="T594" s="752" t="s">
        <v>2277</v>
      </c>
    </row>
    <row r="595" spans="1:20" s="355" customFormat="1" ht="15.95" customHeight="1">
      <c r="A595" s="355" t="str">
        <f t="shared" si="14"/>
        <v>LIMASSOLLIMASSOL标准所有0~999</v>
      </c>
      <c r="B595" s="752" t="s">
        <v>4117</v>
      </c>
      <c r="C595" s="752" t="s">
        <v>4117</v>
      </c>
      <c r="D595" s="753">
        <v>56</v>
      </c>
      <c r="E595" s="753">
        <v>61</v>
      </c>
      <c r="F595" s="753">
        <v>0</v>
      </c>
      <c r="G595" s="753">
        <v>0</v>
      </c>
      <c r="H595" s="752" t="s">
        <v>1023</v>
      </c>
      <c r="I595" s="752" t="s">
        <v>1013</v>
      </c>
      <c r="J595" s="752" t="s">
        <v>1169</v>
      </c>
      <c r="K595" s="752" t="s">
        <v>986</v>
      </c>
      <c r="L595" s="595" t="s">
        <v>972</v>
      </c>
      <c r="M595" s="754">
        <v>43831</v>
      </c>
      <c r="N595" s="791"/>
      <c r="O595" s="753">
        <v>1</v>
      </c>
      <c r="P595" s="752" t="s">
        <v>973</v>
      </c>
      <c r="Q595" s="752" t="s">
        <v>983</v>
      </c>
      <c r="R595" s="752"/>
      <c r="S595" s="595" t="s">
        <v>976</v>
      </c>
      <c r="T595" s="752" t="s">
        <v>4119</v>
      </c>
    </row>
    <row r="596" spans="1:20" s="355" customFormat="1" ht="15.95" customHeight="1">
      <c r="A596" s="355" t="str">
        <f t="shared" si="14"/>
        <v>LIMOGESLE HAVRE标准所有0~999</v>
      </c>
      <c r="B596" s="752" t="s">
        <v>1367</v>
      </c>
      <c r="C596" s="752" t="s">
        <v>1027</v>
      </c>
      <c r="D596" s="753">
        <v>-10</v>
      </c>
      <c r="E596" s="753">
        <v>-5</v>
      </c>
      <c r="F596" s="753">
        <v>0</v>
      </c>
      <c r="G596" s="753">
        <v>0</v>
      </c>
      <c r="H596" s="752" t="s">
        <v>1013</v>
      </c>
      <c r="I596" s="752" t="s">
        <v>1014</v>
      </c>
      <c r="J596" s="752" t="s">
        <v>2134</v>
      </c>
      <c r="K596" s="752"/>
      <c r="L596" s="595" t="s">
        <v>972</v>
      </c>
      <c r="M596" s="754">
        <v>43815</v>
      </c>
      <c r="N596" s="791"/>
      <c r="O596" s="753">
        <v>1</v>
      </c>
      <c r="P596" s="752" t="s">
        <v>973</v>
      </c>
      <c r="Q596" s="752" t="s">
        <v>974</v>
      </c>
      <c r="R596" s="752" t="s">
        <v>975</v>
      </c>
      <c r="S596" s="595" t="s">
        <v>976</v>
      </c>
      <c r="T596" s="752"/>
    </row>
    <row r="597" spans="1:20" s="355" customFormat="1" ht="15.95" customHeight="1">
      <c r="A597" s="355" t="str">
        <f t="shared" si="14"/>
        <v>LINDAUHAMBURG标准所有0~999</v>
      </c>
      <c r="B597" s="752" t="s">
        <v>1368</v>
      </c>
      <c r="C597" s="752" t="s">
        <v>706</v>
      </c>
      <c r="D597" s="753">
        <v>-52</v>
      </c>
      <c r="E597" s="753">
        <v>-47</v>
      </c>
      <c r="F597" s="753">
        <v>90</v>
      </c>
      <c r="G597" s="753">
        <v>0</v>
      </c>
      <c r="H597" s="752" t="s">
        <v>3458</v>
      </c>
      <c r="I597" s="752" t="s">
        <v>3459</v>
      </c>
      <c r="J597" s="752" t="s">
        <v>3460</v>
      </c>
      <c r="K597" s="752" t="s">
        <v>1094</v>
      </c>
      <c r="L597" s="595" t="s">
        <v>972</v>
      </c>
      <c r="M597" s="754">
        <v>43831</v>
      </c>
      <c r="N597" s="791"/>
      <c r="O597" s="753">
        <v>1</v>
      </c>
      <c r="P597" s="752" t="s">
        <v>973</v>
      </c>
      <c r="Q597" s="752" t="s">
        <v>974</v>
      </c>
      <c r="R597" s="752" t="s">
        <v>975</v>
      </c>
      <c r="S597" s="595" t="s">
        <v>976</v>
      </c>
      <c r="T597" s="595" t="s">
        <v>2211</v>
      </c>
    </row>
    <row r="598" spans="1:20" s="355" customFormat="1" ht="15.95" customHeight="1">
      <c r="A598" s="355" t="str">
        <f t="shared" si="14"/>
        <v>LINZKOPER低所有0~999</v>
      </c>
      <c r="B598" s="752" t="s">
        <v>1369</v>
      </c>
      <c r="C598" s="752" t="s">
        <v>1022</v>
      </c>
      <c r="D598" s="753">
        <v>-154</v>
      </c>
      <c r="E598" s="753">
        <v>-149</v>
      </c>
      <c r="F598" s="753">
        <v>45</v>
      </c>
      <c r="G598" s="753">
        <v>0</v>
      </c>
      <c r="H598" s="752" t="s">
        <v>970</v>
      </c>
      <c r="I598" s="752" t="s">
        <v>1023</v>
      </c>
      <c r="J598" s="752" t="s">
        <v>3667</v>
      </c>
      <c r="K598" s="752" t="s">
        <v>1133</v>
      </c>
      <c r="L598" s="595" t="s">
        <v>972</v>
      </c>
      <c r="M598" s="754">
        <v>43722</v>
      </c>
      <c r="N598" s="791"/>
      <c r="O598" s="753">
        <v>1</v>
      </c>
      <c r="P598" s="752" t="s">
        <v>973</v>
      </c>
      <c r="Q598" s="752" t="s">
        <v>974</v>
      </c>
      <c r="R598" s="752" t="s">
        <v>975</v>
      </c>
      <c r="S598" s="595" t="s">
        <v>977</v>
      </c>
      <c r="T598" s="595" t="s">
        <v>2209</v>
      </c>
    </row>
    <row r="599" spans="1:20" s="355" customFormat="1" ht="15.95" customHeight="1">
      <c r="A599" s="355" t="str">
        <f t="shared" si="14"/>
        <v>LISBONLISBON标准所有0~999</v>
      </c>
      <c r="B599" s="752" t="s">
        <v>1363</v>
      </c>
      <c r="C599" s="752" t="s">
        <v>1363</v>
      </c>
      <c r="D599" s="753">
        <v>-92</v>
      </c>
      <c r="E599" s="753">
        <v>-87</v>
      </c>
      <c r="F599" s="753">
        <v>0</v>
      </c>
      <c r="G599" s="753">
        <v>0</v>
      </c>
      <c r="H599" s="752" t="s">
        <v>1014</v>
      </c>
      <c r="I599" s="752" t="s">
        <v>1023</v>
      </c>
      <c r="J599" s="752" t="s">
        <v>1196</v>
      </c>
      <c r="K599" s="752" t="s">
        <v>1046</v>
      </c>
      <c r="L599" s="595" t="s">
        <v>972</v>
      </c>
      <c r="M599" s="754">
        <v>43831</v>
      </c>
      <c r="N599" s="791"/>
      <c r="O599" s="753">
        <v>1</v>
      </c>
      <c r="P599" s="752" t="s">
        <v>973</v>
      </c>
      <c r="Q599" s="752" t="s">
        <v>974</v>
      </c>
      <c r="R599" s="752" t="s">
        <v>975</v>
      </c>
      <c r="S599" s="595" t="s">
        <v>976</v>
      </c>
      <c r="T599" s="595" t="s">
        <v>2182</v>
      </c>
    </row>
    <row r="600" spans="1:20" s="355" customFormat="1" ht="15.95" customHeight="1">
      <c r="A600" s="355" t="str">
        <f t="shared" si="14"/>
        <v>LISBONLISBON低所有0~999</v>
      </c>
      <c r="B600" s="752" t="s">
        <v>1363</v>
      </c>
      <c r="C600" s="752" t="s">
        <v>1363</v>
      </c>
      <c r="D600" s="753">
        <v>-147</v>
      </c>
      <c r="E600" s="753">
        <v>-142</v>
      </c>
      <c r="F600" s="753">
        <v>55</v>
      </c>
      <c r="G600" s="753">
        <v>0</v>
      </c>
      <c r="H600" s="752" t="s">
        <v>1014</v>
      </c>
      <c r="I600" s="752" t="s">
        <v>1023</v>
      </c>
      <c r="J600" s="752" t="s">
        <v>1196</v>
      </c>
      <c r="K600" s="752" t="s">
        <v>1046</v>
      </c>
      <c r="L600" s="595" t="s">
        <v>972</v>
      </c>
      <c r="M600" s="754">
        <v>43831</v>
      </c>
      <c r="N600" s="791"/>
      <c r="O600" s="753">
        <v>1</v>
      </c>
      <c r="P600" s="752" t="s">
        <v>973</v>
      </c>
      <c r="Q600" s="752" t="s">
        <v>974</v>
      </c>
      <c r="R600" s="752" t="s">
        <v>975</v>
      </c>
      <c r="S600" s="595" t="s">
        <v>977</v>
      </c>
      <c r="T600" s="595" t="s">
        <v>2181</v>
      </c>
    </row>
    <row r="601" spans="1:20" s="355" customFormat="1" ht="15.95" customHeight="1">
      <c r="A601" s="355" t="str">
        <f t="shared" si="14"/>
        <v>LISBONLEIXOES标准所有0~999</v>
      </c>
      <c r="B601" s="752" t="s">
        <v>1363</v>
      </c>
      <c r="C601" s="752" t="s">
        <v>714</v>
      </c>
      <c r="D601" s="753">
        <v>-92</v>
      </c>
      <c r="E601" s="753">
        <v>-87</v>
      </c>
      <c r="F601" s="753">
        <v>0</v>
      </c>
      <c r="G601" s="753">
        <v>0</v>
      </c>
      <c r="H601" s="752" t="s">
        <v>1014</v>
      </c>
      <c r="I601" s="752" t="s">
        <v>1023</v>
      </c>
      <c r="J601" s="752" t="s">
        <v>1196</v>
      </c>
      <c r="K601" s="752" t="s">
        <v>1046</v>
      </c>
      <c r="L601" s="595" t="s">
        <v>972</v>
      </c>
      <c r="M601" s="754">
        <v>43831</v>
      </c>
      <c r="N601" s="791"/>
      <c r="O601" s="753">
        <v>1</v>
      </c>
      <c r="P601" s="752" t="s">
        <v>973</v>
      </c>
      <c r="Q601" s="752" t="s">
        <v>974</v>
      </c>
      <c r="R601" s="752" t="s">
        <v>975</v>
      </c>
      <c r="S601" s="595" t="s">
        <v>976</v>
      </c>
      <c r="T601" s="595" t="s">
        <v>2182</v>
      </c>
    </row>
    <row r="602" spans="1:20" s="355" customFormat="1" ht="15.95" customHeight="1">
      <c r="A602" s="355" t="str">
        <f t="shared" si="14"/>
        <v>LISBONLEIXOES低所有0~999</v>
      </c>
      <c r="B602" s="752" t="s">
        <v>1363</v>
      </c>
      <c r="C602" s="752" t="s">
        <v>714</v>
      </c>
      <c r="D602" s="753">
        <v>-147</v>
      </c>
      <c r="E602" s="753">
        <v>-142</v>
      </c>
      <c r="F602" s="753">
        <v>55</v>
      </c>
      <c r="G602" s="753">
        <v>0</v>
      </c>
      <c r="H602" s="752" t="s">
        <v>1014</v>
      </c>
      <c r="I602" s="752" t="s">
        <v>1023</v>
      </c>
      <c r="J602" s="752" t="s">
        <v>1196</v>
      </c>
      <c r="K602" s="752" t="s">
        <v>1046</v>
      </c>
      <c r="L602" s="595" t="s">
        <v>972</v>
      </c>
      <c r="M602" s="754">
        <v>43831</v>
      </c>
      <c r="N602" s="791"/>
      <c r="O602" s="753">
        <v>1</v>
      </c>
      <c r="P602" s="752" t="s">
        <v>973</v>
      </c>
      <c r="Q602" s="752" t="s">
        <v>974</v>
      </c>
      <c r="R602" s="752" t="s">
        <v>975</v>
      </c>
      <c r="S602" s="595" t="s">
        <v>977</v>
      </c>
      <c r="T602" s="752" t="s">
        <v>2181</v>
      </c>
    </row>
    <row r="603" spans="1:20" s="355" customFormat="1" ht="15.95" customHeight="1">
      <c r="A603" s="355" t="str">
        <f t="shared" si="14"/>
        <v>LIVERPOOLFELIXSTOWE标准所有3~999</v>
      </c>
      <c r="B603" s="752" t="s">
        <v>1370</v>
      </c>
      <c r="C603" s="752" t="s">
        <v>1102</v>
      </c>
      <c r="D603" s="753">
        <v>-74</v>
      </c>
      <c r="E603" s="753">
        <v>-69</v>
      </c>
      <c r="F603" s="753">
        <v>0</v>
      </c>
      <c r="G603" s="753">
        <v>0</v>
      </c>
      <c r="H603" s="752" t="s">
        <v>3463</v>
      </c>
      <c r="I603" s="752" t="s">
        <v>989</v>
      </c>
      <c r="J603" s="752" t="s">
        <v>2714</v>
      </c>
      <c r="K603" s="752" t="s">
        <v>1103</v>
      </c>
      <c r="L603" s="595" t="s">
        <v>972</v>
      </c>
      <c r="M603" s="754">
        <v>43603</v>
      </c>
      <c r="N603" s="791"/>
      <c r="O603" s="753">
        <v>1</v>
      </c>
      <c r="P603" s="752" t="s">
        <v>1076</v>
      </c>
      <c r="Q603" s="752" t="s">
        <v>974</v>
      </c>
      <c r="R603" s="752" t="s">
        <v>975</v>
      </c>
      <c r="S603" s="595" t="s">
        <v>976</v>
      </c>
      <c r="T603" s="752" t="s">
        <v>2200</v>
      </c>
    </row>
    <row r="604" spans="1:20" s="355" customFormat="1" ht="15.95" customHeight="1">
      <c r="A604" s="355" t="str">
        <f t="shared" si="14"/>
        <v>LIVERPOOLFELIXSTOWE低所有3~999</v>
      </c>
      <c r="B604" s="752" t="s">
        <v>1370</v>
      </c>
      <c r="C604" s="752" t="s">
        <v>1102</v>
      </c>
      <c r="D604" s="753">
        <v>-144</v>
      </c>
      <c r="E604" s="753">
        <v>-139</v>
      </c>
      <c r="F604" s="753">
        <v>70</v>
      </c>
      <c r="G604" s="753">
        <v>0</v>
      </c>
      <c r="H604" s="752" t="s">
        <v>3463</v>
      </c>
      <c r="I604" s="752" t="s">
        <v>989</v>
      </c>
      <c r="J604" s="752" t="s">
        <v>2714</v>
      </c>
      <c r="K604" s="752" t="s">
        <v>1103</v>
      </c>
      <c r="L604" s="595" t="s">
        <v>972</v>
      </c>
      <c r="M604" s="754">
        <v>43603</v>
      </c>
      <c r="N604" s="791"/>
      <c r="O604" s="753">
        <v>1</v>
      </c>
      <c r="P604" s="752" t="s">
        <v>1076</v>
      </c>
      <c r="Q604" s="752" t="s">
        <v>974</v>
      </c>
      <c r="R604" s="752" t="s">
        <v>975</v>
      </c>
      <c r="S604" s="595" t="s">
        <v>977</v>
      </c>
      <c r="T604" s="752" t="s">
        <v>2202</v>
      </c>
    </row>
    <row r="605" spans="1:20" s="355" customFormat="1" ht="15.95" customHeight="1">
      <c r="A605" s="355" t="str">
        <f t="shared" si="14"/>
        <v>LIVERPOOLFELIXSTOWE低所有0~3</v>
      </c>
      <c r="B605" s="752" t="s">
        <v>1370</v>
      </c>
      <c r="C605" s="752" t="s">
        <v>1102</v>
      </c>
      <c r="D605" s="753">
        <v>-154</v>
      </c>
      <c r="E605" s="753">
        <v>-149</v>
      </c>
      <c r="F605" s="753">
        <v>70</v>
      </c>
      <c r="G605" s="753">
        <v>0</v>
      </c>
      <c r="H605" s="752" t="s">
        <v>3463</v>
      </c>
      <c r="I605" s="752" t="s">
        <v>989</v>
      </c>
      <c r="J605" s="752" t="s">
        <v>2714</v>
      </c>
      <c r="K605" s="752" t="s">
        <v>1249</v>
      </c>
      <c r="L605" s="595" t="s">
        <v>972</v>
      </c>
      <c r="M605" s="754">
        <v>43603</v>
      </c>
      <c r="N605" s="791"/>
      <c r="O605" s="753">
        <v>1</v>
      </c>
      <c r="P605" s="752" t="s">
        <v>1104</v>
      </c>
      <c r="Q605" s="752" t="s">
        <v>974</v>
      </c>
      <c r="R605" s="752" t="s">
        <v>975</v>
      </c>
      <c r="S605" s="595" t="s">
        <v>977</v>
      </c>
      <c r="T605" s="752" t="s">
        <v>2204</v>
      </c>
    </row>
    <row r="606" spans="1:20" s="355" customFormat="1" ht="15.95" customHeight="1">
      <c r="A606" s="355" t="str">
        <f t="shared" si="14"/>
        <v>LIVERPOOLFELIXSTOWE标准所有0~3</v>
      </c>
      <c r="B606" s="752" t="s">
        <v>1370</v>
      </c>
      <c r="C606" s="752" t="s">
        <v>1102</v>
      </c>
      <c r="D606" s="753">
        <v>-84</v>
      </c>
      <c r="E606" s="753">
        <v>-79</v>
      </c>
      <c r="F606" s="753">
        <v>0</v>
      </c>
      <c r="G606" s="753">
        <v>0</v>
      </c>
      <c r="H606" s="752" t="s">
        <v>3463</v>
      </c>
      <c r="I606" s="752" t="s">
        <v>989</v>
      </c>
      <c r="J606" s="752" t="s">
        <v>2714</v>
      </c>
      <c r="K606" s="752" t="s">
        <v>1249</v>
      </c>
      <c r="L606" s="595" t="s">
        <v>972</v>
      </c>
      <c r="M606" s="754">
        <v>43603</v>
      </c>
      <c r="N606" s="791"/>
      <c r="O606" s="753">
        <v>1</v>
      </c>
      <c r="P606" s="752" t="s">
        <v>1104</v>
      </c>
      <c r="Q606" s="752" t="s">
        <v>974</v>
      </c>
      <c r="R606" s="752" t="s">
        <v>975</v>
      </c>
      <c r="S606" s="595" t="s">
        <v>976</v>
      </c>
      <c r="T606" s="752" t="s">
        <v>2203</v>
      </c>
    </row>
    <row r="607" spans="1:20" s="355" customFormat="1" ht="15.95" customHeight="1">
      <c r="A607" s="355" t="str">
        <f t="shared" si="14"/>
        <v>LIVERPOOLSOUTHAMPTON标准所有0~3</v>
      </c>
      <c r="B607" s="752" t="s">
        <v>1370</v>
      </c>
      <c r="C607" s="752" t="s">
        <v>1105</v>
      </c>
      <c r="D607" s="753">
        <v>-84</v>
      </c>
      <c r="E607" s="753">
        <v>-79</v>
      </c>
      <c r="F607" s="753">
        <v>0</v>
      </c>
      <c r="G607" s="753">
        <v>0</v>
      </c>
      <c r="H607" s="752" t="s">
        <v>1013</v>
      </c>
      <c r="I607" s="752" t="s">
        <v>1014</v>
      </c>
      <c r="J607" s="752" t="s">
        <v>1287</v>
      </c>
      <c r="K607" s="752" t="s">
        <v>1249</v>
      </c>
      <c r="L607" s="595" t="s">
        <v>972</v>
      </c>
      <c r="M607" s="754">
        <v>43603</v>
      </c>
      <c r="N607" s="791"/>
      <c r="O607" s="753">
        <v>1</v>
      </c>
      <c r="P607" s="752" t="s">
        <v>1104</v>
      </c>
      <c r="Q607" s="752" t="s">
        <v>974</v>
      </c>
      <c r="R607" s="752" t="s">
        <v>975</v>
      </c>
      <c r="S607" s="595" t="s">
        <v>976</v>
      </c>
      <c r="T607" s="752" t="s">
        <v>2203</v>
      </c>
    </row>
    <row r="608" spans="1:20" s="355" customFormat="1" ht="15.95" customHeight="1">
      <c r="A608" s="355" t="str">
        <f t="shared" si="14"/>
        <v>LIVERPOOLSOUTHAMPTON低所有0~3</v>
      </c>
      <c r="B608" s="752" t="s">
        <v>1370</v>
      </c>
      <c r="C608" s="752" t="s">
        <v>1105</v>
      </c>
      <c r="D608" s="753">
        <v>-154</v>
      </c>
      <c r="E608" s="753">
        <v>-149</v>
      </c>
      <c r="F608" s="753">
        <v>70</v>
      </c>
      <c r="G608" s="753">
        <v>0</v>
      </c>
      <c r="H608" s="752" t="s">
        <v>1013</v>
      </c>
      <c r="I608" s="752" t="s">
        <v>1014</v>
      </c>
      <c r="J608" s="752" t="s">
        <v>1287</v>
      </c>
      <c r="K608" s="752" t="s">
        <v>1249</v>
      </c>
      <c r="L608" s="595" t="s">
        <v>972</v>
      </c>
      <c r="M608" s="754">
        <v>43603</v>
      </c>
      <c r="N608" s="791"/>
      <c r="O608" s="753">
        <v>1</v>
      </c>
      <c r="P608" s="752" t="s">
        <v>1104</v>
      </c>
      <c r="Q608" s="752" t="s">
        <v>974</v>
      </c>
      <c r="R608" s="752" t="s">
        <v>975</v>
      </c>
      <c r="S608" s="595" t="s">
        <v>977</v>
      </c>
      <c r="T608" s="595" t="s">
        <v>2204</v>
      </c>
    </row>
    <row r="609" spans="1:20" s="355" customFormat="1" ht="15.95" customHeight="1">
      <c r="A609" s="355" t="str">
        <f t="shared" si="14"/>
        <v>LIVERPOOLSOUTHAMPTON标准所有3~999</v>
      </c>
      <c r="B609" s="752" t="s">
        <v>1370</v>
      </c>
      <c r="C609" s="752" t="s">
        <v>1105</v>
      </c>
      <c r="D609" s="753">
        <v>-74</v>
      </c>
      <c r="E609" s="753">
        <v>-69</v>
      </c>
      <c r="F609" s="753">
        <v>0</v>
      </c>
      <c r="G609" s="753">
        <v>0</v>
      </c>
      <c r="H609" s="752" t="s">
        <v>1013</v>
      </c>
      <c r="I609" s="752" t="s">
        <v>1014</v>
      </c>
      <c r="J609" s="752" t="s">
        <v>1287</v>
      </c>
      <c r="K609" s="752" t="s">
        <v>1103</v>
      </c>
      <c r="L609" s="595" t="s">
        <v>972</v>
      </c>
      <c r="M609" s="754">
        <v>43603</v>
      </c>
      <c r="N609" s="791"/>
      <c r="O609" s="753">
        <v>1</v>
      </c>
      <c r="P609" s="752" t="s">
        <v>1076</v>
      </c>
      <c r="Q609" s="752" t="s">
        <v>974</v>
      </c>
      <c r="R609" s="752" t="s">
        <v>975</v>
      </c>
      <c r="S609" s="595" t="s">
        <v>976</v>
      </c>
      <c r="T609" s="595" t="s">
        <v>2200</v>
      </c>
    </row>
    <row r="610" spans="1:20" s="355" customFormat="1" ht="15.95" customHeight="1">
      <c r="A610" s="355" t="str">
        <f t="shared" si="14"/>
        <v>LIVERPOOLSOUTHAMPTON低所有3~999</v>
      </c>
      <c r="B610" s="752" t="s">
        <v>1370</v>
      </c>
      <c r="C610" s="752" t="s">
        <v>1105</v>
      </c>
      <c r="D610" s="753">
        <v>-144</v>
      </c>
      <c r="E610" s="753">
        <v>-139</v>
      </c>
      <c r="F610" s="753">
        <v>70</v>
      </c>
      <c r="G610" s="753">
        <v>0</v>
      </c>
      <c r="H610" s="752" t="s">
        <v>1013</v>
      </c>
      <c r="I610" s="752" t="s">
        <v>1014</v>
      </c>
      <c r="J610" s="752" t="s">
        <v>1287</v>
      </c>
      <c r="K610" s="752" t="s">
        <v>1103</v>
      </c>
      <c r="L610" s="595" t="s">
        <v>972</v>
      </c>
      <c r="M610" s="754">
        <v>43603</v>
      </c>
      <c r="N610" s="791"/>
      <c r="O610" s="753">
        <v>1</v>
      </c>
      <c r="P610" s="752" t="s">
        <v>1076</v>
      </c>
      <c r="Q610" s="752" t="s">
        <v>974</v>
      </c>
      <c r="R610" s="752" t="s">
        <v>975</v>
      </c>
      <c r="S610" s="595" t="s">
        <v>977</v>
      </c>
      <c r="T610" s="595" t="s">
        <v>2202</v>
      </c>
    </row>
    <row r="611" spans="1:20" s="355" customFormat="1" ht="15.95" customHeight="1">
      <c r="A611" s="355" t="str">
        <f t="shared" si="14"/>
        <v>LIVORNOGENOVA低所有0~999</v>
      </c>
      <c r="B611" s="752" t="s">
        <v>1371</v>
      </c>
      <c r="C611" s="752" t="s">
        <v>701</v>
      </c>
      <c r="D611" s="753">
        <v>-204</v>
      </c>
      <c r="E611" s="753">
        <v>-199</v>
      </c>
      <c r="F611" s="753">
        <v>70</v>
      </c>
      <c r="G611" s="753">
        <v>0</v>
      </c>
      <c r="H611" s="752" t="s">
        <v>1007</v>
      </c>
      <c r="I611" s="752" t="s">
        <v>981</v>
      </c>
      <c r="J611" s="752" t="s">
        <v>3592</v>
      </c>
      <c r="K611" s="752" t="s">
        <v>1036</v>
      </c>
      <c r="L611" s="595" t="s">
        <v>972</v>
      </c>
      <c r="M611" s="754">
        <v>43815</v>
      </c>
      <c r="N611" s="791"/>
      <c r="O611" s="753">
        <v>1</v>
      </c>
      <c r="P611" s="752" t="s">
        <v>973</v>
      </c>
      <c r="Q611" s="752" t="s">
        <v>974</v>
      </c>
      <c r="R611" s="752" t="s">
        <v>975</v>
      </c>
      <c r="S611" s="595" t="s">
        <v>977</v>
      </c>
      <c r="T611" s="752" t="s">
        <v>2181</v>
      </c>
    </row>
    <row r="612" spans="1:20" s="355" customFormat="1" ht="15.95" customHeight="1">
      <c r="A612" s="355" t="str">
        <f t="shared" si="14"/>
        <v>LIVORNOGENOVA标准所有0~999</v>
      </c>
      <c r="B612" s="752" t="s">
        <v>1371</v>
      </c>
      <c r="C612" s="752" t="s">
        <v>701</v>
      </c>
      <c r="D612" s="753">
        <v>-134</v>
      </c>
      <c r="E612" s="753">
        <v>-129</v>
      </c>
      <c r="F612" s="753">
        <v>0</v>
      </c>
      <c r="G612" s="753">
        <v>0</v>
      </c>
      <c r="H612" s="752" t="s">
        <v>1007</v>
      </c>
      <c r="I612" s="752" t="s">
        <v>981</v>
      </c>
      <c r="J612" s="752" t="s">
        <v>3592</v>
      </c>
      <c r="K612" s="752" t="s">
        <v>1036</v>
      </c>
      <c r="L612" s="595" t="s">
        <v>972</v>
      </c>
      <c r="M612" s="754">
        <v>43815</v>
      </c>
      <c r="N612" s="791"/>
      <c r="O612" s="753">
        <v>1</v>
      </c>
      <c r="P612" s="752" t="s">
        <v>973</v>
      </c>
      <c r="Q612" s="752" t="s">
        <v>974</v>
      </c>
      <c r="R612" s="752" t="s">
        <v>975</v>
      </c>
      <c r="S612" s="595" t="s">
        <v>976</v>
      </c>
      <c r="T612" s="752" t="s">
        <v>2182</v>
      </c>
    </row>
    <row r="613" spans="1:20" s="355" customFormat="1" ht="15.95" customHeight="1">
      <c r="A613" s="355" t="str">
        <f t="shared" si="14"/>
        <v>LJUBLJANAKOPER低所有0~999</v>
      </c>
      <c r="B613" s="752" t="s">
        <v>1372</v>
      </c>
      <c r="C613" s="752" t="s">
        <v>1022</v>
      </c>
      <c r="D613" s="753">
        <v>-174</v>
      </c>
      <c r="E613" s="753">
        <v>-169</v>
      </c>
      <c r="F613" s="753">
        <v>45</v>
      </c>
      <c r="G613" s="753">
        <v>0</v>
      </c>
      <c r="H613" s="752" t="s">
        <v>970</v>
      </c>
      <c r="I613" s="752" t="s">
        <v>1023</v>
      </c>
      <c r="J613" s="752" t="s">
        <v>3667</v>
      </c>
      <c r="K613" s="752" t="s">
        <v>1094</v>
      </c>
      <c r="L613" s="595" t="s">
        <v>972</v>
      </c>
      <c r="M613" s="754">
        <v>43722</v>
      </c>
      <c r="N613" s="791"/>
      <c r="O613" s="753">
        <v>1</v>
      </c>
      <c r="P613" s="752" t="s">
        <v>973</v>
      </c>
      <c r="Q613" s="752" t="s">
        <v>974</v>
      </c>
      <c r="R613" s="752" t="s">
        <v>975</v>
      </c>
      <c r="S613" s="595" t="s">
        <v>977</v>
      </c>
      <c r="T613" s="752" t="s">
        <v>2223</v>
      </c>
    </row>
    <row r="614" spans="1:20" s="355" customFormat="1" ht="15.95" customHeight="1">
      <c r="A614" s="355" t="str">
        <f t="shared" si="14"/>
        <v>LODZGDYNIA低所有0~999</v>
      </c>
      <c r="B614" s="752" t="s">
        <v>1373</v>
      </c>
      <c r="C614" s="752" t="s">
        <v>1137</v>
      </c>
      <c r="D614" s="753">
        <v>-123</v>
      </c>
      <c r="E614" s="753">
        <v>-118</v>
      </c>
      <c r="F614" s="753">
        <v>40</v>
      </c>
      <c r="G614" s="753">
        <v>0</v>
      </c>
      <c r="H614" s="752" t="s">
        <v>1065</v>
      </c>
      <c r="I614" s="752" t="s">
        <v>1028</v>
      </c>
      <c r="J614" s="752" t="s">
        <v>1287</v>
      </c>
      <c r="K614" s="752" t="s">
        <v>1092</v>
      </c>
      <c r="L614" s="595" t="s">
        <v>972</v>
      </c>
      <c r="M614" s="754">
        <v>43603</v>
      </c>
      <c r="N614" s="791"/>
      <c r="O614" s="753">
        <v>1</v>
      </c>
      <c r="P614" s="752" t="s">
        <v>973</v>
      </c>
      <c r="Q614" s="752" t="s">
        <v>974</v>
      </c>
      <c r="R614" s="752" t="s">
        <v>975</v>
      </c>
      <c r="S614" s="595" t="s">
        <v>977</v>
      </c>
      <c r="T614" s="752"/>
    </row>
    <row r="615" spans="1:20" s="355" customFormat="1" ht="15.95" customHeight="1">
      <c r="A615" s="355" t="str">
        <f t="shared" si="14"/>
        <v>LODZGDYNIA标准所有0~999</v>
      </c>
      <c r="B615" s="752" t="s">
        <v>1373</v>
      </c>
      <c r="C615" s="752" t="s">
        <v>1137</v>
      </c>
      <c r="D615" s="753">
        <v>-83</v>
      </c>
      <c r="E615" s="753">
        <v>-78</v>
      </c>
      <c r="F615" s="753">
        <v>0</v>
      </c>
      <c r="G615" s="753">
        <v>0</v>
      </c>
      <c r="H615" s="752" t="s">
        <v>1065</v>
      </c>
      <c r="I615" s="752" t="s">
        <v>1028</v>
      </c>
      <c r="J615" s="752" t="s">
        <v>1287</v>
      </c>
      <c r="K615" s="752" t="s">
        <v>1092</v>
      </c>
      <c r="L615" s="595" t="s">
        <v>972</v>
      </c>
      <c r="M615" s="754">
        <v>43603</v>
      </c>
      <c r="N615" s="791"/>
      <c r="O615" s="753">
        <v>1</v>
      </c>
      <c r="P615" s="752" t="s">
        <v>973</v>
      </c>
      <c r="Q615" s="752" t="s">
        <v>974</v>
      </c>
      <c r="R615" s="595" t="s">
        <v>975</v>
      </c>
      <c r="S615" s="595" t="s">
        <v>976</v>
      </c>
      <c r="T615" s="752"/>
    </row>
    <row r="616" spans="1:20" s="355" customFormat="1" ht="15.95" customHeight="1">
      <c r="A616" s="355" t="str">
        <f t="shared" si="14"/>
        <v>LOMELE HAVRE标准所有0~999</v>
      </c>
      <c r="B616" s="752" t="s">
        <v>1374</v>
      </c>
      <c r="C616" s="752" t="s">
        <v>1027</v>
      </c>
      <c r="D616" s="753">
        <v>229</v>
      </c>
      <c r="E616" s="753">
        <v>234</v>
      </c>
      <c r="F616" s="753">
        <v>0</v>
      </c>
      <c r="G616" s="753">
        <v>0</v>
      </c>
      <c r="H616" s="752" t="s">
        <v>1013</v>
      </c>
      <c r="I616" s="752" t="s">
        <v>1014</v>
      </c>
      <c r="J616" s="752" t="s">
        <v>2134</v>
      </c>
      <c r="K616" s="752" t="s">
        <v>982</v>
      </c>
      <c r="L616" s="595" t="s">
        <v>972</v>
      </c>
      <c r="M616" s="754">
        <v>43815</v>
      </c>
      <c r="N616" s="791"/>
      <c r="O616" s="753">
        <v>1</v>
      </c>
      <c r="P616" s="752" t="s">
        <v>973</v>
      </c>
      <c r="Q616" s="752" t="s">
        <v>983</v>
      </c>
      <c r="R616" s="752"/>
      <c r="S616" s="595" t="s">
        <v>976</v>
      </c>
      <c r="T616" s="752" t="s">
        <v>2978</v>
      </c>
    </row>
    <row r="617" spans="1:20" s="355" customFormat="1" ht="15.95" customHeight="1">
      <c r="A617" s="355" t="str">
        <f t="shared" si="14"/>
        <v>LONDONFELIXSTOWE低所有3~999</v>
      </c>
      <c r="B617" s="752" t="s">
        <v>1375</v>
      </c>
      <c r="C617" s="752" t="s">
        <v>1102</v>
      </c>
      <c r="D617" s="753">
        <v>-144</v>
      </c>
      <c r="E617" s="753">
        <v>-139</v>
      </c>
      <c r="F617" s="753">
        <v>70</v>
      </c>
      <c r="G617" s="753">
        <v>0</v>
      </c>
      <c r="H617" s="752" t="s">
        <v>3463</v>
      </c>
      <c r="I617" s="752" t="s">
        <v>989</v>
      </c>
      <c r="J617" s="752" t="s">
        <v>2714</v>
      </c>
      <c r="K617" s="752" t="s">
        <v>1103</v>
      </c>
      <c r="L617" s="595" t="s">
        <v>972</v>
      </c>
      <c r="M617" s="754">
        <v>43603</v>
      </c>
      <c r="N617" s="791"/>
      <c r="O617" s="753">
        <v>1</v>
      </c>
      <c r="P617" s="752" t="s">
        <v>1076</v>
      </c>
      <c r="Q617" s="752" t="s">
        <v>974</v>
      </c>
      <c r="R617" s="752" t="s">
        <v>975</v>
      </c>
      <c r="S617" s="595" t="s">
        <v>977</v>
      </c>
      <c r="T617" s="752" t="s">
        <v>2390</v>
      </c>
    </row>
    <row r="618" spans="1:20" s="355" customFormat="1" ht="15.95" customHeight="1">
      <c r="A618" s="355" t="str">
        <f t="shared" si="14"/>
        <v>LONDONFELIXSTOWE标准所有0~3</v>
      </c>
      <c r="B618" s="752" t="s">
        <v>1375</v>
      </c>
      <c r="C618" s="752" t="s">
        <v>1102</v>
      </c>
      <c r="D618" s="753">
        <v>-84</v>
      </c>
      <c r="E618" s="753">
        <v>-79</v>
      </c>
      <c r="F618" s="753">
        <v>0</v>
      </c>
      <c r="G618" s="753">
        <v>0</v>
      </c>
      <c r="H618" s="752" t="s">
        <v>3463</v>
      </c>
      <c r="I618" s="752" t="s">
        <v>989</v>
      </c>
      <c r="J618" s="752" t="s">
        <v>2714</v>
      </c>
      <c r="K618" s="752" t="s">
        <v>1103</v>
      </c>
      <c r="L618" s="595" t="s">
        <v>972</v>
      </c>
      <c r="M618" s="754">
        <v>43603</v>
      </c>
      <c r="N618" s="791"/>
      <c r="O618" s="753">
        <v>1</v>
      </c>
      <c r="P618" s="752" t="s">
        <v>1104</v>
      </c>
      <c r="Q618" s="752" t="s">
        <v>974</v>
      </c>
      <c r="R618" s="752" t="s">
        <v>975</v>
      </c>
      <c r="S618" s="595" t="s">
        <v>976</v>
      </c>
      <c r="T618" s="595" t="s">
        <v>2389</v>
      </c>
    </row>
    <row r="619" spans="1:20" s="355" customFormat="1" ht="15.95" customHeight="1">
      <c r="A619" s="355" t="str">
        <f t="shared" si="14"/>
        <v>LONDONFELIXSTOWE低所有0~3</v>
      </c>
      <c r="B619" s="752" t="s">
        <v>1375</v>
      </c>
      <c r="C619" s="752" t="s">
        <v>1102</v>
      </c>
      <c r="D619" s="753">
        <v>-154</v>
      </c>
      <c r="E619" s="753">
        <v>-149</v>
      </c>
      <c r="F619" s="753">
        <v>70</v>
      </c>
      <c r="G619" s="753">
        <v>0</v>
      </c>
      <c r="H619" s="752" t="s">
        <v>3463</v>
      </c>
      <c r="I619" s="752" t="s">
        <v>989</v>
      </c>
      <c r="J619" s="752" t="s">
        <v>2714</v>
      </c>
      <c r="K619" s="752" t="s">
        <v>1103</v>
      </c>
      <c r="L619" s="595" t="s">
        <v>972</v>
      </c>
      <c r="M619" s="754">
        <v>43603</v>
      </c>
      <c r="N619" s="791"/>
      <c r="O619" s="753">
        <v>1</v>
      </c>
      <c r="P619" s="752" t="s">
        <v>1104</v>
      </c>
      <c r="Q619" s="752" t="s">
        <v>974</v>
      </c>
      <c r="R619" s="752" t="s">
        <v>975</v>
      </c>
      <c r="S619" s="595" t="s">
        <v>977</v>
      </c>
      <c r="T619" s="752" t="s">
        <v>2388</v>
      </c>
    </row>
    <row r="620" spans="1:20" s="355" customFormat="1" ht="15.95" customHeight="1">
      <c r="A620" s="355" t="str">
        <f t="shared" si="14"/>
        <v>LONDONFELIXSTOWE标准所有3~999</v>
      </c>
      <c r="B620" s="752" t="s">
        <v>1375</v>
      </c>
      <c r="C620" s="752" t="s">
        <v>1102</v>
      </c>
      <c r="D620" s="753">
        <v>-74</v>
      </c>
      <c r="E620" s="753">
        <v>-69</v>
      </c>
      <c r="F620" s="753">
        <v>0</v>
      </c>
      <c r="G620" s="753">
        <v>0</v>
      </c>
      <c r="H620" s="752" t="s">
        <v>3463</v>
      </c>
      <c r="I620" s="752" t="s">
        <v>989</v>
      </c>
      <c r="J620" s="752" t="s">
        <v>2714</v>
      </c>
      <c r="K620" s="752" t="s">
        <v>1103</v>
      </c>
      <c r="L620" s="595" t="s">
        <v>972</v>
      </c>
      <c r="M620" s="754">
        <v>43603</v>
      </c>
      <c r="N620" s="791"/>
      <c r="O620" s="753">
        <v>1</v>
      </c>
      <c r="P620" s="752" t="s">
        <v>1076</v>
      </c>
      <c r="Q620" s="752" t="s">
        <v>974</v>
      </c>
      <c r="R620" s="595" t="s">
        <v>975</v>
      </c>
      <c r="S620" s="595" t="s">
        <v>976</v>
      </c>
      <c r="T620" s="752" t="s">
        <v>2387</v>
      </c>
    </row>
    <row r="621" spans="1:20" s="355" customFormat="1" ht="15.95" customHeight="1">
      <c r="A621" s="355" t="str">
        <f t="shared" si="14"/>
        <v>LONDONSOUTHAMPTON标准所有0~3</v>
      </c>
      <c r="B621" s="752" t="s">
        <v>1375</v>
      </c>
      <c r="C621" s="752" t="s">
        <v>1105</v>
      </c>
      <c r="D621" s="753">
        <v>-84</v>
      </c>
      <c r="E621" s="753">
        <v>-79</v>
      </c>
      <c r="F621" s="753">
        <v>0</v>
      </c>
      <c r="G621" s="753">
        <v>0</v>
      </c>
      <c r="H621" s="752" t="s">
        <v>1013</v>
      </c>
      <c r="I621" s="752" t="s">
        <v>1014</v>
      </c>
      <c r="J621" s="752" t="s">
        <v>1287</v>
      </c>
      <c r="K621" s="752" t="s">
        <v>1103</v>
      </c>
      <c r="L621" s="595" t="s">
        <v>972</v>
      </c>
      <c r="M621" s="754">
        <v>43603</v>
      </c>
      <c r="N621" s="791"/>
      <c r="O621" s="753">
        <v>1</v>
      </c>
      <c r="P621" s="752" t="s">
        <v>1104</v>
      </c>
      <c r="Q621" s="752" t="s">
        <v>974</v>
      </c>
      <c r="R621" s="752" t="s">
        <v>975</v>
      </c>
      <c r="S621" s="595" t="s">
        <v>976</v>
      </c>
      <c r="T621" s="752" t="s">
        <v>2389</v>
      </c>
    </row>
    <row r="622" spans="1:20" s="355" customFormat="1" ht="15.95" customHeight="1">
      <c r="A622" s="355" t="str">
        <f t="shared" si="14"/>
        <v>LONDONSOUTHAMPTON低所有0~3</v>
      </c>
      <c r="B622" s="752" t="s">
        <v>1375</v>
      </c>
      <c r="C622" s="752" t="s">
        <v>1105</v>
      </c>
      <c r="D622" s="753">
        <v>-154</v>
      </c>
      <c r="E622" s="753">
        <v>-149</v>
      </c>
      <c r="F622" s="753">
        <v>70</v>
      </c>
      <c r="G622" s="753">
        <v>0</v>
      </c>
      <c r="H622" s="752" t="s">
        <v>1013</v>
      </c>
      <c r="I622" s="752" t="s">
        <v>1014</v>
      </c>
      <c r="J622" s="752" t="s">
        <v>1287</v>
      </c>
      <c r="K622" s="752" t="s">
        <v>1103</v>
      </c>
      <c r="L622" s="595" t="s">
        <v>972</v>
      </c>
      <c r="M622" s="754">
        <v>43603</v>
      </c>
      <c r="N622" s="791"/>
      <c r="O622" s="753">
        <v>1</v>
      </c>
      <c r="P622" s="752" t="s">
        <v>1104</v>
      </c>
      <c r="Q622" s="752" t="s">
        <v>974</v>
      </c>
      <c r="R622" s="752" t="s">
        <v>975</v>
      </c>
      <c r="S622" s="595" t="s">
        <v>977</v>
      </c>
      <c r="T622" s="752" t="s">
        <v>2388</v>
      </c>
    </row>
    <row r="623" spans="1:20" s="355" customFormat="1" ht="15.95" customHeight="1">
      <c r="A623" s="355" t="str">
        <f t="shared" si="14"/>
        <v>LONDONSOUTHAMPTON标准所有3~999</v>
      </c>
      <c r="B623" s="752" t="s">
        <v>1375</v>
      </c>
      <c r="C623" s="752" t="s">
        <v>1105</v>
      </c>
      <c r="D623" s="753">
        <v>-74</v>
      </c>
      <c r="E623" s="753">
        <v>-69</v>
      </c>
      <c r="F623" s="753">
        <v>0</v>
      </c>
      <c r="G623" s="753">
        <v>0</v>
      </c>
      <c r="H623" s="752" t="s">
        <v>1013</v>
      </c>
      <c r="I623" s="752" t="s">
        <v>1014</v>
      </c>
      <c r="J623" s="752" t="s">
        <v>1287</v>
      </c>
      <c r="K623" s="752" t="s">
        <v>1103</v>
      </c>
      <c r="L623" s="595" t="s">
        <v>972</v>
      </c>
      <c r="M623" s="754">
        <v>43603</v>
      </c>
      <c r="N623" s="791"/>
      <c r="O623" s="753">
        <v>1</v>
      </c>
      <c r="P623" s="752" t="s">
        <v>1076</v>
      </c>
      <c r="Q623" s="752" t="s">
        <v>974</v>
      </c>
      <c r="R623" s="752" t="s">
        <v>975</v>
      </c>
      <c r="S623" s="595" t="s">
        <v>976</v>
      </c>
      <c r="T623" s="595" t="s">
        <v>2387</v>
      </c>
    </row>
    <row r="624" spans="1:20" s="355" customFormat="1" ht="15.95" customHeight="1">
      <c r="A624" s="355" t="str">
        <f t="shared" si="14"/>
        <v>LONDONSOUTHAMPTON低所有3~999</v>
      </c>
      <c r="B624" s="752" t="s">
        <v>1375</v>
      </c>
      <c r="C624" s="752" t="s">
        <v>1105</v>
      </c>
      <c r="D624" s="753">
        <v>-144</v>
      </c>
      <c r="E624" s="753">
        <v>-139</v>
      </c>
      <c r="F624" s="753">
        <v>70</v>
      </c>
      <c r="G624" s="753">
        <v>0</v>
      </c>
      <c r="H624" s="752" t="s">
        <v>1013</v>
      </c>
      <c r="I624" s="752" t="s">
        <v>1014</v>
      </c>
      <c r="J624" s="752" t="s">
        <v>1287</v>
      </c>
      <c r="K624" s="752" t="s">
        <v>1103</v>
      </c>
      <c r="L624" s="595" t="s">
        <v>972</v>
      </c>
      <c r="M624" s="754">
        <v>43603</v>
      </c>
      <c r="N624" s="791"/>
      <c r="O624" s="753">
        <v>1</v>
      </c>
      <c r="P624" s="752" t="s">
        <v>1076</v>
      </c>
      <c r="Q624" s="752" t="s">
        <v>974</v>
      </c>
      <c r="R624" s="752" t="s">
        <v>975</v>
      </c>
      <c r="S624" s="595" t="s">
        <v>977</v>
      </c>
      <c r="T624" s="595" t="s">
        <v>2390</v>
      </c>
    </row>
    <row r="625" spans="1:20" s="355" customFormat="1" ht="15.95" customHeight="1">
      <c r="A625" s="355" t="str">
        <f t="shared" si="14"/>
        <v>LONG BEACH,CALONG BEACH,CA标准直客0~1</v>
      </c>
      <c r="B625" s="752" t="s">
        <v>1376</v>
      </c>
      <c r="C625" s="752" t="s">
        <v>1376</v>
      </c>
      <c r="D625" s="753">
        <v>52</v>
      </c>
      <c r="E625" s="753">
        <v>62</v>
      </c>
      <c r="F625" s="753">
        <v>0</v>
      </c>
      <c r="G625" s="753">
        <v>0</v>
      </c>
      <c r="H625" s="752" t="s">
        <v>2157</v>
      </c>
      <c r="I625" s="752" t="s">
        <v>3344</v>
      </c>
      <c r="J625" s="752" t="s">
        <v>3450</v>
      </c>
      <c r="K625" s="752" t="s">
        <v>2158</v>
      </c>
      <c r="L625" s="595" t="s">
        <v>1000</v>
      </c>
      <c r="M625" s="754">
        <v>43833</v>
      </c>
      <c r="N625" s="791"/>
      <c r="O625" s="753">
        <v>1</v>
      </c>
      <c r="P625" s="752" t="s">
        <v>1074</v>
      </c>
      <c r="Q625" s="752" t="s">
        <v>974</v>
      </c>
      <c r="R625" s="752" t="s">
        <v>975</v>
      </c>
      <c r="S625" s="595" t="s">
        <v>976</v>
      </c>
      <c r="T625" s="752"/>
    </row>
    <row r="626" spans="1:20" s="355" customFormat="1" ht="15.95" customHeight="1">
      <c r="A626" s="355" t="str">
        <f t="shared" si="14"/>
        <v>LONG BEACH,CALONG BEACH,CA标准直客1~2</v>
      </c>
      <c r="B626" s="752" t="s">
        <v>1376</v>
      </c>
      <c r="C626" s="752" t="s">
        <v>1376</v>
      </c>
      <c r="D626" s="753">
        <v>57</v>
      </c>
      <c r="E626" s="753">
        <v>67</v>
      </c>
      <c r="F626" s="753">
        <v>0</v>
      </c>
      <c r="G626" s="753">
        <v>0</v>
      </c>
      <c r="H626" s="752" t="s">
        <v>2157</v>
      </c>
      <c r="I626" s="752" t="s">
        <v>3344</v>
      </c>
      <c r="J626" s="752" t="s">
        <v>3450</v>
      </c>
      <c r="K626" s="595" t="s">
        <v>2158</v>
      </c>
      <c r="L626" s="595" t="s">
        <v>1000</v>
      </c>
      <c r="M626" s="754">
        <v>43833</v>
      </c>
      <c r="N626" s="791"/>
      <c r="O626" s="753">
        <v>1</v>
      </c>
      <c r="P626" s="752" t="s">
        <v>1281</v>
      </c>
      <c r="Q626" s="752" t="s">
        <v>974</v>
      </c>
      <c r="R626" s="752" t="s">
        <v>975</v>
      </c>
      <c r="S626" s="595" t="s">
        <v>976</v>
      </c>
      <c r="T626" s="595"/>
    </row>
    <row r="627" spans="1:20" s="355" customFormat="1" ht="15.95" customHeight="1">
      <c r="A627" s="355" t="str">
        <f t="shared" si="14"/>
        <v>LONG BEACH,CALONG BEACH,CA标准直客2~3</v>
      </c>
      <c r="B627" s="752" t="s">
        <v>1376</v>
      </c>
      <c r="C627" s="752" t="s">
        <v>1376</v>
      </c>
      <c r="D627" s="753">
        <v>62</v>
      </c>
      <c r="E627" s="753">
        <v>72</v>
      </c>
      <c r="F627" s="753">
        <v>0</v>
      </c>
      <c r="G627" s="753">
        <v>0</v>
      </c>
      <c r="H627" s="752" t="s">
        <v>2157</v>
      </c>
      <c r="I627" s="752" t="s">
        <v>3344</v>
      </c>
      <c r="J627" s="752" t="s">
        <v>3450</v>
      </c>
      <c r="K627" s="752" t="s">
        <v>2158</v>
      </c>
      <c r="L627" s="595" t="s">
        <v>1000</v>
      </c>
      <c r="M627" s="754">
        <v>43833</v>
      </c>
      <c r="N627" s="791"/>
      <c r="O627" s="753">
        <v>1</v>
      </c>
      <c r="P627" s="752" t="s">
        <v>1377</v>
      </c>
      <c r="Q627" s="752" t="s">
        <v>974</v>
      </c>
      <c r="R627" s="752" t="s">
        <v>975</v>
      </c>
      <c r="S627" s="595" t="s">
        <v>976</v>
      </c>
      <c r="T627" s="752"/>
    </row>
    <row r="628" spans="1:20" s="355" customFormat="1" ht="15.95" customHeight="1">
      <c r="A628" s="355" t="str">
        <f t="shared" si="14"/>
        <v>LONG BEACH,CALONG BEACH,CA标准直客3~999</v>
      </c>
      <c r="B628" s="752" t="s">
        <v>1376</v>
      </c>
      <c r="C628" s="752" t="s">
        <v>1376</v>
      </c>
      <c r="D628" s="753">
        <v>72</v>
      </c>
      <c r="E628" s="753">
        <v>82</v>
      </c>
      <c r="F628" s="753">
        <v>0</v>
      </c>
      <c r="G628" s="753">
        <v>0</v>
      </c>
      <c r="H628" s="752" t="s">
        <v>2157</v>
      </c>
      <c r="I628" s="752" t="s">
        <v>3344</v>
      </c>
      <c r="J628" s="752" t="s">
        <v>3450</v>
      </c>
      <c r="K628" s="752" t="s">
        <v>2158</v>
      </c>
      <c r="L628" s="595" t="s">
        <v>1000</v>
      </c>
      <c r="M628" s="754">
        <v>43833</v>
      </c>
      <c r="N628" s="791"/>
      <c r="O628" s="753">
        <v>1</v>
      </c>
      <c r="P628" s="752" t="s">
        <v>1076</v>
      </c>
      <c r="Q628" s="752" t="s">
        <v>974</v>
      </c>
      <c r="R628" s="752" t="s">
        <v>975</v>
      </c>
      <c r="S628" s="595" t="s">
        <v>976</v>
      </c>
      <c r="T628" s="752"/>
    </row>
    <row r="629" spans="1:20" s="355" customFormat="1" ht="15.95" customHeight="1">
      <c r="A629" s="355" t="str">
        <f t="shared" si="14"/>
        <v>LONG BEACH,CALONG BEACH,CA标准同行0~999</v>
      </c>
      <c r="B629" s="752" t="s">
        <v>1376</v>
      </c>
      <c r="C629" s="752" t="s">
        <v>1376</v>
      </c>
      <c r="D629" s="753">
        <v>77</v>
      </c>
      <c r="E629" s="753">
        <v>87</v>
      </c>
      <c r="F629" s="753">
        <v>0</v>
      </c>
      <c r="G629" s="753">
        <v>0</v>
      </c>
      <c r="H629" s="752" t="s">
        <v>2157</v>
      </c>
      <c r="I629" s="752" t="s">
        <v>3344</v>
      </c>
      <c r="J629" s="752" t="s">
        <v>3450</v>
      </c>
      <c r="K629" s="752" t="s">
        <v>2158</v>
      </c>
      <c r="L629" s="595" t="s">
        <v>999</v>
      </c>
      <c r="M629" s="754">
        <v>43833</v>
      </c>
      <c r="N629" s="791"/>
      <c r="O629" s="753">
        <v>1</v>
      </c>
      <c r="P629" s="752" t="s">
        <v>973</v>
      </c>
      <c r="Q629" s="752" t="s">
        <v>974</v>
      </c>
      <c r="R629" s="752" t="s">
        <v>975</v>
      </c>
      <c r="S629" s="595" t="s">
        <v>976</v>
      </c>
      <c r="T629" s="752"/>
    </row>
    <row r="630" spans="1:20" s="355" customFormat="1" ht="15.95" customHeight="1">
      <c r="A630" s="355" t="str">
        <f t="shared" si="14"/>
        <v>LONG BEACH,CALONG BEACH,CA标准同行0~999</v>
      </c>
      <c r="B630" s="752" t="s">
        <v>1376</v>
      </c>
      <c r="C630" s="752" t="s">
        <v>1376</v>
      </c>
      <c r="D630" s="753">
        <v>79</v>
      </c>
      <c r="E630" s="753">
        <v>89</v>
      </c>
      <c r="F630" s="753">
        <v>0</v>
      </c>
      <c r="G630" s="753">
        <v>0</v>
      </c>
      <c r="H630" s="752" t="s">
        <v>1028</v>
      </c>
      <c r="I630" s="752" t="s">
        <v>1023</v>
      </c>
      <c r="J630" s="752" t="s">
        <v>1285</v>
      </c>
      <c r="K630" s="752" t="s">
        <v>1378</v>
      </c>
      <c r="L630" s="595" t="s">
        <v>999</v>
      </c>
      <c r="M630" s="754">
        <v>43761</v>
      </c>
      <c r="N630" s="791"/>
      <c r="O630" s="753">
        <v>1</v>
      </c>
      <c r="P630" s="752" t="s">
        <v>973</v>
      </c>
      <c r="Q630" s="752" t="s">
        <v>974</v>
      </c>
      <c r="R630" s="752" t="s">
        <v>975</v>
      </c>
      <c r="S630" s="595" t="s">
        <v>976</v>
      </c>
      <c r="T630" s="752" t="s">
        <v>2197</v>
      </c>
    </row>
    <row r="631" spans="1:20" s="355" customFormat="1" ht="15.95" customHeight="1">
      <c r="A631" s="355" t="str">
        <f t="shared" si="14"/>
        <v>LONG BEACH,CALONG BEACH,CA标准直客0~999</v>
      </c>
      <c r="B631" s="752" t="s">
        <v>1376</v>
      </c>
      <c r="C631" s="752" t="s">
        <v>1376</v>
      </c>
      <c r="D631" s="753">
        <v>74</v>
      </c>
      <c r="E631" s="753">
        <v>84</v>
      </c>
      <c r="F631" s="753">
        <v>0</v>
      </c>
      <c r="G631" s="753">
        <v>0</v>
      </c>
      <c r="H631" s="752" t="s">
        <v>1028</v>
      </c>
      <c r="I631" s="752" t="s">
        <v>1023</v>
      </c>
      <c r="J631" s="752" t="s">
        <v>1285</v>
      </c>
      <c r="K631" s="752" t="s">
        <v>1378</v>
      </c>
      <c r="L631" s="595" t="s">
        <v>1000</v>
      </c>
      <c r="M631" s="754">
        <v>43761</v>
      </c>
      <c r="N631" s="791"/>
      <c r="O631" s="753">
        <v>1</v>
      </c>
      <c r="P631" s="752" t="s">
        <v>973</v>
      </c>
      <c r="Q631" s="752" t="s">
        <v>974</v>
      </c>
      <c r="R631" s="595" t="s">
        <v>975</v>
      </c>
      <c r="S631" s="595" t="s">
        <v>976</v>
      </c>
      <c r="T631" s="595" t="s">
        <v>2197</v>
      </c>
    </row>
    <row r="632" spans="1:20" s="355" customFormat="1" ht="15.95" customHeight="1">
      <c r="A632" s="355" t="str">
        <f t="shared" si="14"/>
        <v>LONG BEACH,CALONG BEACH,CA标准同行0~999</v>
      </c>
      <c r="B632" s="752" t="s">
        <v>1376</v>
      </c>
      <c r="C632" s="752" t="s">
        <v>1376</v>
      </c>
      <c r="D632" s="753">
        <v>83</v>
      </c>
      <c r="E632" s="753">
        <v>93</v>
      </c>
      <c r="F632" s="753">
        <v>0</v>
      </c>
      <c r="G632" s="753">
        <v>0</v>
      </c>
      <c r="H632" s="752" t="s">
        <v>1013</v>
      </c>
      <c r="I632" s="752" t="s">
        <v>1014</v>
      </c>
      <c r="J632" s="752" t="s">
        <v>2528</v>
      </c>
      <c r="K632" s="752" t="s">
        <v>1378</v>
      </c>
      <c r="L632" s="595" t="s">
        <v>999</v>
      </c>
      <c r="M632" s="754">
        <v>43656</v>
      </c>
      <c r="N632" s="791"/>
      <c r="O632" s="753">
        <v>1</v>
      </c>
      <c r="P632" s="752" t="s">
        <v>973</v>
      </c>
      <c r="Q632" s="752" t="s">
        <v>974</v>
      </c>
      <c r="R632" s="595" t="s">
        <v>975</v>
      </c>
      <c r="S632" s="595" t="s">
        <v>976</v>
      </c>
      <c r="T632" s="752" t="s">
        <v>2197</v>
      </c>
    </row>
    <row r="633" spans="1:20" s="355" customFormat="1" ht="15.95" customHeight="1">
      <c r="A633" s="355" t="str">
        <f t="shared" ref="A633:A685" si="15">B633&amp;C633&amp;S633&amp;L633&amp;P633</f>
        <v>LONG BEACH,CALONG BEACH,CA标准直客0~999</v>
      </c>
      <c r="B633" s="752" t="s">
        <v>1376</v>
      </c>
      <c r="C633" s="752" t="s">
        <v>1376</v>
      </c>
      <c r="D633" s="753">
        <v>78</v>
      </c>
      <c r="E633" s="753">
        <v>88</v>
      </c>
      <c r="F633" s="753">
        <v>0</v>
      </c>
      <c r="G633" s="753">
        <v>0</v>
      </c>
      <c r="H633" s="752" t="s">
        <v>1013</v>
      </c>
      <c r="I633" s="752" t="s">
        <v>1014</v>
      </c>
      <c r="J633" s="752" t="s">
        <v>2528</v>
      </c>
      <c r="K633" s="752" t="s">
        <v>1378</v>
      </c>
      <c r="L633" s="595" t="s">
        <v>1000</v>
      </c>
      <c r="M633" s="754">
        <v>43656</v>
      </c>
      <c r="N633" s="791"/>
      <c r="O633" s="753">
        <v>1</v>
      </c>
      <c r="P633" s="752" t="s">
        <v>973</v>
      </c>
      <c r="Q633" s="752" t="s">
        <v>974</v>
      </c>
      <c r="R633" s="752" t="s">
        <v>975</v>
      </c>
      <c r="S633" s="595" t="s">
        <v>976</v>
      </c>
      <c r="T633" s="595" t="s">
        <v>2197</v>
      </c>
    </row>
    <row r="634" spans="1:20" s="355" customFormat="1" ht="15.95" customHeight="1">
      <c r="A634" s="355" t="str">
        <f t="shared" si="15"/>
        <v>LOS ANGELES,CALOS ANGELES,CA标准直客3~999</v>
      </c>
      <c r="B634" s="752" t="s">
        <v>1379</v>
      </c>
      <c r="C634" s="752" t="s">
        <v>1379</v>
      </c>
      <c r="D634" s="753">
        <v>72</v>
      </c>
      <c r="E634" s="753">
        <v>82</v>
      </c>
      <c r="F634" s="753">
        <v>0</v>
      </c>
      <c r="G634" s="753">
        <v>0</v>
      </c>
      <c r="H634" s="752" t="s">
        <v>2157</v>
      </c>
      <c r="I634" s="752" t="s">
        <v>3344</v>
      </c>
      <c r="J634" s="752" t="s">
        <v>3450</v>
      </c>
      <c r="K634" s="752" t="s">
        <v>2726</v>
      </c>
      <c r="L634" s="595" t="s">
        <v>1000</v>
      </c>
      <c r="M634" s="754">
        <v>43833</v>
      </c>
      <c r="N634" s="791"/>
      <c r="O634" s="753">
        <v>1</v>
      </c>
      <c r="P634" s="752" t="s">
        <v>1076</v>
      </c>
      <c r="Q634" s="752" t="s">
        <v>974</v>
      </c>
      <c r="R634" s="595" t="s">
        <v>975</v>
      </c>
      <c r="S634" s="595" t="s">
        <v>976</v>
      </c>
      <c r="T634" s="752" t="s">
        <v>2197</v>
      </c>
    </row>
    <row r="635" spans="1:20" s="355" customFormat="1" ht="15.95" customHeight="1">
      <c r="A635" s="355" t="str">
        <f t="shared" si="15"/>
        <v>LOS ANGELES,CALOS ANGELES,CA标准同行0~999</v>
      </c>
      <c r="B635" s="752" t="s">
        <v>1379</v>
      </c>
      <c r="C635" s="752" t="s">
        <v>1379</v>
      </c>
      <c r="D635" s="753">
        <v>77</v>
      </c>
      <c r="E635" s="753">
        <v>87</v>
      </c>
      <c r="F635" s="753">
        <v>0</v>
      </c>
      <c r="G635" s="753">
        <v>0</v>
      </c>
      <c r="H635" s="752" t="s">
        <v>2157</v>
      </c>
      <c r="I635" s="752" t="s">
        <v>3344</v>
      </c>
      <c r="J635" s="752" t="s">
        <v>3450</v>
      </c>
      <c r="K635" s="752" t="s">
        <v>2726</v>
      </c>
      <c r="L635" s="595" t="s">
        <v>999</v>
      </c>
      <c r="M635" s="754">
        <v>43833</v>
      </c>
      <c r="N635" s="791"/>
      <c r="O635" s="753">
        <v>1</v>
      </c>
      <c r="P635" s="752" t="s">
        <v>973</v>
      </c>
      <c r="Q635" s="752" t="s">
        <v>974</v>
      </c>
      <c r="R635" s="752" t="s">
        <v>975</v>
      </c>
      <c r="S635" s="595" t="s">
        <v>976</v>
      </c>
      <c r="T635" s="752" t="s">
        <v>2278</v>
      </c>
    </row>
    <row r="636" spans="1:20" s="355" customFormat="1" ht="15.95" customHeight="1">
      <c r="A636" s="355" t="str">
        <f t="shared" si="15"/>
        <v>LOS ANGELES,CALOS ANGELES,CA标准直客0~1</v>
      </c>
      <c r="B636" s="752" t="s">
        <v>1379</v>
      </c>
      <c r="C636" s="752" t="s">
        <v>1379</v>
      </c>
      <c r="D636" s="753">
        <v>52</v>
      </c>
      <c r="E636" s="753">
        <v>62</v>
      </c>
      <c r="F636" s="753">
        <v>0</v>
      </c>
      <c r="G636" s="753">
        <v>0</v>
      </c>
      <c r="H636" s="752" t="s">
        <v>2157</v>
      </c>
      <c r="I636" s="752" t="s">
        <v>3344</v>
      </c>
      <c r="J636" s="752" t="s">
        <v>3450</v>
      </c>
      <c r="K636" s="752" t="s">
        <v>2726</v>
      </c>
      <c r="L636" s="595" t="s">
        <v>1000</v>
      </c>
      <c r="M636" s="754">
        <v>43833</v>
      </c>
      <c r="N636" s="791"/>
      <c r="O636" s="753">
        <v>1</v>
      </c>
      <c r="P636" s="752" t="s">
        <v>1074</v>
      </c>
      <c r="Q636" s="752" t="s">
        <v>974</v>
      </c>
      <c r="R636" s="752" t="s">
        <v>975</v>
      </c>
      <c r="S636" s="595" t="s">
        <v>976</v>
      </c>
      <c r="T636" s="752"/>
    </row>
    <row r="637" spans="1:20" s="355" customFormat="1" ht="15.95" customHeight="1">
      <c r="A637" s="355" t="str">
        <f t="shared" si="15"/>
        <v>LOS ANGELES,CALOS ANGELES,CA标准直客1~2</v>
      </c>
      <c r="B637" s="752" t="s">
        <v>1379</v>
      </c>
      <c r="C637" s="752" t="s">
        <v>1379</v>
      </c>
      <c r="D637" s="753">
        <v>57</v>
      </c>
      <c r="E637" s="753">
        <v>67</v>
      </c>
      <c r="F637" s="753">
        <v>0</v>
      </c>
      <c r="G637" s="753">
        <v>0</v>
      </c>
      <c r="H637" s="752" t="s">
        <v>2157</v>
      </c>
      <c r="I637" s="752" t="s">
        <v>3344</v>
      </c>
      <c r="J637" s="752" t="s">
        <v>3450</v>
      </c>
      <c r="K637" s="752" t="s">
        <v>2726</v>
      </c>
      <c r="L637" s="595" t="s">
        <v>1000</v>
      </c>
      <c r="M637" s="754">
        <v>43833</v>
      </c>
      <c r="N637" s="791"/>
      <c r="O637" s="753">
        <v>1</v>
      </c>
      <c r="P637" s="752" t="s">
        <v>1281</v>
      </c>
      <c r="Q637" s="752" t="s">
        <v>974</v>
      </c>
      <c r="R637" s="595" t="s">
        <v>975</v>
      </c>
      <c r="S637" s="595" t="s">
        <v>976</v>
      </c>
      <c r="T637" s="752"/>
    </row>
    <row r="638" spans="1:20" s="355" customFormat="1" ht="15.95" customHeight="1">
      <c r="A638" s="355" t="str">
        <f t="shared" si="15"/>
        <v>LOS ANGELES,CALOS ANGELES,CA标准直客2~3</v>
      </c>
      <c r="B638" s="752" t="s">
        <v>1379</v>
      </c>
      <c r="C638" s="752" t="s">
        <v>1379</v>
      </c>
      <c r="D638" s="753">
        <v>62</v>
      </c>
      <c r="E638" s="753">
        <v>72</v>
      </c>
      <c r="F638" s="753">
        <v>0</v>
      </c>
      <c r="G638" s="753">
        <v>0</v>
      </c>
      <c r="H638" s="752" t="s">
        <v>2157</v>
      </c>
      <c r="I638" s="752" t="s">
        <v>3344</v>
      </c>
      <c r="J638" s="752" t="s">
        <v>3450</v>
      </c>
      <c r="K638" s="752" t="s">
        <v>2726</v>
      </c>
      <c r="L638" s="595" t="s">
        <v>1000</v>
      </c>
      <c r="M638" s="754">
        <v>43833</v>
      </c>
      <c r="N638" s="791"/>
      <c r="O638" s="753">
        <v>1</v>
      </c>
      <c r="P638" s="752" t="s">
        <v>1377</v>
      </c>
      <c r="Q638" s="752" t="s">
        <v>974</v>
      </c>
      <c r="R638" s="752" t="s">
        <v>975</v>
      </c>
      <c r="S638" s="595" t="s">
        <v>976</v>
      </c>
      <c r="T638" s="752"/>
    </row>
    <row r="639" spans="1:20" s="355" customFormat="1" ht="15.95" customHeight="1">
      <c r="A639" s="355" t="str">
        <f t="shared" si="15"/>
        <v>LOS ANGELES,CALOS ANGELES,CA标准直客0~999</v>
      </c>
      <c r="B639" s="752" t="s">
        <v>1379</v>
      </c>
      <c r="C639" s="752" t="s">
        <v>1379</v>
      </c>
      <c r="D639" s="753">
        <v>74</v>
      </c>
      <c r="E639" s="753">
        <v>84</v>
      </c>
      <c r="F639" s="753">
        <v>0</v>
      </c>
      <c r="G639" s="753">
        <v>0</v>
      </c>
      <c r="H639" s="752" t="s">
        <v>1028</v>
      </c>
      <c r="I639" s="752" t="s">
        <v>1023</v>
      </c>
      <c r="J639" s="752" t="s">
        <v>1285</v>
      </c>
      <c r="K639" s="752" t="s">
        <v>1378</v>
      </c>
      <c r="L639" s="595" t="s">
        <v>1000</v>
      </c>
      <c r="M639" s="754">
        <v>43761</v>
      </c>
      <c r="N639" s="791"/>
      <c r="O639" s="753">
        <v>1</v>
      </c>
      <c r="P639" s="752" t="s">
        <v>973</v>
      </c>
      <c r="Q639" s="752" t="s">
        <v>974</v>
      </c>
      <c r="R639" s="752" t="s">
        <v>975</v>
      </c>
      <c r="S639" s="595" t="s">
        <v>976</v>
      </c>
      <c r="T639" s="752" t="s">
        <v>2197</v>
      </c>
    </row>
    <row r="640" spans="1:20" s="355" customFormat="1" ht="15.95" customHeight="1">
      <c r="A640" s="355" t="str">
        <f t="shared" si="15"/>
        <v>LOS ANGELES,CALOS ANGELES,CA标准同行0~999</v>
      </c>
      <c r="B640" s="752" t="s">
        <v>1379</v>
      </c>
      <c r="C640" s="752" t="s">
        <v>1379</v>
      </c>
      <c r="D640" s="753">
        <v>79</v>
      </c>
      <c r="E640" s="753">
        <v>89</v>
      </c>
      <c r="F640" s="753">
        <v>0</v>
      </c>
      <c r="G640" s="753">
        <v>0</v>
      </c>
      <c r="H640" s="752" t="s">
        <v>1028</v>
      </c>
      <c r="I640" s="752" t="s">
        <v>1023</v>
      </c>
      <c r="J640" s="752" t="s">
        <v>1285</v>
      </c>
      <c r="K640" s="752" t="s">
        <v>1378</v>
      </c>
      <c r="L640" s="595" t="s">
        <v>999</v>
      </c>
      <c r="M640" s="754">
        <v>43761</v>
      </c>
      <c r="N640" s="791"/>
      <c r="O640" s="753">
        <v>1</v>
      </c>
      <c r="P640" s="752" t="s">
        <v>973</v>
      </c>
      <c r="Q640" s="752" t="s">
        <v>974</v>
      </c>
      <c r="R640" s="752" t="s">
        <v>975</v>
      </c>
      <c r="S640" s="595" t="s">
        <v>976</v>
      </c>
      <c r="T640" s="752" t="s">
        <v>2278</v>
      </c>
    </row>
    <row r="641" spans="1:20" s="355" customFormat="1" ht="15.95" customHeight="1">
      <c r="A641" s="355" t="str">
        <f t="shared" si="15"/>
        <v>LOS ANGELES,CALOS ANGELES,CA标准直客0~999</v>
      </c>
      <c r="B641" s="752" t="s">
        <v>1379</v>
      </c>
      <c r="C641" s="752" t="s">
        <v>1379</v>
      </c>
      <c r="D641" s="753">
        <v>78</v>
      </c>
      <c r="E641" s="753">
        <v>88</v>
      </c>
      <c r="F641" s="753">
        <v>0</v>
      </c>
      <c r="G641" s="753">
        <v>0</v>
      </c>
      <c r="H641" s="752" t="s">
        <v>1013</v>
      </c>
      <c r="I641" s="752" t="s">
        <v>1014</v>
      </c>
      <c r="J641" s="752" t="s">
        <v>2528</v>
      </c>
      <c r="K641" s="752" t="s">
        <v>1378</v>
      </c>
      <c r="L641" s="595" t="s">
        <v>1000</v>
      </c>
      <c r="M641" s="754">
        <v>43656</v>
      </c>
      <c r="N641" s="791"/>
      <c r="O641" s="753">
        <v>1</v>
      </c>
      <c r="P641" s="752" t="s">
        <v>973</v>
      </c>
      <c r="Q641" s="752" t="s">
        <v>974</v>
      </c>
      <c r="R641" s="752" t="s">
        <v>975</v>
      </c>
      <c r="S641" s="595" t="s">
        <v>976</v>
      </c>
      <c r="T641" s="752" t="s">
        <v>2197</v>
      </c>
    </row>
    <row r="642" spans="1:20" s="355" customFormat="1" ht="15.95" customHeight="1">
      <c r="A642" s="355" t="str">
        <f t="shared" si="15"/>
        <v>LOS ANGELES,CALOS ANGELES,CA标准同行0~999</v>
      </c>
      <c r="B642" s="752" t="s">
        <v>1379</v>
      </c>
      <c r="C642" s="752" t="s">
        <v>1379</v>
      </c>
      <c r="D642" s="753">
        <v>83</v>
      </c>
      <c r="E642" s="753">
        <v>93</v>
      </c>
      <c r="F642" s="753">
        <v>0</v>
      </c>
      <c r="G642" s="753">
        <v>0</v>
      </c>
      <c r="H642" s="752" t="s">
        <v>1013</v>
      </c>
      <c r="I642" s="752" t="s">
        <v>1014</v>
      </c>
      <c r="J642" s="752" t="s">
        <v>2528</v>
      </c>
      <c r="K642" s="752" t="s">
        <v>1378</v>
      </c>
      <c r="L642" s="595" t="s">
        <v>999</v>
      </c>
      <c r="M642" s="754">
        <v>43656</v>
      </c>
      <c r="N642" s="791"/>
      <c r="O642" s="753">
        <v>1</v>
      </c>
      <c r="P642" s="752" t="s">
        <v>973</v>
      </c>
      <c r="Q642" s="752" t="s">
        <v>974</v>
      </c>
      <c r="R642" s="752" t="s">
        <v>975</v>
      </c>
      <c r="S642" s="595" t="s">
        <v>976</v>
      </c>
      <c r="T642" s="752" t="s">
        <v>2197</v>
      </c>
    </row>
    <row r="643" spans="1:20" s="355" customFormat="1" ht="15.95" customHeight="1">
      <c r="A643" s="355" t="str">
        <f t="shared" si="15"/>
        <v>LUANDADURBAN标准所有0~999</v>
      </c>
      <c r="B643" s="752" t="s">
        <v>1380</v>
      </c>
      <c r="C643" s="752" t="s">
        <v>979</v>
      </c>
      <c r="D643" s="753">
        <v>253</v>
      </c>
      <c r="E643" s="753">
        <v>258</v>
      </c>
      <c r="F643" s="753">
        <v>0</v>
      </c>
      <c r="G643" s="753">
        <v>0</v>
      </c>
      <c r="H643" s="752" t="s">
        <v>1496</v>
      </c>
      <c r="I643" s="752" t="s">
        <v>1035</v>
      </c>
      <c r="J643" s="752" t="s">
        <v>2927</v>
      </c>
      <c r="K643" s="752" t="s">
        <v>4120</v>
      </c>
      <c r="L643" s="595" t="s">
        <v>972</v>
      </c>
      <c r="M643" s="754">
        <v>43806</v>
      </c>
      <c r="N643" s="791"/>
      <c r="O643" s="753">
        <v>1</v>
      </c>
      <c r="P643" s="752" t="s">
        <v>973</v>
      </c>
      <c r="Q643" s="752" t="s">
        <v>983</v>
      </c>
      <c r="R643" s="752"/>
      <c r="S643" s="595" t="s">
        <v>976</v>
      </c>
      <c r="T643" s="752" t="s">
        <v>2929</v>
      </c>
    </row>
    <row r="644" spans="1:20" s="355" customFormat="1" ht="15.95" customHeight="1">
      <c r="A644" s="355" t="str">
        <f t="shared" si="15"/>
        <v>LUBLINGDYNIA标准所有0~999</v>
      </c>
      <c r="B644" s="752" t="s">
        <v>1681</v>
      </c>
      <c r="C644" s="752" t="s">
        <v>1137</v>
      </c>
      <c r="D644" s="753">
        <v>-83</v>
      </c>
      <c r="E644" s="753">
        <v>-78</v>
      </c>
      <c r="F644" s="753">
        <v>0</v>
      </c>
      <c r="G644" s="753">
        <v>0</v>
      </c>
      <c r="H644" s="752" t="s">
        <v>1065</v>
      </c>
      <c r="I644" s="752" t="s">
        <v>1028</v>
      </c>
      <c r="J644" s="752" t="s">
        <v>1287</v>
      </c>
      <c r="K644" s="752" t="s">
        <v>1092</v>
      </c>
      <c r="L644" s="595" t="s">
        <v>972</v>
      </c>
      <c r="M644" s="754">
        <v>43603</v>
      </c>
      <c r="N644" s="791"/>
      <c r="O644" s="753">
        <v>1</v>
      </c>
      <c r="P644" s="752" t="s">
        <v>973</v>
      </c>
      <c r="Q644" s="752" t="s">
        <v>974</v>
      </c>
      <c r="R644" s="752" t="s">
        <v>975</v>
      </c>
      <c r="S644" s="595" t="s">
        <v>976</v>
      </c>
      <c r="T644" s="752" t="s">
        <v>2182</v>
      </c>
    </row>
    <row r="645" spans="1:20" s="355" customFormat="1" ht="15.95" customHeight="1">
      <c r="A645" s="355" t="str">
        <f t="shared" si="15"/>
        <v>LUBLINGDYNIA低所有0~999</v>
      </c>
      <c r="B645" s="752" t="s">
        <v>1681</v>
      </c>
      <c r="C645" s="752" t="s">
        <v>1137</v>
      </c>
      <c r="D645" s="753">
        <v>-123</v>
      </c>
      <c r="E645" s="753">
        <v>-118</v>
      </c>
      <c r="F645" s="753">
        <v>40</v>
      </c>
      <c r="G645" s="753">
        <v>0</v>
      </c>
      <c r="H645" s="752" t="s">
        <v>1065</v>
      </c>
      <c r="I645" s="752" t="s">
        <v>1028</v>
      </c>
      <c r="J645" s="752" t="s">
        <v>1287</v>
      </c>
      <c r="K645" s="752" t="s">
        <v>1092</v>
      </c>
      <c r="L645" s="595" t="s">
        <v>972</v>
      </c>
      <c r="M645" s="754">
        <v>43603</v>
      </c>
      <c r="N645" s="791"/>
      <c r="O645" s="753">
        <v>1</v>
      </c>
      <c r="P645" s="752" t="s">
        <v>973</v>
      </c>
      <c r="Q645" s="752" t="s">
        <v>974</v>
      </c>
      <c r="R645" s="752" t="s">
        <v>975</v>
      </c>
      <c r="S645" s="595" t="s">
        <v>977</v>
      </c>
      <c r="T645" s="752" t="s">
        <v>2181</v>
      </c>
    </row>
    <row r="646" spans="1:20" s="355" customFormat="1" ht="15.95" customHeight="1">
      <c r="A646" s="355" t="str">
        <f t="shared" si="15"/>
        <v>LUCCAGENOVA标准所有0~999</v>
      </c>
      <c r="B646" s="752" t="s">
        <v>1381</v>
      </c>
      <c r="C646" s="752" t="s">
        <v>701</v>
      </c>
      <c r="D646" s="753">
        <v>-113</v>
      </c>
      <c r="E646" s="753">
        <v>-108</v>
      </c>
      <c r="F646" s="753">
        <v>0</v>
      </c>
      <c r="G646" s="753">
        <v>0</v>
      </c>
      <c r="H646" s="752" t="s">
        <v>1007</v>
      </c>
      <c r="I646" s="752" t="s">
        <v>981</v>
      </c>
      <c r="J646" s="752" t="s">
        <v>3592</v>
      </c>
      <c r="K646" s="752" t="s">
        <v>1036</v>
      </c>
      <c r="L646" s="595" t="s">
        <v>972</v>
      </c>
      <c r="M646" s="754">
        <v>43815</v>
      </c>
      <c r="N646" s="791"/>
      <c r="O646" s="753">
        <v>1</v>
      </c>
      <c r="P646" s="752" t="s">
        <v>973</v>
      </c>
      <c r="Q646" s="752" t="s">
        <v>974</v>
      </c>
      <c r="R646" s="752" t="s">
        <v>975</v>
      </c>
      <c r="S646" s="595" t="s">
        <v>976</v>
      </c>
      <c r="T646" s="752"/>
    </row>
    <row r="647" spans="1:20" s="355" customFormat="1" ht="15.95" customHeight="1">
      <c r="A647" s="355" t="str">
        <f t="shared" si="15"/>
        <v>LUDWIGSHAFENHAMBURG标准所有0~999</v>
      </c>
      <c r="B647" s="752" t="s">
        <v>1382</v>
      </c>
      <c r="C647" s="752" t="s">
        <v>706</v>
      </c>
      <c r="D647" s="753">
        <v>149</v>
      </c>
      <c r="E647" s="753">
        <v>154</v>
      </c>
      <c r="F647" s="753">
        <v>90</v>
      </c>
      <c r="G647" s="753">
        <v>0</v>
      </c>
      <c r="H647" s="752" t="s">
        <v>3458</v>
      </c>
      <c r="I647" s="752" t="s">
        <v>3459</v>
      </c>
      <c r="J647" s="752" t="s">
        <v>3460</v>
      </c>
      <c r="K647" s="752" t="s">
        <v>1094</v>
      </c>
      <c r="L647" s="595" t="s">
        <v>972</v>
      </c>
      <c r="M647" s="754">
        <v>43831</v>
      </c>
      <c r="N647" s="791"/>
      <c r="O647" s="753">
        <v>1</v>
      </c>
      <c r="P647" s="752" t="s">
        <v>973</v>
      </c>
      <c r="Q647" s="752" t="s">
        <v>974</v>
      </c>
      <c r="R647" s="752" t="s">
        <v>975</v>
      </c>
      <c r="S647" s="595" t="s">
        <v>976</v>
      </c>
      <c r="T647" s="752" t="s">
        <v>2211</v>
      </c>
    </row>
    <row r="648" spans="1:20" s="355" customFormat="1" ht="15.95" customHeight="1">
      <c r="A648" s="355" t="str">
        <f t="shared" si="15"/>
        <v>LUSAKADURBAN标准所有0~999</v>
      </c>
      <c r="B648" s="752" t="s">
        <v>1657</v>
      </c>
      <c r="C648" s="752" t="s">
        <v>979</v>
      </c>
      <c r="D648" s="753">
        <v>230</v>
      </c>
      <c r="E648" s="753">
        <v>235</v>
      </c>
      <c r="F648" s="753">
        <v>0</v>
      </c>
      <c r="G648" s="753">
        <v>0</v>
      </c>
      <c r="H648" s="752" t="s">
        <v>1496</v>
      </c>
      <c r="I648" s="752" t="s">
        <v>1035</v>
      </c>
      <c r="J648" s="752" t="s">
        <v>2927</v>
      </c>
      <c r="K648" s="752" t="s">
        <v>995</v>
      </c>
      <c r="L648" s="595" t="s">
        <v>972</v>
      </c>
      <c r="M648" s="754">
        <v>43806</v>
      </c>
      <c r="N648" s="791"/>
      <c r="O648" s="753">
        <v>2</v>
      </c>
      <c r="P648" s="752" t="s">
        <v>973</v>
      </c>
      <c r="Q648" s="752" t="s">
        <v>983</v>
      </c>
      <c r="R648" s="752"/>
      <c r="S648" s="595" t="s">
        <v>976</v>
      </c>
      <c r="T648" s="752" t="s">
        <v>3370</v>
      </c>
    </row>
    <row r="649" spans="1:20" s="355" customFormat="1" ht="15.95" customHeight="1">
      <c r="A649" s="355" t="str">
        <f t="shared" si="15"/>
        <v>LUXEMBOURGANTWERP低所有0~999</v>
      </c>
      <c r="B649" s="752" t="s">
        <v>3725</v>
      </c>
      <c r="C649" s="752" t="s">
        <v>1042</v>
      </c>
      <c r="D649" s="753">
        <v>122</v>
      </c>
      <c r="E649" s="753">
        <v>127</v>
      </c>
      <c r="F649" s="753">
        <v>0</v>
      </c>
      <c r="G649" s="753">
        <v>0</v>
      </c>
      <c r="H649" s="752" t="s">
        <v>1014</v>
      </c>
      <c r="I649" s="752" t="s">
        <v>1023</v>
      </c>
      <c r="J649" s="752" t="s">
        <v>3462</v>
      </c>
      <c r="K649" s="752" t="s">
        <v>1273</v>
      </c>
      <c r="L649" s="595" t="s">
        <v>972</v>
      </c>
      <c r="M649" s="754">
        <v>43831</v>
      </c>
      <c r="N649" s="791"/>
      <c r="O649" s="753">
        <v>1</v>
      </c>
      <c r="P649" s="752" t="s">
        <v>973</v>
      </c>
      <c r="Q649" s="752" t="s">
        <v>974</v>
      </c>
      <c r="R649" s="752" t="s">
        <v>975</v>
      </c>
      <c r="S649" s="595" t="s">
        <v>977</v>
      </c>
      <c r="T649" s="752" t="s">
        <v>2352</v>
      </c>
    </row>
    <row r="650" spans="1:20" s="355" customFormat="1" ht="15.95" customHeight="1">
      <c r="A650" s="355" t="str">
        <f t="shared" si="15"/>
        <v>LVIVODESSA标准所有0~999</v>
      </c>
      <c r="B650" s="752" t="s">
        <v>1383</v>
      </c>
      <c r="C650" s="752" t="s">
        <v>1167</v>
      </c>
      <c r="D650" s="753">
        <v>81</v>
      </c>
      <c r="E650" s="753">
        <v>86</v>
      </c>
      <c r="F650" s="753">
        <v>0</v>
      </c>
      <c r="G650" s="753">
        <v>0</v>
      </c>
      <c r="H650" s="752" t="s">
        <v>970</v>
      </c>
      <c r="I650" s="752" t="s">
        <v>1023</v>
      </c>
      <c r="J650" s="752" t="s">
        <v>2531</v>
      </c>
      <c r="K650" s="752" t="s">
        <v>1003</v>
      </c>
      <c r="L650" s="595" t="s">
        <v>972</v>
      </c>
      <c r="M650" s="754">
        <v>43685</v>
      </c>
      <c r="N650" s="791"/>
      <c r="O650" s="753">
        <v>1</v>
      </c>
      <c r="P650" s="752" t="s">
        <v>973</v>
      </c>
      <c r="Q650" s="752" t="s">
        <v>974</v>
      </c>
      <c r="R650" s="752" t="s">
        <v>975</v>
      </c>
      <c r="S650" s="595" t="s">
        <v>976</v>
      </c>
      <c r="T650" s="752" t="s">
        <v>3575</v>
      </c>
    </row>
    <row r="651" spans="1:20" s="355" customFormat="1" ht="15.95" customHeight="1">
      <c r="A651" s="355" t="str">
        <f t="shared" si="15"/>
        <v>LYONLE HAVRE标准所有0~999</v>
      </c>
      <c r="B651" s="752" t="s">
        <v>1384</v>
      </c>
      <c r="C651" s="752" t="s">
        <v>1027</v>
      </c>
      <c r="D651" s="753">
        <v>-57</v>
      </c>
      <c r="E651" s="753">
        <v>-52</v>
      </c>
      <c r="F651" s="753">
        <v>0</v>
      </c>
      <c r="G651" s="753">
        <v>0</v>
      </c>
      <c r="H651" s="752" t="s">
        <v>1013</v>
      </c>
      <c r="I651" s="752" t="s">
        <v>1014</v>
      </c>
      <c r="J651" s="752" t="s">
        <v>2134</v>
      </c>
      <c r="K651" s="752" t="s">
        <v>1030</v>
      </c>
      <c r="L651" s="595" t="s">
        <v>972</v>
      </c>
      <c r="M651" s="754">
        <v>43815</v>
      </c>
      <c r="N651" s="791"/>
      <c r="O651" s="753">
        <v>1</v>
      </c>
      <c r="P651" s="752" t="s">
        <v>973</v>
      </c>
      <c r="Q651" s="752" t="s">
        <v>974</v>
      </c>
      <c r="R651" s="752" t="s">
        <v>975</v>
      </c>
      <c r="S651" s="595" t="s">
        <v>976</v>
      </c>
      <c r="T651" s="752"/>
    </row>
    <row r="652" spans="1:20" s="355" customFormat="1" ht="15.95" customHeight="1">
      <c r="A652" s="355" t="str">
        <f t="shared" si="15"/>
        <v>LYTTELTONAUCKLAND标准所有0~999</v>
      </c>
      <c r="B652" s="752" t="s">
        <v>1385</v>
      </c>
      <c r="C652" s="752" t="s">
        <v>1005</v>
      </c>
      <c r="D652" s="753">
        <v>20</v>
      </c>
      <c r="E652" s="753">
        <v>25</v>
      </c>
      <c r="F652" s="753">
        <v>0</v>
      </c>
      <c r="G652" s="753">
        <v>0</v>
      </c>
      <c r="H652" s="752" t="s">
        <v>1006</v>
      </c>
      <c r="I652" s="752" t="s">
        <v>1398</v>
      </c>
      <c r="J652" s="752" t="s">
        <v>2529</v>
      </c>
      <c r="K652" s="752" t="s">
        <v>1058</v>
      </c>
      <c r="L652" s="595" t="s">
        <v>972</v>
      </c>
      <c r="M652" s="754">
        <v>43438</v>
      </c>
      <c r="N652" s="791"/>
      <c r="O652" s="753">
        <v>1</v>
      </c>
      <c r="P652" s="752" t="s">
        <v>973</v>
      </c>
      <c r="Q652" s="752" t="s">
        <v>974</v>
      </c>
      <c r="R652" s="752" t="s">
        <v>975</v>
      </c>
      <c r="S652" s="595" t="s">
        <v>976</v>
      </c>
      <c r="T652" s="595"/>
    </row>
    <row r="653" spans="1:20" s="355" customFormat="1" ht="15.95" customHeight="1">
      <c r="A653" s="355" t="str">
        <f t="shared" si="15"/>
        <v>MACAUHONG KONG标准所有0~999</v>
      </c>
      <c r="B653" s="752" t="s">
        <v>1386</v>
      </c>
      <c r="C653" s="752" t="s">
        <v>1155</v>
      </c>
      <c r="D653" s="753">
        <v>46</v>
      </c>
      <c r="E653" s="753">
        <v>51</v>
      </c>
      <c r="F653" s="753">
        <v>0</v>
      </c>
      <c r="G653" s="753">
        <v>0</v>
      </c>
      <c r="H653" s="752" t="s">
        <v>3401</v>
      </c>
      <c r="I653" s="752" t="s">
        <v>3402</v>
      </c>
      <c r="J653" s="752" t="s">
        <v>3534</v>
      </c>
      <c r="K653" s="752" t="s">
        <v>1065</v>
      </c>
      <c r="L653" s="595" t="s">
        <v>972</v>
      </c>
      <c r="M653" s="754">
        <v>43593</v>
      </c>
      <c r="N653" s="791"/>
      <c r="O653" s="753">
        <v>1</v>
      </c>
      <c r="P653" s="752" t="s">
        <v>973</v>
      </c>
      <c r="Q653" s="752" t="s">
        <v>974</v>
      </c>
      <c r="R653" s="752" t="s">
        <v>975</v>
      </c>
      <c r="S653" s="595" t="s">
        <v>976</v>
      </c>
      <c r="T653" s="595" t="s">
        <v>3674</v>
      </c>
    </row>
    <row r="654" spans="1:20" s="355" customFormat="1" ht="15.95" customHeight="1">
      <c r="A654" s="355" t="str">
        <f t="shared" si="15"/>
        <v>MACERATAGENOVA标准所有0~999</v>
      </c>
      <c r="B654" s="752" t="s">
        <v>1387</v>
      </c>
      <c r="C654" s="752" t="s">
        <v>701</v>
      </c>
      <c r="D654" s="753">
        <v>-113</v>
      </c>
      <c r="E654" s="753">
        <v>-108</v>
      </c>
      <c r="F654" s="753">
        <v>0</v>
      </c>
      <c r="G654" s="753">
        <v>0</v>
      </c>
      <c r="H654" s="752" t="s">
        <v>1007</v>
      </c>
      <c r="I654" s="752" t="s">
        <v>981</v>
      </c>
      <c r="J654" s="752" t="s">
        <v>3592</v>
      </c>
      <c r="K654" s="752"/>
      <c r="L654" s="595" t="s">
        <v>972</v>
      </c>
      <c r="M654" s="754">
        <v>43815</v>
      </c>
      <c r="N654" s="791"/>
      <c r="O654" s="753">
        <v>1</v>
      </c>
      <c r="P654" s="752" t="s">
        <v>973</v>
      </c>
      <c r="Q654" s="752" t="s">
        <v>974</v>
      </c>
      <c r="R654" s="752" t="s">
        <v>975</v>
      </c>
      <c r="S654" s="595" t="s">
        <v>976</v>
      </c>
      <c r="T654" s="752"/>
    </row>
    <row r="655" spans="1:20" s="355" customFormat="1" ht="15.95" customHeight="1">
      <c r="A655" s="355" t="str">
        <f t="shared" si="15"/>
        <v>MADRASCHENNAI标准所有0~2</v>
      </c>
      <c r="B655" s="752" t="s">
        <v>4418</v>
      </c>
      <c r="C655" s="752" t="s">
        <v>1067</v>
      </c>
      <c r="D655" s="753">
        <v>65</v>
      </c>
      <c r="E655" s="753">
        <v>75</v>
      </c>
      <c r="F655" s="753">
        <v>0</v>
      </c>
      <c r="G655" s="753">
        <v>0</v>
      </c>
      <c r="H655" s="752" t="s">
        <v>1034</v>
      </c>
      <c r="I655" s="752" t="s">
        <v>1035</v>
      </c>
      <c r="J655" s="752" t="s">
        <v>3043</v>
      </c>
      <c r="K655" s="752" t="s">
        <v>1268</v>
      </c>
      <c r="L655" s="595" t="s">
        <v>972</v>
      </c>
      <c r="M655" s="754">
        <v>43876</v>
      </c>
      <c r="N655" s="791"/>
      <c r="O655" s="753">
        <v>1</v>
      </c>
      <c r="P655" s="752" t="s">
        <v>1161</v>
      </c>
      <c r="Q655" s="752" t="s">
        <v>983</v>
      </c>
      <c r="R655" s="752"/>
      <c r="S655" s="595" t="s">
        <v>976</v>
      </c>
      <c r="T655" s="752" t="s">
        <v>4357</v>
      </c>
    </row>
    <row r="656" spans="1:20" s="355" customFormat="1" ht="15.95" customHeight="1">
      <c r="A656" s="355" t="str">
        <f t="shared" si="15"/>
        <v>MADRASCHENNAI标准所有2~999</v>
      </c>
      <c r="B656" s="752" t="s">
        <v>1388</v>
      </c>
      <c r="C656" s="752" t="s">
        <v>1067</v>
      </c>
      <c r="D656" s="753">
        <v>70</v>
      </c>
      <c r="E656" s="753">
        <v>80</v>
      </c>
      <c r="F656" s="753">
        <v>0</v>
      </c>
      <c r="G656" s="753">
        <v>0</v>
      </c>
      <c r="H656" s="752" t="s">
        <v>1034</v>
      </c>
      <c r="I656" s="752" t="s">
        <v>1035</v>
      </c>
      <c r="J656" s="752" t="s">
        <v>3043</v>
      </c>
      <c r="K656" s="752" t="s">
        <v>1268</v>
      </c>
      <c r="L656" s="595" t="s">
        <v>972</v>
      </c>
      <c r="M656" s="754">
        <v>43876</v>
      </c>
      <c r="N656" s="791"/>
      <c r="O656" s="753">
        <v>1</v>
      </c>
      <c r="P656" s="752" t="s">
        <v>1162</v>
      </c>
      <c r="Q656" s="752" t="s">
        <v>983</v>
      </c>
      <c r="R656" s="595"/>
      <c r="S656" s="595" t="s">
        <v>976</v>
      </c>
      <c r="T656" s="595" t="s">
        <v>4358</v>
      </c>
    </row>
    <row r="657" spans="1:20" s="355" customFormat="1" ht="15.95" customHeight="1">
      <c r="A657" s="355" t="str">
        <f t="shared" si="15"/>
        <v>MADRIDVALENCIA低所有0~999</v>
      </c>
      <c r="B657" s="752" t="s">
        <v>1389</v>
      </c>
      <c r="C657" s="752" t="s">
        <v>1012</v>
      </c>
      <c r="D657" s="753">
        <v>-208</v>
      </c>
      <c r="E657" s="753">
        <v>-203</v>
      </c>
      <c r="F657" s="753">
        <v>70</v>
      </c>
      <c r="G657" s="753">
        <v>0</v>
      </c>
      <c r="H657" s="752" t="s">
        <v>1013</v>
      </c>
      <c r="I657" s="752" t="s">
        <v>1014</v>
      </c>
      <c r="J657" s="752" t="s">
        <v>3411</v>
      </c>
      <c r="K657" s="752" t="s">
        <v>1094</v>
      </c>
      <c r="L657" s="595" t="s">
        <v>972</v>
      </c>
      <c r="M657" s="754">
        <v>43815</v>
      </c>
      <c r="N657" s="791"/>
      <c r="O657" s="753">
        <v>1</v>
      </c>
      <c r="P657" s="752" t="s">
        <v>973</v>
      </c>
      <c r="Q657" s="752" t="s">
        <v>974</v>
      </c>
      <c r="R657" s="752" t="s">
        <v>975</v>
      </c>
      <c r="S657" s="595" t="s">
        <v>977</v>
      </c>
      <c r="T657" s="752" t="s">
        <v>2181</v>
      </c>
    </row>
    <row r="658" spans="1:20" s="355" customFormat="1" ht="15.95" customHeight="1">
      <c r="A658" s="355" t="str">
        <f t="shared" si="15"/>
        <v>MADRIDVALENCIA标准所有0~999</v>
      </c>
      <c r="B658" s="752" t="s">
        <v>1389</v>
      </c>
      <c r="C658" s="752" t="s">
        <v>1012</v>
      </c>
      <c r="D658" s="753">
        <v>-138</v>
      </c>
      <c r="E658" s="753">
        <v>-133</v>
      </c>
      <c r="F658" s="753">
        <v>0</v>
      </c>
      <c r="G658" s="753">
        <v>0</v>
      </c>
      <c r="H658" s="752" t="s">
        <v>1013</v>
      </c>
      <c r="I658" s="752" t="s">
        <v>1014</v>
      </c>
      <c r="J658" s="752" t="s">
        <v>3411</v>
      </c>
      <c r="K658" s="752" t="s">
        <v>1094</v>
      </c>
      <c r="L658" s="595" t="s">
        <v>972</v>
      </c>
      <c r="M658" s="754">
        <v>43815</v>
      </c>
      <c r="N658" s="791"/>
      <c r="O658" s="753">
        <v>1</v>
      </c>
      <c r="P658" s="752" t="s">
        <v>973</v>
      </c>
      <c r="Q658" s="752" t="s">
        <v>974</v>
      </c>
      <c r="R658" s="595" t="s">
        <v>975</v>
      </c>
      <c r="S658" s="595" t="s">
        <v>976</v>
      </c>
      <c r="T658" s="752" t="s">
        <v>2182</v>
      </c>
    </row>
    <row r="659" spans="1:20" s="355" customFormat="1" ht="15.95" customHeight="1">
      <c r="A659" s="355" t="str">
        <f t="shared" si="15"/>
        <v>MAHEPORT LOUIS标准所有0~999</v>
      </c>
      <c r="B659" s="752" t="s">
        <v>1390</v>
      </c>
      <c r="C659" s="752" t="s">
        <v>1504</v>
      </c>
      <c r="D659" s="753">
        <v>180</v>
      </c>
      <c r="E659" s="753">
        <v>185</v>
      </c>
      <c r="F659" s="753">
        <v>0</v>
      </c>
      <c r="G659" s="753">
        <v>0</v>
      </c>
      <c r="H659" s="752" t="s">
        <v>1014</v>
      </c>
      <c r="I659" s="752" t="s">
        <v>1023</v>
      </c>
      <c r="J659" s="752" t="s">
        <v>1024</v>
      </c>
      <c r="K659" s="752" t="s">
        <v>1003</v>
      </c>
      <c r="L659" s="595" t="s">
        <v>972</v>
      </c>
      <c r="M659" s="754">
        <v>43438</v>
      </c>
      <c r="N659" s="791"/>
      <c r="O659" s="753">
        <v>1</v>
      </c>
      <c r="P659" s="752" t="s">
        <v>973</v>
      </c>
      <c r="Q659" s="752" t="s">
        <v>983</v>
      </c>
      <c r="R659" s="752"/>
      <c r="S659" s="595" t="s">
        <v>976</v>
      </c>
      <c r="T659" s="752"/>
    </row>
    <row r="660" spans="1:20" s="355" customFormat="1" ht="15.95" customHeight="1">
      <c r="A660" s="355" t="str">
        <f t="shared" si="15"/>
        <v>MALADZYECHNAHAMBURG标准所有0~999</v>
      </c>
      <c r="B660" s="752" t="s">
        <v>3058</v>
      </c>
      <c r="C660" s="752" t="s">
        <v>706</v>
      </c>
      <c r="D660" s="753">
        <v>179</v>
      </c>
      <c r="E660" s="753">
        <v>184</v>
      </c>
      <c r="F660" s="753">
        <v>0</v>
      </c>
      <c r="G660" s="753">
        <v>0</v>
      </c>
      <c r="H660" s="752" t="s">
        <v>3458</v>
      </c>
      <c r="I660" s="752" t="s">
        <v>3459</v>
      </c>
      <c r="J660" s="752" t="s">
        <v>3460</v>
      </c>
      <c r="K660" s="752" t="s">
        <v>1003</v>
      </c>
      <c r="L660" s="595" t="s">
        <v>972</v>
      </c>
      <c r="M660" s="754">
        <v>43831</v>
      </c>
      <c r="N660" s="791"/>
      <c r="O660" s="753">
        <v>1</v>
      </c>
      <c r="P660" s="752" t="s">
        <v>973</v>
      </c>
      <c r="Q660" s="752" t="s">
        <v>983</v>
      </c>
      <c r="R660" s="752"/>
      <c r="S660" s="595" t="s">
        <v>976</v>
      </c>
      <c r="T660" s="752" t="s">
        <v>3053</v>
      </c>
    </row>
    <row r="661" spans="1:20" s="355" customFormat="1" ht="15.95" customHeight="1">
      <c r="A661" s="355" t="str">
        <f t="shared" si="15"/>
        <v>MALAGAVALENCIA标准所有0~999</v>
      </c>
      <c r="B661" s="752" t="s">
        <v>1391</v>
      </c>
      <c r="C661" s="752" t="s">
        <v>1012</v>
      </c>
      <c r="D661" s="753">
        <v>-94</v>
      </c>
      <c r="E661" s="753">
        <v>-89</v>
      </c>
      <c r="F661" s="753">
        <v>0</v>
      </c>
      <c r="G661" s="753">
        <v>0</v>
      </c>
      <c r="H661" s="752" t="s">
        <v>1013</v>
      </c>
      <c r="I661" s="752" t="s">
        <v>1014</v>
      </c>
      <c r="J661" s="752" t="s">
        <v>3411</v>
      </c>
      <c r="K661" s="752" t="s">
        <v>1094</v>
      </c>
      <c r="L661" s="595" t="s">
        <v>972</v>
      </c>
      <c r="M661" s="754">
        <v>43815</v>
      </c>
      <c r="N661" s="791"/>
      <c r="O661" s="753">
        <v>1</v>
      </c>
      <c r="P661" s="752" t="s">
        <v>973</v>
      </c>
      <c r="Q661" s="752" t="s">
        <v>974</v>
      </c>
      <c r="R661" s="752" t="s">
        <v>975</v>
      </c>
      <c r="S661" s="595" t="s">
        <v>976</v>
      </c>
      <c r="T661" s="752"/>
    </row>
    <row r="662" spans="1:20" s="355" customFormat="1" ht="15.95" customHeight="1">
      <c r="A662" s="355" t="str">
        <f t="shared" si="15"/>
        <v>MALECOLOMBO标准所有0~999</v>
      </c>
      <c r="B662" s="752" t="s">
        <v>1392</v>
      </c>
      <c r="C662" s="752" t="s">
        <v>1178</v>
      </c>
      <c r="D662" s="753">
        <v>144</v>
      </c>
      <c r="E662" s="753">
        <v>149</v>
      </c>
      <c r="F662" s="753">
        <v>0</v>
      </c>
      <c r="G662" s="753">
        <v>0</v>
      </c>
      <c r="H662" s="752" t="s">
        <v>1049</v>
      </c>
      <c r="I662" s="752" t="s">
        <v>3292</v>
      </c>
      <c r="J662" s="752" t="s">
        <v>2470</v>
      </c>
      <c r="K662" s="752" t="s">
        <v>998</v>
      </c>
      <c r="L662" s="595" t="s">
        <v>972</v>
      </c>
      <c r="M662" s="754">
        <v>43794</v>
      </c>
      <c r="N662" s="791"/>
      <c r="O662" s="753">
        <v>1</v>
      </c>
      <c r="P662" s="752" t="s">
        <v>973</v>
      </c>
      <c r="Q662" s="752" t="s">
        <v>983</v>
      </c>
      <c r="R662" s="752"/>
      <c r="S662" s="595" t="s">
        <v>976</v>
      </c>
      <c r="T662" s="752" t="s">
        <v>2279</v>
      </c>
    </row>
    <row r="663" spans="1:20" s="355" customFormat="1" ht="15.95" customHeight="1">
      <c r="A663" s="355" t="str">
        <f t="shared" si="15"/>
        <v>MALMOGOTHENBURG低所有0~999</v>
      </c>
      <c r="B663" s="752" t="s">
        <v>1393</v>
      </c>
      <c r="C663" s="752" t="s">
        <v>1251</v>
      </c>
      <c r="D663" s="753">
        <v>-135</v>
      </c>
      <c r="E663" s="753">
        <v>-130</v>
      </c>
      <c r="F663" s="753">
        <v>100</v>
      </c>
      <c r="G663" s="753">
        <v>0</v>
      </c>
      <c r="H663" s="752" t="s">
        <v>1023</v>
      </c>
      <c r="I663" s="752" t="s">
        <v>1013</v>
      </c>
      <c r="J663" s="752" t="s">
        <v>2395</v>
      </c>
      <c r="K663" s="752" t="s">
        <v>1273</v>
      </c>
      <c r="L663" s="595" t="s">
        <v>972</v>
      </c>
      <c r="M663" s="754">
        <v>43638</v>
      </c>
      <c r="N663" s="791"/>
      <c r="O663" s="753">
        <v>1</v>
      </c>
      <c r="P663" s="752" t="s">
        <v>973</v>
      </c>
      <c r="Q663" s="752" t="s">
        <v>974</v>
      </c>
      <c r="R663" s="752" t="s">
        <v>975</v>
      </c>
      <c r="S663" s="595" t="s">
        <v>977</v>
      </c>
      <c r="T663" s="595" t="s">
        <v>3065</v>
      </c>
    </row>
    <row r="664" spans="1:20" s="355" customFormat="1" ht="15.95" customHeight="1">
      <c r="A664" s="355" t="str">
        <f t="shared" si="15"/>
        <v>MALMOGOTHENBURG标准所有0~999</v>
      </c>
      <c r="B664" s="752" t="s">
        <v>1393</v>
      </c>
      <c r="C664" s="752" t="s">
        <v>1251</v>
      </c>
      <c r="D664" s="753">
        <v>-35</v>
      </c>
      <c r="E664" s="753">
        <v>-30</v>
      </c>
      <c r="F664" s="753">
        <v>0</v>
      </c>
      <c r="G664" s="753">
        <v>0</v>
      </c>
      <c r="H664" s="752" t="s">
        <v>1023</v>
      </c>
      <c r="I664" s="752" t="s">
        <v>1013</v>
      </c>
      <c r="J664" s="752" t="s">
        <v>2395</v>
      </c>
      <c r="K664" s="752" t="s">
        <v>1273</v>
      </c>
      <c r="L664" s="595" t="s">
        <v>972</v>
      </c>
      <c r="M664" s="754">
        <v>43638</v>
      </c>
      <c r="N664" s="791"/>
      <c r="O664" s="753">
        <v>1</v>
      </c>
      <c r="P664" s="752" t="s">
        <v>973</v>
      </c>
      <c r="Q664" s="752" t="s">
        <v>974</v>
      </c>
      <c r="R664" s="752" t="s">
        <v>975</v>
      </c>
      <c r="S664" s="595" t="s">
        <v>976</v>
      </c>
      <c r="T664" s="595" t="s">
        <v>3064</v>
      </c>
    </row>
    <row r="665" spans="1:20" s="355" customFormat="1" ht="15.95" customHeight="1">
      <c r="A665" s="355" t="str">
        <f t="shared" si="15"/>
        <v>MALTAMALTA标准所有0~999</v>
      </c>
      <c r="B665" s="752" t="s">
        <v>3935</v>
      </c>
      <c r="C665" s="752" t="s">
        <v>3935</v>
      </c>
      <c r="D665" s="753">
        <v>65</v>
      </c>
      <c r="E665" s="753">
        <v>75</v>
      </c>
      <c r="F665" s="753">
        <v>0</v>
      </c>
      <c r="G665" s="753">
        <v>0</v>
      </c>
      <c r="H665" s="752" t="s">
        <v>1065</v>
      </c>
      <c r="I665" s="752" t="s">
        <v>1028</v>
      </c>
      <c r="J665" s="752" t="s">
        <v>1287</v>
      </c>
      <c r="K665" s="752" t="s">
        <v>1058</v>
      </c>
      <c r="L665" s="595" t="s">
        <v>972</v>
      </c>
      <c r="M665" s="754">
        <v>43770</v>
      </c>
      <c r="N665" s="791"/>
      <c r="O665" s="753">
        <v>1</v>
      </c>
      <c r="P665" s="752" t="s">
        <v>973</v>
      </c>
      <c r="Q665" s="752" t="s">
        <v>983</v>
      </c>
      <c r="R665" s="752"/>
      <c r="S665" s="595" t="s">
        <v>976</v>
      </c>
      <c r="T665" s="752" t="s">
        <v>3936</v>
      </c>
    </row>
    <row r="666" spans="1:20" s="355" customFormat="1" ht="15.95" customHeight="1">
      <c r="A666" s="355" t="str">
        <f t="shared" si="15"/>
        <v>MANAGUAGUATEMALA CITY标准所有0~999</v>
      </c>
      <c r="B666" s="752" t="s">
        <v>1394</v>
      </c>
      <c r="C666" s="752" t="s">
        <v>993</v>
      </c>
      <c r="D666" s="753">
        <v>200</v>
      </c>
      <c r="E666" s="753">
        <v>210</v>
      </c>
      <c r="F666" s="753">
        <v>40</v>
      </c>
      <c r="G666" s="753">
        <v>0</v>
      </c>
      <c r="H666" s="752" t="s">
        <v>988</v>
      </c>
      <c r="I666" s="752" t="s">
        <v>989</v>
      </c>
      <c r="J666" s="752" t="s">
        <v>2714</v>
      </c>
      <c r="K666" s="752" t="s">
        <v>1052</v>
      </c>
      <c r="L666" s="595" t="s">
        <v>972</v>
      </c>
      <c r="M666" s="754">
        <v>43831</v>
      </c>
      <c r="N666" s="791"/>
      <c r="O666" s="753">
        <v>1</v>
      </c>
      <c r="P666" s="752" t="s">
        <v>973</v>
      </c>
      <c r="Q666" s="752" t="s">
        <v>974</v>
      </c>
      <c r="R666" s="752" t="s">
        <v>991</v>
      </c>
      <c r="S666" s="595" t="s">
        <v>976</v>
      </c>
      <c r="T666" s="752" t="s">
        <v>2184</v>
      </c>
    </row>
    <row r="667" spans="1:20" s="355" customFormat="1" ht="15.95" customHeight="1">
      <c r="A667" s="355" t="str">
        <f t="shared" si="15"/>
        <v>MANAGUASAN JOSE标准所有0~999</v>
      </c>
      <c r="B667" s="752" t="s">
        <v>1394</v>
      </c>
      <c r="C667" s="752" t="s">
        <v>699</v>
      </c>
      <c r="D667" s="753">
        <v>204</v>
      </c>
      <c r="E667" s="753">
        <v>214</v>
      </c>
      <c r="F667" s="753">
        <v>40</v>
      </c>
      <c r="G667" s="753">
        <v>0</v>
      </c>
      <c r="H667" s="752" t="s">
        <v>1023</v>
      </c>
      <c r="I667" s="752" t="s">
        <v>1013</v>
      </c>
      <c r="J667" s="752" t="s">
        <v>3897</v>
      </c>
      <c r="K667" s="752" t="s">
        <v>995</v>
      </c>
      <c r="L667" s="595" t="s">
        <v>972</v>
      </c>
      <c r="M667" s="754">
        <v>43831</v>
      </c>
      <c r="N667" s="791"/>
      <c r="O667" s="753">
        <v>1</v>
      </c>
      <c r="P667" s="752" t="s">
        <v>973</v>
      </c>
      <c r="Q667" s="752" t="s">
        <v>974</v>
      </c>
      <c r="R667" s="752" t="s">
        <v>991</v>
      </c>
      <c r="S667" s="595" t="s">
        <v>976</v>
      </c>
      <c r="T667" s="752" t="s">
        <v>2184</v>
      </c>
    </row>
    <row r="668" spans="1:20" s="355" customFormat="1" ht="15.95" customHeight="1">
      <c r="A668" s="355" t="str">
        <f t="shared" si="15"/>
        <v>MANAGUACOLON FREE ZONE标准所有0~999</v>
      </c>
      <c r="B668" s="752" t="s">
        <v>1394</v>
      </c>
      <c r="C668" s="752" t="s">
        <v>700</v>
      </c>
      <c r="D668" s="753">
        <v>200</v>
      </c>
      <c r="E668" s="753">
        <v>210</v>
      </c>
      <c r="F668" s="753">
        <v>40</v>
      </c>
      <c r="G668" s="753">
        <v>0</v>
      </c>
      <c r="H668" s="752" t="s">
        <v>969</v>
      </c>
      <c r="I668" s="752" t="s">
        <v>970</v>
      </c>
      <c r="J668" s="752" t="s">
        <v>2791</v>
      </c>
      <c r="K668" s="752" t="s">
        <v>1036</v>
      </c>
      <c r="L668" s="595" t="s">
        <v>972</v>
      </c>
      <c r="M668" s="754">
        <v>43831</v>
      </c>
      <c r="N668" s="791"/>
      <c r="O668" s="753">
        <v>1</v>
      </c>
      <c r="P668" s="752" t="s">
        <v>973</v>
      </c>
      <c r="Q668" s="752" t="s">
        <v>974</v>
      </c>
      <c r="R668" s="752" t="s">
        <v>991</v>
      </c>
      <c r="S668" s="595" t="s">
        <v>976</v>
      </c>
      <c r="T668" s="752" t="s">
        <v>2184</v>
      </c>
    </row>
    <row r="669" spans="1:20" s="355" customFormat="1" ht="15.95" customHeight="1">
      <c r="A669" s="355" t="str">
        <f t="shared" si="15"/>
        <v>MANAUSMIAMI,FL标准所有0~999</v>
      </c>
      <c r="B669" s="752" t="s">
        <v>1395</v>
      </c>
      <c r="C669" s="752" t="s">
        <v>366</v>
      </c>
      <c r="D669" s="753">
        <v>287</v>
      </c>
      <c r="E669" s="753">
        <v>287</v>
      </c>
      <c r="F669" s="753">
        <v>0</v>
      </c>
      <c r="G669" s="753">
        <v>0</v>
      </c>
      <c r="H669" s="752" t="s">
        <v>1023</v>
      </c>
      <c r="I669" s="752" t="s">
        <v>1013</v>
      </c>
      <c r="J669" s="752" t="s">
        <v>2527</v>
      </c>
      <c r="K669" s="752" t="s">
        <v>990</v>
      </c>
      <c r="L669" s="595" t="s">
        <v>972</v>
      </c>
      <c r="M669" s="754">
        <v>43833</v>
      </c>
      <c r="N669" s="791"/>
      <c r="O669" s="753">
        <v>1</v>
      </c>
      <c r="P669" s="752" t="s">
        <v>973</v>
      </c>
      <c r="Q669" s="752" t="s">
        <v>974</v>
      </c>
      <c r="R669" s="752" t="s">
        <v>975</v>
      </c>
      <c r="S669" s="595" t="s">
        <v>976</v>
      </c>
      <c r="T669" s="752" t="s">
        <v>2197</v>
      </c>
    </row>
    <row r="670" spans="1:20" s="355" customFormat="1" ht="15.95" customHeight="1">
      <c r="A670" s="355" t="str">
        <f t="shared" si="15"/>
        <v>MANCHESTERFELIXSTOWE标准所有3~999</v>
      </c>
      <c r="B670" s="752" t="s">
        <v>1396</v>
      </c>
      <c r="C670" s="752" t="s">
        <v>1102</v>
      </c>
      <c r="D670" s="753">
        <v>-74</v>
      </c>
      <c r="E670" s="753">
        <v>-69</v>
      </c>
      <c r="F670" s="753">
        <v>0</v>
      </c>
      <c r="G670" s="753">
        <v>0</v>
      </c>
      <c r="H670" s="752" t="s">
        <v>3463</v>
      </c>
      <c r="I670" s="752" t="s">
        <v>989</v>
      </c>
      <c r="J670" s="752" t="s">
        <v>2714</v>
      </c>
      <c r="K670" s="752" t="s">
        <v>1058</v>
      </c>
      <c r="L670" s="595" t="s">
        <v>972</v>
      </c>
      <c r="M670" s="754">
        <v>43603</v>
      </c>
      <c r="N670" s="791"/>
      <c r="O670" s="753">
        <v>1</v>
      </c>
      <c r="P670" s="752" t="s">
        <v>1076</v>
      </c>
      <c r="Q670" s="752" t="s">
        <v>974</v>
      </c>
      <c r="R670" s="752" t="s">
        <v>975</v>
      </c>
      <c r="S670" s="595" t="s">
        <v>976</v>
      </c>
      <c r="T670" s="752" t="s">
        <v>2394</v>
      </c>
    </row>
    <row r="671" spans="1:20" s="355" customFormat="1" ht="15.95" customHeight="1">
      <c r="A671" s="355" t="str">
        <f t="shared" si="15"/>
        <v>MANCHESTERFELIXSTOWE低所有3~999</v>
      </c>
      <c r="B671" s="752" t="s">
        <v>1396</v>
      </c>
      <c r="C671" s="752" t="s">
        <v>1102</v>
      </c>
      <c r="D671" s="753">
        <v>-144</v>
      </c>
      <c r="E671" s="753">
        <v>-139</v>
      </c>
      <c r="F671" s="753">
        <v>70</v>
      </c>
      <c r="G671" s="753">
        <v>0</v>
      </c>
      <c r="H671" s="752" t="s">
        <v>3463</v>
      </c>
      <c r="I671" s="752" t="s">
        <v>989</v>
      </c>
      <c r="J671" s="752" t="s">
        <v>2714</v>
      </c>
      <c r="K671" s="752" t="s">
        <v>1058</v>
      </c>
      <c r="L671" s="595" t="s">
        <v>972</v>
      </c>
      <c r="M671" s="754">
        <v>43603</v>
      </c>
      <c r="N671" s="791"/>
      <c r="O671" s="753">
        <v>1</v>
      </c>
      <c r="P671" s="752" t="s">
        <v>1076</v>
      </c>
      <c r="Q671" s="752" t="s">
        <v>974</v>
      </c>
      <c r="R671" s="752" t="s">
        <v>975</v>
      </c>
      <c r="S671" s="595" t="s">
        <v>977</v>
      </c>
      <c r="T671" s="752" t="s">
        <v>2393</v>
      </c>
    </row>
    <row r="672" spans="1:20" s="355" customFormat="1" ht="15.95" customHeight="1">
      <c r="A672" s="355" t="str">
        <f t="shared" si="15"/>
        <v>MANCHESTERFELIXSTOWE低所有0~3</v>
      </c>
      <c r="B672" s="752" t="s">
        <v>1396</v>
      </c>
      <c r="C672" s="752" t="s">
        <v>1102</v>
      </c>
      <c r="D672" s="753">
        <v>-149</v>
      </c>
      <c r="E672" s="753">
        <v>-144</v>
      </c>
      <c r="F672" s="753">
        <v>70</v>
      </c>
      <c r="G672" s="753">
        <v>0</v>
      </c>
      <c r="H672" s="752" t="s">
        <v>3463</v>
      </c>
      <c r="I672" s="752" t="s">
        <v>989</v>
      </c>
      <c r="J672" s="752" t="s">
        <v>2714</v>
      </c>
      <c r="K672" s="752" t="s">
        <v>1058</v>
      </c>
      <c r="L672" s="595" t="s">
        <v>972</v>
      </c>
      <c r="M672" s="754">
        <v>43603</v>
      </c>
      <c r="N672" s="791"/>
      <c r="O672" s="753">
        <v>1</v>
      </c>
      <c r="P672" s="752" t="s">
        <v>1104</v>
      </c>
      <c r="Q672" s="752" t="s">
        <v>974</v>
      </c>
      <c r="R672" s="752" t="s">
        <v>975</v>
      </c>
      <c r="S672" s="595" t="s">
        <v>977</v>
      </c>
      <c r="T672" s="752" t="s">
        <v>2392</v>
      </c>
    </row>
    <row r="673" spans="1:20" s="355" customFormat="1" ht="15.95" customHeight="1">
      <c r="A673" s="355" t="str">
        <f t="shared" si="15"/>
        <v>MANCHESTERFELIXSTOWE标准所有0~3</v>
      </c>
      <c r="B673" s="752" t="s">
        <v>1396</v>
      </c>
      <c r="C673" s="752" t="s">
        <v>1102</v>
      </c>
      <c r="D673" s="753">
        <v>-79</v>
      </c>
      <c r="E673" s="753">
        <v>-74</v>
      </c>
      <c r="F673" s="753">
        <v>0</v>
      </c>
      <c r="G673" s="753">
        <v>0</v>
      </c>
      <c r="H673" s="752" t="s">
        <v>3463</v>
      </c>
      <c r="I673" s="752" t="s">
        <v>989</v>
      </c>
      <c r="J673" s="752" t="s">
        <v>2714</v>
      </c>
      <c r="K673" s="752" t="s">
        <v>1058</v>
      </c>
      <c r="L673" s="595" t="s">
        <v>972</v>
      </c>
      <c r="M673" s="754">
        <v>43603</v>
      </c>
      <c r="N673" s="791"/>
      <c r="O673" s="753">
        <v>1</v>
      </c>
      <c r="P673" s="752" t="s">
        <v>1104</v>
      </c>
      <c r="Q673" s="752" t="s">
        <v>974</v>
      </c>
      <c r="R673" s="752" t="s">
        <v>975</v>
      </c>
      <c r="S673" s="595" t="s">
        <v>976</v>
      </c>
      <c r="T673" s="752" t="s">
        <v>2391</v>
      </c>
    </row>
    <row r="674" spans="1:20" s="355" customFormat="1" ht="15.95" customHeight="1">
      <c r="A674" s="355" t="str">
        <f t="shared" si="15"/>
        <v>MANCHESTERSOUTHAMPTON标准所有0~3</v>
      </c>
      <c r="B674" s="752" t="s">
        <v>1396</v>
      </c>
      <c r="C674" s="752" t="s">
        <v>1105</v>
      </c>
      <c r="D674" s="753">
        <v>-79</v>
      </c>
      <c r="E674" s="753">
        <v>-74</v>
      </c>
      <c r="F674" s="753">
        <v>0</v>
      </c>
      <c r="G674" s="753">
        <v>0</v>
      </c>
      <c r="H674" s="752" t="s">
        <v>1013</v>
      </c>
      <c r="I674" s="752" t="s">
        <v>1014</v>
      </c>
      <c r="J674" s="752" t="s">
        <v>1287</v>
      </c>
      <c r="K674" s="752" t="s">
        <v>1058</v>
      </c>
      <c r="L674" s="595" t="s">
        <v>972</v>
      </c>
      <c r="M674" s="754">
        <v>43603</v>
      </c>
      <c r="N674" s="791"/>
      <c r="O674" s="753">
        <v>1</v>
      </c>
      <c r="P674" s="752" t="s">
        <v>1104</v>
      </c>
      <c r="Q674" s="752" t="s">
        <v>974</v>
      </c>
      <c r="R674" s="752" t="s">
        <v>975</v>
      </c>
      <c r="S674" s="595" t="s">
        <v>976</v>
      </c>
      <c r="T674" s="752" t="s">
        <v>2391</v>
      </c>
    </row>
    <row r="675" spans="1:20" s="355" customFormat="1" ht="15.95" customHeight="1">
      <c r="A675" s="355" t="str">
        <f t="shared" si="15"/>
        <v>MANCHESTERSOUTHAMPTON低所有0~3</v>
      </c>
      <c r="B675" s="752" t="s">
        <v>1396</v>
      </c>
      <c r="C675" s="752" t="s">
        <v>1105</v>
      </c>
      <c r="D675" s="753">
        <v>-149</v>
      </c>
      <c r="E675" s="753">
        <v>-144</v>
      </c>
      <c r="F675" s="753">
        <v>70</v>
      </c>
      <c r="G675" s="753">
        <v>0</v>
      </c>
      <c r="H675" s="752" t="s">
        <v>1013</v>
      </c>
      <c r="I675" s="752" t="s">
        <v>1014</v>
      </c>
      <c r="J675" s="752" t="s">
        <v>1287</v>
      </c>
      <c r="K675" s="752" t="s">
        <v>1058</v>
      </c>
      <c r="L675" s="595" t="s">
        <v>972</v>
      </c>
      <c r="M675" s="754">
        <v>43603</v>
      </c>
      <c r="N675" s="791"/>
      <c r="O675" s="753">
        <v>1</v>
      </c>
      <c r="P675" s="752" t="s">
        <v>1104</v>
      </c>
      <c r="Q675" s="752" t="s">
        <v>974</v>
      </c>
      <c r="R675" s="752" t="s">
        <v>975</v>
      </c>
      <c r="S675" s="595" t="s">
        <v>977</v>
      </c>
      <c r="T675" s="752" t="s">
        <v>2392</v>
      </c>
    </row>
    <row r="676" spans="1:20" s="355" customFormat="1" ht="15.95" customHeight="1">
      <c r="A676" s="355" t="str">
        <f t="shared" si="15"/>
        <v>MANCHESTERSOUTHAMPTON标准所有3~999</v>
      </c>
      <c r="B676" s="752" t="s">
        <v>1396</v>
      </c>
      <c r="C676" s="752" t="s">
        <v>1105</v>
      </c>
      <c r="D676" s="753">
        <v>-74</v>
      </c>
      <c r="E676" s="753">
        <v>-69</v>
      </c>
      <c r="F676" s="753">
        <v>0</v>
      </c>
      <c r="G676" s="753">
        <v>0</v>
      </c>
      <c r="H676" s="752" t="s">
        <v>1013</v>
      </c>
      <c r="I676" s="752" t="s">
        <v>1014</v>
      </c>
      <c r="J676" s="752" t="s">
        <v>1287</v>
      </c>
      <c r="K676" s="752" t="s">
        <v>1058</v>
      </c>
      <c r="L676" s="595" t="s">
        <v>972</v>
      </c>
      <c r="M676" s="754">
        <v>43603</v>
      </c>
      <c r="N676" s="791"/>
      <c r="O676" s="753">
        <v>1</v>
      </c>
      <c r="P676" s="752" t="s">
        <v>1076</v>
      </c>
      <c r="Q676" s="752" t="s">
        <v>974</v>
      </c>
      <c r="R676" s="752" t="s">
        <v>975</v>
      </c>
      <c r="S676" s="595" t="s">
        <v>976</v>
      </c>
      <c r="T676" s="752" t="s">
        <v>2394</v>
      </c>
    </row>
    <row r="677" spans="1:20" s="355" customFormat="1" ht="15.95" customHeight="1">
      <c r="A677" s="355" t="str">
        <f t="shared" si="15"/>
        <v>MANCHESTERSOUTHAMPTON低所有3~999</v>
      </c>
      <c r="B677" s="752" t="s">
        <v>1396</v>
      </c>
      <c r="C677" s="752" t="s">
        <v>1105</v>
      </c>
      <c r="D677" s="753">
        <v>-144</v>
      </c>
      <c r="E677" s="753">
        <v>-139</v>
      </c>
      <c r="F677" s="753">
        <v>70</v>
      </c>
      <c r="G677" s="753">
        <v>0</v>
      </c>
      <c r="H677" s="752" t="s">
        <v>1013</v>
      </c>
      <c r="I677" s="752" t="s">
        <v>1014</v>
      </c>
      <c r="J677" s="752" t="s">
        <v>1287</v>
      </c>
      <c r="K677" s="752" t="s">
        <v>1058</v>
      </c>
      <c r="L677" s="595" t="s">
        <v>972</v>
      </c>
      <c r="M677" s="754">
        <v>43603</v>
      </c>
      <c r="N677" s="791"/>
      <c r="O677" s="753">
        <v>1</v>
      </c>
      <c r="P677" s="752" t="s">
        <v>1076</v>
      </c>
      <c r="Q677" s="752" t="s">
        <v>974</v>
      </c>
      <c r="R677" s="752" t="s">
        <v>975</v>
      </c>
      <c r="S677" s="595" t="s">
        <v>977</v>
      </c>
      <c r="T677" s="752" t="s">
        <v>2393</v>
      </c>
    </row>
    <row r="678" spans="1:20" s="355" customFormat="1" ht="15.95" customHeight="1">
      <c r="A678" s="355" t="str">
        <f t="shared" si="15"/>
        <v>MANILAMANILA标准所有0~999</v>
      </c>
      <c r="B678" s="752" t="s">
        <v>1397</v>
      </c>
      <c r="C678" s="752" t="s">
        <v>1397</v>
      </c>
      <c r="D678" s="753">
        <v>15</v>
      </c>
      <c r="E678" s="753">
        <v>20</v>
      </c>
      <c r="F678" s="753">
        <v>0</v>
      </c>
      <c r="G678" s="753">
        <v>0</v>
      </c>
      <c r="H678" s="752" t="s">
        <v>997</v>
      </c>
      <c r="I678" s="752" t="s">
        <v>989</v>
      </c>
      <c r="J678" s="752" t="s">
        <v>3503</v>
      </c>
      <c r="K678" s="752" t="s">
        <v>1399</v>
      </c>
      <c r="L678" s="595" t="s">
        <v>972</v>
      </c>
      <c r="M678" s="754">
        <v>43770</v>
      </c>
      <c r="N678" s="791"/>
      <c r="O678" s="753">
        <v>1</v>
      </c>
      <c r="P678" s="752" t="s">
        <v>973</v>
      </c>
      <c r="Q678" s="752" t="s">
        <v>974</v>
      </c>
      <c r="R678" s="752" t="s">
        <v>975</v>
      </c>
      <c r="S678" s="595" t="s">
        <v>976</v>
      </c>
      <c r="T678" s="752" t="s">
        <v>3583</v>
      </c>
    </row>
    <row r="679" spans="1:20" s="355" customFormat="1" ht="15.95" customHeight="1">
      <c r="A679" s="355" t="str">
        <f t="shared" si="15"/>
        <v>MANILAMANILA低所有0~999</v>
      </c>
      <c r="B679" s="752" t="s">
        <v>1397</v>
      </c>
      <c r="C679" s="752" t="s">
        <v>1397</v>
      </c>
      <c r="D679" s="753">
        <v>-85</v>
      </c>
      <c r="E679" s="753">
        <v>-80</v>
      </c>
      <c r="F679" s="753">
        <v>0</v>
      </c>
      <c r="G679" s="753">
        <v>100</v>
      </c>
      <c r="H679" s="752" t="s">
        <v>997</v>
      </c>
      <c r="I679" s="752" t="s">
        <v>989</v>
      </c>
      <c r="J679" s="752" t="s">
        <v>3503</v>
      </c>
      <c r="K679" s="752" t="s">
        <v>1399</v>
      </c>
      <c r="L679" s="595" t="s">
        <v>972</v>
      </c>
      <c r="M679" s="754">
        <v>43770</v>
      </c>
      <c r="N679" s="791"/>
      <c r="O679" s="753">
        <v>1</v>
      </c>
      <c r="P679" s="752" t="s">
        <v>973</v>
      </c>
      <c r="Q679" s="752" t="s">
        <v>974</v>
      </c>
      <c r="R679" s="752" t="s">
        <v>975</v>
      </c>
      <c r="S679" s="595" t="s">
        <v>977</v>
      </c>
      <c r="T679" s="595" t="s">
        <v>3584</v>
      </c>
    </row>
    <row r="680" spans="1:20" s="355" customFormat="1" ht="15.95" customHeight="1">
      <c r="A680" s="355" t="str">
        <f t="shared" si="15"/>
        <v>MANNHEIMHAMBURG标准所有0~999</v>
      </c>
      <c r="B680" s="752" t="s">
        <v>1400</v>
      </c>
      <c r="C680" s="752" t="s">
        <v>706</v>
      </c>
      <c r="D680" s="753">
        <v>-52</v>
      </c>
      <c r="E680" s="753">
        <v>-47</v>
      </c>
      <c r="F680" s="753">
        <v>90</v>
      </c>
      <c r="G680" s="753">
        <v>0</v>
      </c>
      <c r="H680" s="752" t="s">
        <v>3458</v>
      </c>
      <c r="I680" s="752" t="s">
        <v>3459</v>
      </c>
      <c r="J680" s="752" t="s">
        <v>3460</v>
      </c>
      <c r="K680" s="752" t="s">
        <v>1094</v>
      </c>
      <c r="L680" s="595" t="s">
        <v>972</v>
      </c>
      <c r="M680" s="754">
        <v>43831</v>
      </c>
      <c r="N680" s="791"/>
      <c r="O680" s="753">
        <v>1</v>
      </c>
      <c r="P680" s="752" t="s">
        <v>973</v>
      </c>
      <c r="Q680" s="752" t="s">
        <v>974</v>
      </c>
      <c r="R680" s="752" t="s">
        <v>975</v>
      </c>
      <c r="S680" s="595" t="s">
        <v>976</v>
      </c>
      <c r="T680" s="595" t="s">
        <v>2214</v>
      </c>
    </row>
    <row r="681" spans="1:20" s="355" customFormat="1" ht="15.95" customHeight="1">
      <c r="A681" s="355" t="str">
        <f t="shared" si="15"/>
        <v>MANTOVAGENOVA标准所有0~999</v>
      </c>
      <c r="B681" s="752" t="s">
        <v>1401</v>
      </c>
      <c r="C681" s="752" t="s">
        <v>701</v>
      </c>
      <c r="D681" s="753">
        <v>-123</v>
      </c>
      <c r="E681" s="753">
        <v>-118</v>
      </c>
      <c r="F681" s="753">
        <v>0</v>
      </c>
      <c r="G681" s="753">
        <v>0</v>
      </c>
      <c r="H681" s="752" t="s">
        <v>1007</v>
      </c>
      <c r="I681" s="752" t="s">
        <v>981</v>
      </c>
      <c r="J681" s="752" t="s">
        <v>3592</v>
      </c>
      <c r="K681" s="752" t="s">
        <v>1036</v>
      </c>
      <c r="L681" s="595" t="s">
        <v>972</v>
      </c>
      <c r="M681" s="754">
        <v>43815</v>
      </c>
      <c r="N681" s="791"/>
      <c r="O681" s="753">
        <v>1</v>
      </c>
      <c r="P681" s="752" t="s">
        <v>973</v>
      </c>
      <c r="Q681" s="752" t="s">
        <v>974</v>
      </c>
      <c r="R681" s="752" t="s">
        <v>975</v>
      </c>
      <c r="S681" s="595" t="s">
        <v>976</v>
      </c>
      <c r="T681" s="752"/>
    </row>
    <row r="682" spans="1:20" s="355" customFormat="1" ht="15.95" customHeight="1">
      <c r="A682" s="355" t="str">
        <f t="shared" si="15"/>
        <v>MANTYLUOTOHELSINKI标准所有0~999</v>
      </c>
      <c r="B682" s="752" t="s">
        <v>1402</v>
      </c>
      <c r="C682" s="752" t="s">
        <v>712</v>
      </c>
      <c r="D682" s="753">
        <v>2</v>
      </c>
      <c r="E682" s="753">
        <v>7</v>
      </c>
      <c r="F682" s="753">
        <v>0</v>
      </c>
      <c r="G682" s="753">
        <v>0</v>
      </c>
      <c r="H682" s="752" t="s">
        <v>1014</v>
      </c>
      <c r="I682" s="752" t="s">
        <v>1023</v>
      </c>
      <c r="J682" s="752" t="s">
        <v>3461</v>
      </c>
      <c r="K682" s="752" t="s">
        <v>3489</v>
      </c>
      <c r="L682" s="595" t="s">
        <v>972</v>
      </c>
      <c r="M682" s="754">
        <v>43624</v>
      </c>
      <c r="N682" s="791"/>
      <c r="O682" s="753">
        <v>1</v>
      </c>
      <c r="P682" s="752" t="s">
        <v>973</v>
      </c>
      <c r="Q682" s="752" t="s">
        <v>974</v>
      </c>
      <c r="R682" s="752" t="s">
        <v>975</v>
      </c>
      <c r="S682" s="595" t="s">
        <v>976</v>
      </c>
      <c r="T682" s="752"/>
    </row>
    <row r="683" spans="1:20" s="355" customFormat="1" ht="15.95" customHeight="1">
      <c r="A683" s="355" t="str">
        <f t="shared" si="15"/>
        <v>MANZANILLO,MEXICOMANZANILLO,MEXICO标准所有0~999</v>
      </c>
      <c r="B683" s="752" t="s">
        <v>994</v>
      </c>
      <c r="C683" s="752" t="s">
        <v>994</v>
      </c>
      <c r="D683" s="753">
        <v>54</v>
      </c>
      <c r="E683" s="753">
        <v>64</v>
      </c>
      <c r="F683" s="753">
        <v>20</v>
      </c>
      <c r="G683" s="753">
        <v>15</v>
      </c>
      <c r="H683" s="752" t="s">
        <v>1041</v>
      </c>
      <c r="I683" s="752" t="s">
        <v>981</v>
      </c>
      <c r="J683" s="752" t="s">
        <v>2855</v>
      </c>
      <c r="K683" s="752" t="s">
        <v>1403</v>
      </c>
      <c r="L683" s="595" t="s">
        <v>972</v>
      </c>
      <c r="M683" s="754">
        <v>43780</v>
      </c>
      <c r="N683" s="791"/>
      <c r="O683" s="753">
        <v>1</v>
      </c>
      <c r="P683" s="752" t="s">
        <v>973</v>
      </c>
      <c r="Q683" s="752" t="s">
        <v>974</v>
      </c>
      <c r="R683" s="752" t="s">
        <v>991</v>
      </c>
      <c r="S683" s="595" t="s">
        <v>976</v>
      </c>
      <c r="T683" s="752" t="s">
        <v>2185</v>
      </c>
    </row>
    <row r="684" spans="1:20" s="355" customFormat="1" ht="15.95" customHeight="1">
      <c r="A684" s="355" t="str">
        <f t="shared" si="15"/>
        <v>MANZANILLO,PANAMACOLON FREE ZONE标准所有0~999</v>
      </c>
      <c r="B684" s="752" t="s">
        <v>1404</v>
      </c>
      <c r="C684" s="752" t="s">
        <v>700</v>
      </c>
      <c r="D684" s="753">
        <v>140</v>
      </c>
      <c r="E684" s="753">
        <v>150</v>
      </c>
      <c r="F684" s="753">
        <v>40</v>
      </c>
      <c r="G684" s="753">
        <v>0</v>
      </c>
      <c r="H684" s="752" t="s">
        <v>969</v>
      </c>
      <c r="I684" s="752" t="s">
        <v>970</v>
      </c>
      <c r="J684" s="752" t="s">
        <v>2791</v>
      </c>
      <c r="K684" s="752" t="s">
        <v>1003</v>
      </c>
      <c r="L684" s="595" t="s">
        <v>972</v>
      </c>
      <c r="M684" s="754">
        <v>43831</v>
      </c>
      <c r="N684" s="791"/>
      <c r="O684" s="753">
        <v>1</v>
      </c>
      <c r="P684" s="752" t="s">
        <v>973</v>
      </c>
      <c r="Q684" s="752" t="s">
        <v>974</v>
      </c>
      <c r="R684" s="752" t="s">
        <v>991</v>
      </c>
      <c r="S684" s="595" t="s">
        <v>976</v>
      </c>
      <c r="T684" s="752" t="s">
        <v>2184</v>
      </c>
    </row>
    <row r="685" spans="1:20" s="355" customFormat="1" ht="15.95" customHeight="1">
      <c r="A685" s="355" t="str">
        <f t="shared" si="15"/>
        <v>MAPUTODURBAN标准所有0~999</v>
      </c>
      <c r="B685" s="752" t="s">
        <v>1405</v>
      </c>
      <c r="C685" s="752" t="s">
        <v>979</v>
      </c>
      <c r="D685" s="753">
        <v>155</v>
      </c>
      <c r="E685" s="753">
        <v>160</v>
      </c>
      <c r="F685" s="753">
        <v>0</v>
      </c>
      <c r="G685" s="753">
        <v>0</v>
      </c>
      <c r="H685" s="752" t="s">
        <v>1496</v>
      </c>
      <c r="I685" s="752" t="s">
        <v>1035</v>
      </c>
      <c r="J685" s="752" t="s">
        <v>2927</v>
      </c>
      <c r="K685" s="752" t="s">
        <v>4120</v>
      </c>
      <c r="L685" s="595" t="s">
        <v>972</v>
      </c>
      <c r="M685" s="754">
        <v>43806</v>
      </c>
      <c r="N685" s="791"/>
      <c r="O685" s="753">
        <v>1</v>
      </c>
      <c r="P685" s="752" t="s">
        <v>973</v>
      </c>
      <c r="Q685" s="752" t="s">
        <v>983</v>
      </c>
      <c r="R685" s="752"/>
      <c r="S685" s="595" t="s">
        <v>976</v>
      </c>
      <c r="T685" s="752"/>
    </row>
    <row r="686" spans="1:20" s="355" customFormat="1" ht="15.95" customHeight="1">
      <c r="A686" s="355" t="str">
        <f t="shared" ref="A686:A729" si="16">B686&amp;C686&amp;S686&amp;L686&amp;P686</f>
        <v>MARIBORKOPER低所有0~999</v>
      </c>
      <c r="B686" s="752" t="s">
        <v>1675</v>
      </c>
      <c r="C686" s="752" t="s">
        <v>1022</v>
      </c>
      <c r="D686" s="753">
        <v>-144</v>
      </c>
      <c r="E686" s="753">
        <v>-139</v>
      </c>
      <c r="F686" s="753">
        <v>45</v>
      </c>
      <c r="G686" s="753">
        <v>0</v>
      </c>
      <c r="H686" s="752" t="s">
        <v>970</v>
      </c>
      <c r="I686" s="752" t="s">
        <v>1023</v>
      </c>
      <c r="J686" s="752" t="s">
        <v>3667</v>
      </c>
      <c r="K686" s="752" t="s">
        <v>1094</v>
      </c>
      <c r="L686" s="595" t="s">
        <v>972</v>
      </c>
      <c r="M686" s="754">
        <v>43722</v>
      </c>
      <c r="N686" s="791"/>
      <c r="O686" s="753">
        <v>1</v>
      </c>
      <c r="P686" s="752" t="s">
        <v>973</v>
      </c>
      <c r="Q686" s="752" t="s">
        <v>974</v>
      </c>
      <c r="R686" s="752" t="s">
        <v>975</v>
      </c>
      <c r="S686" s="595" t="s">
        <v>977</v>
      </c>
      <c r="T686" s="595" t="s">
        <v>2223</v>
      </c>
    </row>
    <row r="687" spans="1:20" s="355" customFormat="1" ht="15.95" customHeight="1">
      <c r="A687" s="355" t="str">
        <f t="shared" si="16"/>
        <v>MARIELCOLON FREE ZONE标准所有0~999</v>
      </c>
      <c r="B687" s="752" t="s">
        <v>1406</v>
      </c>
      <c r="C687" s="752" t="s">
        <v>700</v>
      </c>
      <c r="D687" s="753">
        <v>217</v>
      </c>
      <c r="E687" s="753">
        <v>227</v>
      </c>
      <c r="F687" s="753">
        <v>0</v>
      </c>
      <c r="G687" s="753">
        <v>0</v>
      </c>
      <c r="H687" s="752" t="s">
        <v>969</v>
      </c>
      <c r="I687" s="752" t="s">
        <v>970</v>
      </c>
      <c r="J687" s="752" t="s">
        <v>2791</v>
      </c>
      <c r="K687" s="752" t="s">
        <v>990</v>
      </c>
      <c r="L687" s="595" t="s">
        <v>972</v>
      </c>
      <c r="M687" s="754">
        <v>43831</v>
      </c>
      <c r="N687" s="791"/>
      <c r="O687" s="753">
        <v>1</v>
      </c>
      <c r="P687" s="752" t="s">
        <v>973</v>
      </c>
      <c r="Q687" s="752" t="s">
        <v>983</v>
      </c>
      <c r="R687" s="752"/>
      <c r="S687" s="595" t="s">
        <v>976</v>
      </c>
      <c r="T687" s="595" t="s">
        <v>2222</v>
      </c>
    </row>
    <row r="688" spans="1:20" s="355" customFormat="1" ht="15.95" customHeight="1">
      <c r="A688" s="355" t="str">
        <f t="shared" si="16"/>
        <v>MARSEILLEFOS低所有0~3</v>
      </c>
      <c r="B688" s="752" t="s">
        <v>1407</v>
      </c>
      <c r="C688" s="752" t="s">
        <v>1231</v>
      </c>
      <c r="D688" s="753">
        <v>-152</v>
      </c>
      <c r="E688" s="753">
        <v>-147</v>
      </c>
      <c r="F688" s="753">
        <v>60</v>
      </c>
      <c r="G688" s="753">
        <v>0</v>
      </c>
      <c r="H688" s="752" t="s">
        <v>1028</v>
      </c>
      <c r="I688" s="752" t="s">
        <v>1023</v>
      </c>
      <c r="J688" s="752" t="s">
        <v>1196</v>
      </c>
      <c r="K688" s="752" t="s">
        <v>2141</v>
      </c>
      <c r="L688" s="595" t="s">
        <v>972</v>
      </c>
      <c r="M688" s="754">
        <v>43815</v>
      </c>
      <c r="N688" s="791"/>
      <c r="O688" s="753">
        <v>1</v>
      </c>
      <c r="P688" s="752" t="s">
        <v>1104</v>
      </c>
      <c r="Q688" s="752" t="s">
        <v>974</v>
      </c>
      <c r="R688" s="595" t="s">
        <v>975</v>
      </c>
      <c r="S688" s="595" t="s">
        <v>977</v>
      </c>
      <c r="T688" s="752" t="s">
        <v>3048</v>
      </c>
    </row>
    <row r="689" spans="1:20" s="355" customFormat="1" ht="15.95" customHeight="1">
      <c r="A689" s="355" t="str">
        <f t="shared" si="16"/>
        <v>MARSEILLEFOS标准所有3~999</v>
      </c>
      <c r="B689" s="752" t="s">
        <v>1407</v>
      </c>
      <c r="C689" s="752" t="s">
        <v>1231</v>
      </c>
      <c r="D689" s="753">
        <v>-87</v>
      </c>
      <c r="E689" s="753">
        <v>-82</v>
      </c>
      <c r="F689" s="753">
        <v>0</v>
      </c>
      <c r="G689" s="753">
        <v>0</v>
      </c>
      <c r="H689" s="752" t="s">
        <v>1028</v>
      </c>
      <c r="I689" s="752" t="s">
        <v>1023</v>
      </c>
      <c r="J689" s="752" t="s">
        <v>1196</v>
      </c>
      <c r="K689" s="752" t="s">
        <v>2141</v>
      </c>
      <c r="L689" s="595" t="s">
        <v>972</v>
      </c>
      <c r="M689" s="754">
        <v>43815</v>
      </c>
      <c r="N689" s="791"/>
      <c r="O689" s="753">
        <v>1</v>
      </c>
      <c r="P689" s="752" t="s">
        <v>1076</v>
      </c>
      <c r="Q689" s="752" t="s">
        <v>974</v>
      </c>
      <c r="R689" s="752" t="s">
        <v>975</v>
      </c>
      <c r="S689" s="595" t="s">
        <v>976</v>
      </c>
      <c r="T689" s="752" t="s">
        <v>3046</v>
      </c>
    </row>
    <row r="690" spans="1:20" s="355" customFormat="1" ht="15.95" customHeight="1">
      <c r="A690" s="355" t="str">
        <f t="shared" si="16"/>
        <v>MARSEILLEFOS标准所有0~3</v>
      </c>
      <c r="B690" s="752" t="s">
        <v>1407</v>
      </c>
      <c r="C690" s="752" t="s">
        <v>1231</v>
      </c>
      <c r="D690" s="753">
        <v>-92</v>
      </c>
      <c r="E690" s="753">
        <v>-87</v>
      </c>
      <c r="F690" s="753">
        <v>0</v>
      </c>
      <c r="G690" s="753">
        <v>0</v>
      </c>
      <c r="H690" s="752" t="s">
        <v>1028</v>
      </c>
      <c r="I690" s="752" t="s">
        <v>1023</v>
      </c>
      <c r="J690" s="752" t="s">
        <v>1196</v>
      </c>
      <c r="K690" s="752" t="s">
        <v>2141</v>
      </c>
      <c r="L690" s="595" t="s">
        <v>972</v>
      </c>
      <c r="M690" s="754">
        <v>43815</v>
      </c>
      <c r="N690" s="791"/>
      <c r="O690" s="753">
        <v>1</v>
      </c>
      <c r="P690" s="752" t="s">
        <v>1104</v>
      </c>
      <c r="Q690" s="752" t="s">
        <v>974</v>
      </c>
      <c r="R690" s="752" t="s">
        <v>975</v>
      </c>
      <c r="S690" s="595" t="s">
        <v>976</v>
      </c>
      <c r="T690" s="595" t="s">
        <v>3047</v>
      </c>
    </row>
    <row r="691" spans="1:20" s="355" customFormat="1" ht="15.95" customHeight="1">
      <c r="A691" s="355" t="str">
        <f t="shared" si="16"/>
        <v>MARSEILLEFOS低所有3~999</v>
      </c>
      <c r="B691" s="752" t="s">
        <v>1407</v>
      </c>
      <c r="C691" s="752" t="s">
        <v>1231</v>
      </c>
      <c r="D691" s="753">
        <v>-147</v>
      </c>
      <c r="E691" s="753">
        <v>-142</v>
      </c>
      <c r="F691" s="753">
        <v>60</v>
      </c>
      <c r="G691" s="753">
        <v>0</v>
      </c>
      <c r="H691" s="752" t="s">
        <v>1028</v>
      </c>
      <c r="I691" s="752" t="s">
        <v>1023</v>
      </c>
      <c r="J691" s="752" t="s">
        <v>1196</v>
      </c>
      <c r="K691" s="752" t="s">
        <v>2141</v>
      </c>
      <c r="L691" s="595" t="s">
        <v>972</v>
      </c>
      <c r="M691" s="754">
        <v>43815</v>
      </c>
      <c r="N691" s="791"/>
      <c r="O691" s="753">
        <v>1</v>
      </c>
      <c r="P691" s="752" t="s">
        <v>1076</v>
      </c>
      <c r="Q691" s="752" t="s">
        <v>974</v>
      </c>
      <c r="R691" s="752" t="s">
        <v>975</v>
      </c>
      <c r="S691" s="595" t="s">
        <v>977</v>
      </c>
      <c r="T691" s="752" t="s">
        <v>3049</v>
      </c>
    </row>
    <row r="692" spans="1:20" s="355" customFormat="1" ht="15.95" customHeight="1">
      <c r="A692" s="355" t="str">
        <f t="shared" si="16"/>
        <v>MASSA CARRARAGENOVA标准所有0~999</v>
      </c>
      <c r="B692" s="752" t="s">
        <v>2861</v>
      </c>
      <c r="C692" s="752" t="s">
        <v>701</v>
      </c>
      <c r="D692" s="753">
        <v>-123</v>
      </c>
      <c r="E692" s="753">
        <v>-118</v>
      </c>
      <c r="F692" s="753">
        <v>0</v>
      </c>
      <c r="G692" s="753">
        <v>0</v>
      </c>
      <c r="H692" s="752" t="s">
        <v>1007</v>
      </c>
      <c r="I692" s="752" t="s">
        <v>981</v>
      </c>
      <c r="J692" s="752" t="s">
        <v>3592</v>
      </c>
      <c r="K692" s="752" t="s">
        <v>1036</v>
      </c>
      <c r="L692" s="595" t="s">
        <v>972</v>
      </c>
      <c r="M692" s="754">
        <v>43815</v>
      </c>
      <c r="N692" s="791"/>
      <c r="O692" s="753">
        <v>1</v>
      </c>
      <c r="P692" s="752" t="s">
        <v>973</v>
      </c>
      <c r="Q692" s="752" t="s">
        <v>974</v>
      </c>
      <c r="R692" s="752" t="s">
        <v>975</v>
      </c>
      <c r="S692" s="595" t="s">
        <v>976</v>
      </c>
      <c r="T692" s="752"/>
    </row>
    <row r="693" spans="1:20" s="355" customFormat="1" ht="15.95" customHeight="1">
      <c r="A693" s="355" t="str">
        <f t="shared" si="16"/>
        <v>MATERAGENOVA标准所有0~999</v>
      </c>
      <c r="B693" s="752" t="s">
        <v>1408</v>
      </c>
      <c r="C693" s="752" t="s">
        <v>701</v>
      </c>
      <c r="D693" s="753">
        <v>-103</v>
      </c>
      <c r="E693" s="753">
        <v>-98</v>
      </c>
      <c r="F693" s="753">
        <v>0</v>
      </c>
      <c r="G693" s="753">
        <v>0</v>
      </c>
      <c r="H693" s="752" t="s">
        <v>1007</v>
      </c>
      <c r="I693" s="752" t="s">
        <v>981</v>
      </c>
      <c r="J693" s="752" t="s">
        <v>3592</v>
      </c>
      <c r="K693" s="752" t="s">
        <v>1036</v>
      </c>
      <c r="L693" s="595" t="s">
        <v>972</v>
      </c>
      <c r="M693" s="754">
        <v>43815</v>
      </c>
      <c r="N693" s="791"/>
      <c r="O693" s="753">
        <v>1</v>
      </c>
      <c r="P693" s="752" t="s">
        <v>973</v>
      </c>
      <c r="Q693" s="752" t="s">
        <v>974</v>
      </c>
      <c r="R693" s="752" t="s">
        <v>975</v>
      </c>
      <c r="S693" s="595" t="s">
        <v>976</v>
      </c>
      <c r="T693" s="752"/>
    </row>
    <row r="694" spans="1:20" s="355" customFormat="1" ht="15.95" customHeight="1">
      <c r="A694" s="355" t="str">
        <f t="shared" si="16"/>
        <v>MATSUYAMABUSAN标准所有0~999</v>
      </c>
      <c r="B694" s="752" t="s">
        <v>1409</v>
      </c>
      <c r="C694" s="752" t="s">
        <v>1009</v>
      </c>
      <c r="D694" s="753">
        <v>42</v>
      </c>
      <c r="E694" s="753">
        <v>47</v>
      </c>
      <c r="F694" s="753">
        <v>0</v>
      </c>
      <c r="G694" s="753">
        <v>0</v>
      </c>
      <c r="H694" s="752" t="s">
        <v>1010</v>
      </c>
      <c r="I694" s="752" t="s">
        <v>3275</v>
      </c>
      <c r="J694" s="752" t="s">
        <v>2521</v>
      </c>
      <c r="K694" s="752" t="s">
        <v>1300</v>
      </c>
      <c r="L694" s="595" t="s">
        <v>972</v>
      </c>
      <c r="M694" s="754">
        <v>43435</v>
      </c>
      <c r="N694" s="791"/>
      <c r="O694" s="753">
        <v>2</v>
      </c>
      <c r="P694" s="752" t="s">
        <v>973</v>
      </c>
      <c r="Q694" s="752" t="s">
        <v>974</v>
      </c>
      <c r="R694" s="595" t="s">
        <v>975</v>
      </c>
      <c r="S694" s="595" t="s">
        <v>976</v>
      </c>
      <c r="T694" s="752" t="s">
        <v>2261</v>
      </c>
    </row>
    <row r="695" spans="1:20" s="355" customFormat="1" ht="15.95" customHeight="1">
      <c r="A695" s="355" t="str">
        <f t="shared" si="16"/>
        <v>MEDELLINBUENAVENTURA标准所有0~999</v>
      </c>
      <c r="B695" s="752" t="s">
        <v>1410</v>
      </c>
      <c r="C695" s="752" t="s">
        <v>1108</v>
      </c>
      <c r="D695" s="753">
        <v>273</v>
      </c>
      <c r="E695" s="753">
        <v>283</v>
      </c>
      <c r="F695" s="753">
        <v>40</v>
      </c>
      <c r="G695" s="753">
        <v>30</v>
      </c>
      <c r="H695" s="752" t="s">
        <v>1006</v>
      </c>
      <c r="I695" s="752" t="s">
        <v>1398</v>
      </c>
      <c r="J695" s="752" t="s">
        <v>2859</v>
      </c>
      <c r="K695" s="752" t="s">
        <v>990</v>
      </c>
      <c r="L695" s="595" t="s">
        <v>972</v>
      </c>
      <c r="M695" s="754">
        <v>43780</v>
      </c>
      <c r="N695" s="791"/>
      <c r="O695" s="753">
        <v>2</v>
      </c>
      <c r="P695" s="752" t="s">
        <v>973</v>
      </c>
      <c r="Q695" s="752" t="s">
        <v>974</v>
      </c>
      <c r="R695" s="752" t="s">
        <v>991</v>
      </c>
      <c r="S695" s="595" t="s">
        <v>976</v>
      </c>
      <c r="T695" s="752" t="s">
        <v>2280</v>
      </c>
    </row>
    <row r="696" spans="1:20" s="355" customFormat="1" ht="15.95" customHeight="1">
      <c r="A696" s="355" t="str">
        <f t="shared" si="16"/>
        <v>MELBOURNEMELBOURNE标准同行0~1</v>
      </c>
      <c r="B696" s="752" t="s">
        <v>1411</v>
      </c>
      <c r="C696" s="752" t="s">
        <v>1411</v>
      </c>
      <c r="D696" s="753">
        <v>-8</v>
      </c>
      <c r="E696" s="753">
        <v>-3</v>
      </c>
      <c r="F696" s="753">
        <v>0</v>
      </c>
      <c r="G696" s="753">
        <v>0</v>
      </c>
      <c r="H696" s="752" t="s">
        <v>1007</v>
      </c>
      <c r="I696" s="752" t="s">
        <v>981</v>
      </c>
      <c r="J696" s="752" t="s">
        <v>1412</v>
      </c>
      <c r="K696" s="752" t="s">
        <v>1413</v>
      </c>
      <c r="L696" s="595" t="s">
        <v>999</v>
      </c>
      <c r="M696" s="754">
        <v>43753</v>
      </c>
      <c r="N696" s="791"/>
      <c r="O696" s="753">
        <v>1</v>
      </c>
      <c r="P696" s="752" t="s">
        <v>1074</v>
      </c>
      <c r="Q696" s="752" t="s">
        <v>974</v>
      </c>
      <c r="R696" s="752" t="s">
        <v>975</v>
      </c>
      <c r="S696" s="595" t="s">
        <v>976</v>
      </c>
      <c r="T696" s="752" t="s">
        <v>2218</v>
      </c>
    </row>
    <row r="697" spans="1:20" s="355" customFormat="1" ht="15.95" customHeight="1">
      <c r="A697" s="355" t="str">
        <f t="shared" si="16"/>
        <v>MELBOURNEMELBOURNE标准同行1~999</v>
      </c>
      <c r="B697" s="752" t="s">
        <v>1411</v>
      </c>
      <c r="C697" s="752" t="s">
        <v>1411</v>
      </c>
      <c r="D697" s="753">
        <v>-3</v>
      </c>
      <c r="E697" s="753">
        <v>2</v>
      </c>
      <c r="F697" s="753">
        <v>0</v>
      </c>
      <c r="G697" s="753">
        <v>0</v>
      </c>
      <c r="H697" s="752" t="s">
        <v>1007</v>
      </c>
      <c r="I697" s="752" t="s">
        <v>981</v>
      </c>
      <c r="J697" s="752" t="s">
        <v>1412</v>
      </c>
      <c r="K697" s="752" t="s">
        <v>1413</v>
      </c>
      <c r="L697" s="595" t="s">
        <v>999</v>
      </c>
      <c r="M697" s="754">
        <v>43753</v>
      </c>
      <c r="N697" s="791"/>
      <c r="O697" s="753">
        <v>1</v>
      </c>
      <c r="P697" s="752" t="s">
        <v>1122</v>
      </c>
      <c r="Q697" s="752" t="s">
        <v>974</v>
      </c>
      <c r="R697" s="752" t="s">
        <v>975</v>
      </c>
      <c r="S697" s="595" t="s">
        <v>976</v>
      </c>
      <c r="T697" s="752" t="s">
        <v>2218</v>
      </c>
    </row>
    <row r="698" spans="1:20" s="355" customFormat="1" ht="15.95" customHeight="1">
      <c r="A698" s="355" t="str">
        <f t="shared" si="16"/>
        <v>MELBOURNEMELBOURNE标准直客1~999</v>
      </c>
      <c r="B698" s="752" t="s">
        <v>1411</v>
      </c>
      <c r="C698" s="752" t="s">
        <v>1411</v>
      </c>
      <c r="D698" s="753">
        <v>-43</v>
      </c>
      <c r="E698" s="753">
        <v>-38</v>
      </c>
      <c r="F698" s="753">
        <v>0</v>
      </c>
      <c r="G698" s="753">
        <v>0</v>
      </c>
      <c r="H698" s="752" t="s">
        <v>1007</v>
      </c>
      <c r="I698" s="752" t="s">
        <v>981</v>
      </c>
      <c r="J698" s="752" t="s">
        <v>1412</v>
      </c>
      <c r="K698" s="752" t="s">
        <v>1413</v>
      </c>
      <c r="L698" s="595" t="s">
        <v>1000</v>
      </c>
      <c r="M698" s="754">
        <v>43753</v>
      </c>
      <c r="N698" s="791"/>
      <c r="O698" s="753">
        <v>1</v>
      </c>
      <c r="P698" s="752" t="s">
        <v>1122</v>
      </c>
      <c r="Q698" s="752" t="s">
        <v>974</v>
      </c>
      <c r="R698" s="752" t="s">
        <v>975</v>
      </c>
      <c r="S698" s="595" t="s">
        <v>976</v>
      </c>
      <c r="T698" s="595" t="s">
        <v>2217</v>
      </c>
    </row>
    <row r="699" spans="1:20" s="355" customFormat="1" ht="15.95" customHeight="1">
      <c r="A699" s="355" t="str">
        <f t="shared" si="16"/>
        <v>MELBOURNEMELBOURNE标准直客0~1</v>
      </c>
      <c r="B699" s="752" t="s">
        <v>1411</v>
      </c>
      <c r="C699" s="752" t="s">
        <v>1411</v>
      </c>
      <c r="D699" s="753">
        <v>-48</v>
      </c>
      <c r="E699" s="753">
        <v>-43</v>
      </c>
      <c r="F699" s="753">
        <v>0</v>
      </c>
      <c r="G699" s="753">
        <v>0</v>
      </c>
      <c r="H699" s="752" t="s">
        <v>1007</v>
      </c>
      <c r="I699" s="752" t="s">
        <v>981</v>
      </c>
      <c r="J699" s="752" t="s">
        <v>1412</v>
      </c>
      <c r="K699" s="752" t="s">
        <v>1413</v>
      </c>
      <c r="L699" s="595" t="s">
        <v>1000</v>
      </c>
      <c r="M699" s="754">
        <v>43753</v>
      </c>
      <c r="N699" s="791"/>
      <c r="O699" s="753">
        <v>1</v>
      </c>
      <c r="P699" s="752" t="s">
        <v>1074</v>
      </c>
      <c r="Q699" s="752" t="s">
        <v>974</v>
      </c>
      <c r="R699" s="752" t="s">
        <v>975</v>
      </c>
      <c r="S699" s="595" t="s">
        <v>976</v>
      </c>
      <c r="T699" s="752" t="s">
        <v>2217</v>
      </c>
    </row>
    <row r="700" spans="1:20" s="355" customFormat="1" ht="15.95" customHeight="1">
      <c r="A700" s="355" t="str">
        <f t="shared" si="16"/>
        <v>MERSINMERSIN低直客0~1</v>
      </c>
      <c r="B700" s="752" t="s">
        <v>1414</v>
      </c>
      <c r="C700" s="752" t="s">
        <v>1414</v>
      </c>
      <c r="D700" s="753">
        <v>-142</v>
      </c>
      <c r="E700" s="753">
        <v>-137</v>
      </c>
      <c r="F700" s="753">
        <v>60</v>
      </c>
      <c r="G700" s="753">
        <v>0</v>
      </c>
      <c r="H700" s="752" t="s">
        <v>1014</v>
      </c>
      <c r="I700" s="752" t="s">
        <v>1023</v>
      </c>
      <c r="J700" s="752" t="s">
        <v>1169</v>
      </c>
      <c r="K700" s="752" t="s">
        <v>1080</v>
      </c>
      <c r="L700" s="595" t="s">
        <v>1000</v>
      </c>
      <c r="M700" s="754">
        <v>43815</v>
      </c>
      <c r="N700" s="791"/>
      <c r="O700" s="753">
        <v>1</v>
      </c>
      <c r="P700" s="752" t="s">
        <v>1074</v>
      </c>
      <c r="Q700" s="752" t="s">
        <v>974</v>
      </c>
      <c r="R700" s="752" t="s">
        <v>975</v>
      </c>
      <c r="S700" s="595" t="s">
        <v>977</v>
      </c>
      <c r="T700" s="595" t="s">
        <v>2241</v>
      </c>
    </row>
    <row r="701" spans="1:20" s="355" customFormat="1" ht="15.95" customHeight="1">
      <c r="A701" s="355" t="str">
        <f t="shared" si="16"/>
        <v>MERSINMERSIN低同行0~1</v>
      </c>
      <c r="B701" s="752" t="s">
        <v>1414</v>
      </c>
      <c r="C701" s="752" t="s">
        <v>1414</v>
      </c>
      <c r="D701" s="753">
        <v>-102</v>
      </c>
      <c r="E701" s="753">
        <v>-97</v>
      </c>
      <c r="F701" s="753">
        <v>60</v>
      </c>
      <c r="G701" s="753">
        <v>0</v>
      </c>
      <c r="H701" s="752" t="s">
        <v>1014</v>
      </c>
      <c r="I701" s="752" t="s">
        <v>1023</v>
      </c>
      <c r="J701" s="752" t="s">
        <v>1169</v>
      </c>
      <c r="K701" s="752" t="s">
        <v>1080</v>
      </c>
      <c r="L701" s="595" t="s">
        <v>999</v>
      </c>
      <c r="M701" s="754">
        <v>43815</v>
      </c>
      <c r="N701" s="791"/>
      <c r="O701" s="753">
        <v>1</v>
      </c>
      <c r="P701" s="752" t="s">
        <v>1074</v>
      </c>
      <c r="Q701" s="752" t="s">
        <v>974</v>
      </c>
      <c r="R701" s="752" t="s">
        <v>975</v>
      </c>
      <c r="S701" s="595" t="s">
        <v>977</v>
      </c>
      <c r="T701" s="595" t="s">
        <v>2241</v>
      </c>
    </row>
    <row r="702" spans="1:20" s="355" customFormat="1" ht="15.95" customHeight="1">
      <c r="A702" s="355" t="str">
        <f t="shared" si="16"/>
        <v>MERSINMERSIN标准同行0~1</v>
      </c>
      <c r="B702" s="752" t="s">
        <v>1414</v>
      </c>
      <c r="C702" s="752" t="s">
        <v>1414</v>
      </c>
      <c r="D702" s="753">
        <v>-42</v>
      </c>
      <c r="E702" s="753">
        <v>-37</v>
      </c>
      <c r="F702" s="753">
        <v>0</v>
      </c>
      <c r="G702" s="753">
        <v>0</v>
      </c>
      <c r="H702" s="752" t="s">
        <v>1014</v>
      </c>
      <c r="I702" s="752" t="s">
        <v>1023</v>
      </c>
      <c r="J702" s="752" t="s">
        <v>1169</v>
      </c>
      <c r="K702" s="752" t="s">
        <v>1080</v>
      </c>
      <c r="L702" s="595" t="s">
        <v>999</v>
      </c>
      <c r="M702" s="754">
        <v>43815</v>
      </c>
      <c r="N702" s="791"/>
      <c r="O702" s="753">
        <v>1</v>
      </c>
      <c r="P702" s="752" t="s">
        <v>1074</v>
      </c>
      <c r="Q702" s="752" t="s">
        <v>974</v>
      </c>
      <c r="R702" s="595" t="s">
        <v>975</v>
      </c>
      <c r="S702" s="595" t="s">
        <v>976</v>
      </c>
      <c r="T702" s="752" t="s">
        <v>2241</v>
      </c>
    </row>
    <row r="703" spans="1:20" s="355" customFormat="1" ht="15.95" customHeight="1">
      <c r="A703" s="355" t="str">
        <f t="shared" si="16"/>
        <v>MERSINMERSIN标准直客0~1</v>
      </c>
      <c r="B703" s="752" t="s">
        <v>1414</v>
      </c>
      <c r="C703" s="752" t="s">
        <v>1414</v>
      </c>
      <c r="D703" s="753">
        <v>-82</v>
      </c>
      <c r="E703" s="753">
        <v>-77</v>
      </c>
      <c r="F703" s="753">
        <v>0</v>
      </c>
      <c r="G703" s="753">
        <v>0</v>
      </c>
      <c r="H703" s="752" t="s">
        <v>1014</v>
      </c>
      <c r="I703" s="752" t="s">
        <v>1023</v>
      </c>
      <c r="J703" s="752" t="s">
        <v>1169</v>
      </c>
      <c r="K703" s="752" t="s">
        <v>1080</v>
      </c>
      <c r="L703" s="595" t="s">
        <v>1000</v>
      </c>
      <c r="M703" s="754">
        <v>43815</v>
      </c>
      <c r="N703" s="791"/>
      <c r="O703" s="753">
        <v>1</v>
      </c>
      <c r="P703" s="752" t="s">
        <v>1074</v>
      </c>
      <c r="Q703" s="752" t="s">
        <v>974</v>
      </c>
      <c r="R703" s="595" t="s">
        <v>975</v>
      </c>
      <c r="S703" s="595" t="s">
        <v>976</v>
      </c>
      <c r="T703" s="752" t="s">
        <v>2241</v>
      </c>
    </row>
    <row r="704" spans="1:20" s="355" customFormat="1" ht="15.95" customHeight="1">
      <c r="A704" s="355" t="str">
        <f t="shared" si="16"/>
        <v>MERSINMERSIN标准直客1~999</v>
      </c>
      <c r="B704" s="752" t="s">
        <v>1414</v>
      </c>
      <c r="C704" s="752" t="s">
        <v>1414</v>
      </c>
      <c r="D704" s="753">
        <v>-57</v>
      </c>
      <c r="E704" s="753">
        <v>-52</v>
      </c>
      <c r="F704" s="753">
        <v>0</v>
      </c>
      <c r="G704" s="753">
        <v>0</v>
      </c>
      <c r="H704" s="752" t="s">
        <v>1014</v>
      </c>
      <c r="I704" s="752" t="s">
        <v>1023</v>
      </c>
      <c r="J704" s="752" t="s">
        <v>1169</v>
      </c>
      <c r="K704" s="752" t="s">
        <v>1080</v>
      </c>
      <c r="L704" s="595" t="s">
        <v>1000</v>
      </c>
      <c r="M704" s="754">
        <v>43815</v>
      </c>
      <c r="N704" s="791"/>
      <c r="O704" s="753">
        <v>1</v>
      </c>
      <c r="P704" s="752" t="s">
        <v>1122</v>
      </c>
      <c r="Q704" s="752" t="s">
        <v>974</v>
      </c>
      <c r="R704" s="595" t="s">
        <v>975</v>
      </c>
      <c r="S704" s="595" t="s">
        <v>976</v>
      </c>
      <c r="T704" s="752" t="s">
        <v>2240</v>
      </c>
    </row>
    <row r="705" spans="1:20" s="355" customFormat="1" ht="15.95" customHeight="1">
      <c r="A705" s="355" t="str">
        <f t="shared" si="16"/>
        <v>MERSINMERSIN低同行1~999</v>
      </c>
      <c r="B705" s="752" t="s">
        <v>1414</v>
      </c>
      <c r="C705" s="752" t="s">
        <v>1414</v>
      </c>
      <c r="D705" s="753">
        <v>-77</v>
      </c>
      <c r="E705" s="753">
        <v>-72</v>
      </c>
      <c r="F705" s="753">
        <v>60</v>
      </c>
      <c r="G705" s="753">
        <v>0</v>
      </c>
      <c r="H705" s="752" t="s">
        <v>1014</v>
      </c>
      <c r="I705" s="752" t="s">
        <v>1023</v>
      </c>
      <c r="J705" s="752" t="s">
        <v>1169</v>
      </c>
      <c r="K705" s="752" t="s">
        <v>1080</v>
      </c>
      <c r="L705" s="595" t="s">
        <v>999</v>
      </c>
      <c r="M705" s="754">
        <v>43815</v>
      </c>
      <c r="N705" s="791"/>
      <c r="O705" s="753">
        <v>1</v>
      </c>
      <c r="P705" s="752" t="s">
        <v>1122</v>
      </c>
      <c r="Q705" s="752" t="s">
        <v>974</v>
      </c>
      <c r="R705" s="752" t="s">
        <v>975</v>
      </c>
      <c r="S705" s="595" t="s">
        <v>977</v>
      </c>
      <c r="T705" s="595" t="s">
        <v>2240</v>
      </c>
    </row>
    <row r="706" spans="1:20" s="355" customFormat="1" ht="15.95" customHeight="1">
      <c r="A706" s="355" t="str">
        <f t="shared" si="16"/>
        <v>MERSINMERSIN标准同行1~999</v>
      </c>
      <c r="B706" s="752" t="s">
        <v>1414</v>
      </c>
      <c r="C706" s="752" t="s">
        <v>1414</v>
      </c>
      <c r="D706" s="753">
        <v>-17</v>
      </c>
      <c r="E706" s="753">
        <v>-12</v>
      </c>
      <c r="F706" s="753">
        <v>0</v>
      </c>
      <c r="G706" s="753">
        <v>0</v>
      </c>
      <c r="H706" s="752" t="s">
        <v>1014</v>
      </c>
      <c r="I706" s="752" t="s">
        <v>1023</v>
      </c>
      <c r="J706" s="752" t="s">
        <v>1169</v>
      </c>
      <c r="K706" s="752" t="s">
        <v>1080</v>
      </c>
      <c r="L706" s="595" t="s">
        <v>999</v>
      </c>
      <c r="M706" s="754">
        <v>43815</v>
      </c>
      <c r="N706" s="791"/>
      <c r="O706" s="753">
        <v>1</v>
      </c>
      <c r="P706" s="752" t="s">
        <v>1122</v>
      </c>
      <c r="Q706" s="752" t="s">
        <v>974</v>
      </c>
      <c r="R706" s="752" t="s">
        <v>975</v>
      </c>
      <c r="S706" s="595" t="s">
        <v>976</v>
      </c>
      <c r="T706" s="752" t="s">
        <v>2240</v>
      </c>
    </row>
    <row r="707" spans="1:20" s="355" customFormat="1" ht="15.95" customHeight="1">
      <c r="A707" s="355" t="str">
        <f t="shared" si="16"/>
        <v>MERSINMERSIN低直客1~999</v>
      </c>
      <c r="B707" s="752" t="s">
        <v>1414</v>
      </c>
      <c r="C707" s="752" t="s">
        <v>1414</v>
      </c>
      <c r="D707" s="753">
        <v>-117</v>
      </c>
      <c r="E707" s="753">
        <v>-112</v>
      </c>
      <c r="F707" s="753">
        <v>60</v>
      </c>
      <c r="G707" s="753">
        <v>0</v>
      </c>
      <c r="H707" s="752" t="s">
        <v>1014</v>
      </c>
      <c r="I707" s="752" t="s">
        <v>1023</v>
      </c>
      <c r="J707" s="752" t="s">
        <v>1169</v>
      </c>
      <c r="K707" s="752" t="s">
        <v>1080</v>
      </c>
      <c r="L707" s="595" t="s">
        <v>1000</v>
      </c>
      <c r="M707" s="754">
        <v>43815</v>
      </c>
      <c r="N707" s="791"/>
      <c r="O707" s="753">
        <v>1</v>
      </c>
      <c r="P707" s="752" t="s">
        <v>1122</v>
      </c>
      <c r="Q707" s="752" t="s">
        <v>974</v>
      </c>
      <c r="R707" s="752" t="s">
        <v>975</v>
      </c>
      <c r="S707" s="595" t="s">
        <v>977</v>
      </c>
      <c r="T707" s="752" t="s">
        <v>2240</v>
      </c>
    </row>
    <row r="708" spans="1:20" s="355" customFormat="1" ht="15.95" customHeight="1">
      <c r="A708" s="355" t="str">
        <f t="shared" si="16"/>
        <v>MESSINAGENOVA标准所有0~999</v>
      </c>
      <c r="B708" s="752" t="s">
        <v>1415</v>
      </c>
      <c r="C708" s="752" t="s">
        <v>701</v>
      </c>
      <c r="D708" s="753">
        <v>-53</v>
      </c>
      <c r="E708" s="753">
        <v>-48</v>
      </c>
      <c r="F708" s="753">
        <v>0</v>
      </c>
      <c r="G708" s="753">
        <v>0</v>
      </c>
      <c r="H708" s="752" t="s">
        <v>1007</v>
      </c>
      <c r="I708" s="752" t="s">
        <v>981</v>
      </c>
      <c r="J708" s="752" t="s">
        <v>3592</v>
      </c>
      <c r="K708" s="752" t="s">
        <v>1003</v>
      </c>
      <c r="L708" s="595" t="s">
        <v>972</v>
      </c>
      <c r="M708" s="754">
        <v>43815</v>
      </c>
      <c r="N708" s="791"/>
      <c r="O708" s="753">
        <v>1</v>
      </c>
      <c r="P708" s="752" t="s">
        <v>973</v>
      </c>
      <c r="Q708" s="752" t="s">
        <v>974</v>
      </c>
      <c r="R708" s="752" t="s">
        <v>975</v>
      </c>
      <c r="S708" s="595" t="s">
        <v>976</v>
      </c>
      <c r="T708" s="595"/>
    </row>
    <row r="709" spans="1:20" s="355" customFormat="1" ht="15.95" customHeight="1">
      <c r="A709" s="355" t="str">
        <f t="shared" si="16"/>
        <v>METZLE HAVRE标准所有0~999</v>
      </c>
      <c r="B709" s="752" t="s">
        <v>1416</v>
      </c>
      <c r="C709" s="752" t="s">
        <v>1027</v>
      </c>
      <c r="D709" s="753">
        <v>-12</v>
      </c>
      <c r="E709" s="753">
        <v>-7</v>
      </c>
      <c r="F709" s="753">
        <v>0</v>
      </c>
      <c r="G709" s="753">
        <v>0</v>
      </c>
      <c r="H709" s="752" t="s">
        <v>1013</v>
      </c>
      <c r="I709" s="752" t="s">
        <v>1014</v>
      </c>
      <c r="J709" s="752" t="s">
        <v>2134</v>
      </c>
      <c r="K709" s="752" t="s">
        <v>1030</v>
      </c>
      <c r="L709" s="595" t="s">
        <v>972</v>
      </c>
      <c r="M709" s="754">
        <v>43815</v>
      </c>
      <c r="N709" s="791"/>
      <c r="O709" s="753">
        <v>1</v>
      </c>
      <c r="P709" s="752" t="s">
        <v>973</v>
      </c>
      <c r="Q709" s="752" t="s">
        <v>974</v>
      </c>
      <c r="R709" s="752" t="s">
        <v>975</v>
      </c>
      <c r="S709" s="595" t="s">
        <v>976</v>
      </c>
      <c r="T709" s="752"/>
    </row>
    <row r="710" spans="1:20" s="355" customFormat="1" ht="15.95" customHeight="1">
      <c r="A710" s="355" t="str">
        <f t="shared" si="16"/>
        <v>MEXICO CITYMANZANILLO,MEXICO标准所有0~999</v>
      </c>
      <c r="B710" s="752" t="s">
        <v>1417</v>
      </c>
      <c r="C710" s="752" t="s">
        <v>994</v>
      </c>
      <c r="D710" s="753">
        <v>109</v>
      </c>
      <c r="E710" s="753">
        <v>119</v>
      </c>
      <c r="F710" s="753">
        <v>20</v>
      </c>
      <c r="G710" s="753">
        <v>15</v>
      </c>
      <c r="H710" s="752" t="s">
        <v>1041</v>
      </c>
      <c r="I710" s="752" t="s">
        <v>981</v>
      </c>
      <c r="J710" s="752" t="s">
        <v>2855</v>
      </c>
      <c r="K710" s="752" t="s">
        <v>1058</v>
      </c>
      <c r="L710" s="595" t="s">
        <v>972</v>
      </c>
      <c r="M710" s="754">
        <v>43780</v>
      </c>
      <c r="N710" s="791"/>
      <c r="O710" s="753">
        <v>1</v>
      </c>
      <c r="P710" s="752" t="s">
        <v>973</v>
      </c>
      <c r="Q710" s="752" t="s">
        <v>974</v>
      </c>
      <c r="R710" s="752" t="s">
        <v>991</v>
      </c>
      <c r="S710" s="595" t="s">
        <v>976</v>
      </c>
      <c r="T710" s="752" t="s">
        <v>2185</v>
      </c>
    </row>
    <row r="711" spans="1:20" s="355" customFormat="1" ht="15.95" customHeight="1">
      <c r="A711" s="355" t="str">
        <f t="shared" si="16"/>
        <v>MIAMI,FLMIAMI,FL标准所有0~999</v>
      </c>
      <c r="B711" s="752" t="s">
        <v>366</v>
      </c>
      <c r="C711" s="752" t="s">
        <v>366</v>
      </c>
      <c r="D711" s="753">
        <v>92</v>
      </c>
      <c r="E711" s="753">
        <v>112</v>
      </c>
      <c r="F711" s="753">
        <v>0</v>
      </c>
      <c r="G711" s="753">
        <v>0</v>
      </c>
      <c r="H711" s="752" t="s">
        <v>1023</v>
      </c>
      <c r="I711" s="752" t="s">
        <v>1013</v>
      </c>
      <c r="J711" s="752" t="s">
        <v>2527</v>
      </c>
      <c r="K711" s="752" t="s">
        <v>986</v>
      </c>
      <c r="L711" s="595" t="s">
        <v>972</v>
      </c>
      <c r="M711" s="754">
        <v>43833</v>
      </c>
      <c r="N711" s="791"/>
      <c r="O711" s="753">
        <v>1</v>
      </c>
      <c r="P711" s="752" t="s">
        <v>973</v>
      </c>
      <c r="Q711" s="752" t="s">
        <v>974</v>
      </c>
      <c r="R711" s="752" t="s">
        <v>975</v>
      </c>
      <c r="S711" s="595" t="s">
        <v>976</v>
      </c>
      <c r="T711" s="752" t="s">
        <v>2197</v>
      </c>
    </row>
    <row r="712" spans="1:20" s="355" customFormat="1" ht="15.95" customHeight="1">
      <c r="A712" s="355" t="str">
        <f t="shared" si="16"/>
        <v>MILANOGENOVA标准所有1~3</v>
      </c>
      <c r="B712" s="752" t="s">
        <v>1418</v>
      </c>
      <c r="C712" s="752" t="s">
        <v>701</v>
      </c>
      <c r="D712" s="753">
        <v>-218</v>
      </c>
      <c r="E712" s="753">
        <v>-213</v>
      </c>
      <c r="F712" s="753">
        <v>0</v>
      </c>
      <c r="G712" s="753">
        <v>0</v>
      </c>
      <c r="H712" s="752" t="s">
        <v>1007</v>
      </c>
      <c r="I712" s="752" t="s">
        <v>981</v>
      </c>
      <c r="J712" s="752" t="s">
        <v>3592</v>
      </c>
      <c r="K712" s="752" t="s">
        <v>1226</v>
      </c>
      <c r="L712" s="595" t="s">
        <v>972</v>
      </c>
      <c r="M712" s="754">
        <v>43815</v>
      </c>
      <c r="N712" s="791"/>
      <c r="O712" s="753">
        <v>1</v>
      </c>
      <c r="P712" s="752" t="s">
        <v>1075</v>
      </c>
      <c r="Q712" s="752" t="s">
        <v>974</v>
      </c>
      <c r="R712" s="752" t="s">
        <v>975</v>
      </c>
      <c r="S712" s="595" t="s">
        <v>976</v>
      </c>
      <c r="T712" s="752" t="s">
        <v>2203</v>
      </c>
    </row>
    <row r="713" spans="1:20" s="355" customFormat="1" ht="15.95" customHeight="1">
      <c r="A713" s="355" t="str">
        <f t="shared" si="16"/>
        <v>MILANOGENOVA标准所有0~1</v>
      </c>
      <c r="B713" s="752" t="s">
        <v>1418</v>
      </c>
      <c r="C713" s="752" t="s">
        <v>701</v>
      </c>
      <c r="D713" s="753">
        <v>-253</v>
      </c>
      <c r="E713" s="753">
        <v>-248</v>
      </c>
      <c r="F713" s="753">
        <v>0</v>
      </c>
      <c r="G713" s="753">
        <v>0</v>
      </c>
      <c r="H713" s="752" t="s">
        <v>1007</v>
      </c>
      <c r="I713" s="752" t="s">
        <v>981</v>
      </c>
      <c r="J713" s="752" t="s">
        <v>3592</v>
      </c>
      <c r="K713" s="752" t="s">
        <v>1226</v>
      </c>
      <c r="L713" s="595" t="s">
        <v>972</v>
      </c>
      <c r="M713" s="754">
        <v>43815</v>
      </c>
      <c r="N713" s="791"/>
      <c r="O713" s="753">
        <v>1</v>
      </c>
      <c r="P713" s="752" t="s">
        <v>1074</v>
      </c>
      <c r="Q713" s="752" t="s">
        <v>974</v>
      </c>
      <c r="R713" s="752" t="s">
        <v>975</v>
      </c>
      <c r="S713" s="595" t="s">
        <v>976</v>
      </c>
      <c r="T713" s="595" t="s">
        <v>2205</v>
      </c>
    </row>
    <row r="714" spans="1:20" s="355" customFormat="1" ht="15.95" customHeight="1">
      <c r="A714" s="355" t="str">
        <f t="shared" si="16"/>
        <v>MILANOGENOVA标准所有3~999</v>
      </c>
      <c r="B714" s="752" t="s">
        <v>1418</v>
      </c>
      <c r="C714" s="752" t="s">
        <v>701</v>
      </c>
      <c r="D714" s="753">
        <v>-203</v>
      </c>
      <c r="E714" s="753">
        <v>-198</v>
      </c>
      <c r="F714" s="753">
        <v>0</v>
      </c>
      <c r="G714" s="753">
        <v>0</v>
      </c>
      <c r="H714" s="752" t="s">
        <v>1007</v>
      </c>
      <c r="I714" s="752" t="s">
        <v>981</v>
      </c>
      <c r="J714" s="752" t="s">
        <v>3592</v>
      </c>
      <c r="K714" s="752" t="s">
        <v>1226</v>
      </c>
      <c r="L714" s="595" t="s">
        <v>972</v>
      </c>
      <c r="M714" s="754">
        <v>43815</v>
      </c>
      <c r="N714" s="791"/>
      <c r="O714" s="753">
        <v>1</v>
      </c>
      <c r="P714" s="752" t="s">
        <v>1076</v>
      </c>
      <c r="Q714" s="752" t="s">
        <v>974</v>
      </c>
      <c r="R714" s="752" t="s">
        <v>975</v>
      </c>
      <c r="S714" s="595" t="s">
        <v>976</v>
      </c>
      <c r="T714" s="595" t="s">
        <v>2200</v>
      </c>
    </row>
    <row r="715" spans="1:20" s="355" customFormat="1" ht="15.95" customHeight="1">
      <c r="A715" s="355" t="str">
        <f t="shared" si="16"/>
        <v>MINSKKLAIPEDA标准所有0~999</v>
      </c>
      <c r="B715" s="752" t="s">
        <v>1419</v>
      </c>
      <c r="C715" s="752" t="s">
        <v>713</v>
      </c>
      <c r="D715" s="753">
        <v>-18</v>
      </c>
      <c r="E715" s="753">
        <v>-13</v>
      </c>
      <c r="F715" s="753">
        <v>0</v>
      </c>
      <c r="G715" s="753">
        <v>0</v>
      </c>
      <c r="H715" s="752" t="s">
        <v>1014</v>
      </c>
      <c r="I715" s="752" t="s">
        <v>1023</v>
      </c>
      <c r="J715" s="752" t="s">
        <v>3462</v>
      </c>
      <c r="K715" s="752" t="s">
        <v>1207</v>
      </c>
      <c r="L715" s="595" t="s">
        <v>972</v>
      </c>
      <c r="M715" s="754">
        <v>43603</v>
      </c>
      <c r="N715" s="791"/>
      <c r="O715" s="753">
        <v>1</v>
      </c>
      <c r="P715" s="752" t="s">
        <v>973</v>
      </c>
      <c r="Q715" s="752" t="s">
        <v>974</v>
      </c>
      <c r="R715" s="752" t="s">
        <v>975</v>
      </c>
      <c r="S715" s="595" t="s">
        <v>976</v>
      </c>
      <c r="T715" s="752"/>
    </row>
    <row r="716" spans="1:20" s="355" customFormat="1" ht="15.95" customHeight="1">
      <c r="A716" s="355" t="str">
        <f t="shared" si="16"/>
        <v>MINSKKLAIPEDA低所有0~999</v>
      </c>
      <c r="B716" s="752" t="s">
        <v>1419</v>
      </c>
      <c r="C716" s="752" t="s">
        <v>713</v>
      </c>
      <c r="D716" s="753">
        <v>-58</v>
      </c>
      <c r="E716" s="753">
        <v>-53</v>
      </c>
      <c r="F716" s="753">
        <v>40</v>
      </c>
      <c r="G716" s="753">
        <v>0</v>
      </c>
      <c r="H716" s="752" t="s">
        <v>1014</v>
      </c>
      <c r="I716" s="752" t="s">
        <v>1023</v>
      </c>
      <c r="J716" s="752" t="s">
        <v>3462</v>
      </c>
      <c r="K716" s="752" t="s">
        <v>1207</v>
      </c>
      <c r="L716" s="595" t="s">
        <v>972</v>
      </c>
      <c r="M716" s="754">
        <v>43603</v>
      </c>
      <c r="N716" s="791"/>
      <c r="O716" s="753">
        <v>1</v>
      </c>
      <c r="P716" s="752" t="s">
        <v>973</v>
      </c>
      <c r="Q716" s="752" t="s">
        <v>974</v>
      </c>
      <c r="R716" s="595" t="s">
        <v>975</v>
      </c>
      <c r="S716" s="595" t="s">
        <v>977</v>
      </c>
      <c r="T716" s="595"/>
    </row>
    <row r="717" spans="1:20" s="355" customFormat="1" ht="15.95" customHeight="1">
      <c r="A717" s="355" t="str">
        <f t="shared" si="16"/>
        <v>MIRISINGAPORE标准所有0~999</v>
      </c>
      <c r="B717" s="752" t="s">
        <v>1420</v>
      </c>
      <c r="C717" s="752" t="s">
        <v>637</v>
      </c>
      <c r="D717" s="753">
        <v>95</v>
      </c>
      <c r="E717" s="753">
        <v>105</v>
      </c>
      <c r="F717" s="753">
        <v>0</v>
      </c>
      <c r="G717" s="753">
        <v>0</v>
      </c>
      <c r="H717" s="752" t="s">
        <v>2538</v>
      </c>
      <c r="I717" s="752" t="s">
        <v>3343</v>
      </c>
      <c r="J717" s="752" t="s">
        <v>2732</v>
      </c>
      <c r="K717" s="595" t="s">
        <v>1069</v>
      </c>
      <c r="L717" s="595" t="s">
        <v>972</v>
      </c>
      <c r="M717" s="754">
        <v>43770</v>
      </c>
      <c r="N717" s="791"/>
      <c r="O717" s="753">
        <v>2</v>
      </c>
      <c r="P717" s="752" t="s">
        <v>973</v>
      </c>
      <c r="Q717" s="752" t="s">
        <v>983</v>
      </c>
      <c r="R717" s="752"/>
      <c r="S717" s="595" t="s">
        <v>976</v>
      </c>
      <c r="T717" s="752" t="s">
        <v>2740</v>
      </c>
    </row>
    <row r="718" spans="1:20" s="355" customFormat="1" ht="15.95" customHeight="1">
      <c r="A718" s="355" t="str">
        <f t="shared" si="16"/>
        <v>MIZUSHIMABUSAN标准所有0~999</v>
      </c>
      <c r="B718" s="752" t="s">
        <v>1421</v>
      </c>
      <c r="C718" s="752" t="s">
        <v>1009</v>
      </c>
      <c r="D718" s="753">
        <v>25</v>
      </c>
      <c r="E718" s="753">
        <v>30</v>
      </c>
      <c r="F718" s="753">
        <v>0</v>
      </c>
      <c r="G718" s="753">
        <v>0</v>
      </c>
      <c r="H718" s="752" t="s">
        <v>1010</v>
      </c>
      <c r="I718" s="752" t="s">
        <v>3275</v>
      </c>
      <c r="J718" s="752" t="s">
        <v>2521</v>
      </c>
      <c r="K718" s="595" t="s">
        <v>1011</v>
      </c>
      <c r="L718" s="595" t="s">
        <v>972</v>
      </c>
      <c r="M718" s="754">
        <v>43435</v>
      </c>
      <c r="N718" s="791"/>
      <c r="O718" s="753">
        <v>1</v>
      </c>
      <c r="P718" s="752" t="s">
        <v>973</v>
      </c>
      <c r="Q718" s="752" t="s">
        <v>974</v>
      </c>
      <c r="R718" s="752" t="s">
        <v>975</v>
      </c>
      <c r="S718" s="595" t="s">
        <v>976</v>
      </c>
      <c r="T718" s="752" t="s">
        <v>2190</v>
      </c>
    </row>
    <row r="719" spans="1:20" s="355" customFormat="1" ht="15.95" customHeight="1">
      <c r="A719" s="355" t="str">
        <f t="shared" si="16"/>
        <v>MODENAGENOVA标准所有0~999</v>
      </c>
      <c r="B719" s="752" t="s">
        <v>1422</v>
      </c>
      <c r="C719" s="752" t="s">
        <v>701</v>
      </c>
      <c r="D719" s="753">
        <v>-153</v>
      </c>
      <c r="E719" s="753">
        <v>-148</v>
      </c>
      <c r="F719" s="753">
        <v>0</v>
      </c>
      <c r="G719" s="753">
        <v>0</v>
      </c>
      <c r="H719" s="752" t="s">
        <v>1007</v>
      </c>
      <c r="I719" s="752" t="s">
        <v>981</v>
      </c>
      <c r="J719" s="752" t="s">
        <v>3592</v>
      </c>
      <c r="K719" s="595" t="s">
        <v>1003</v>
      </c>
      <c r="L719" s="595" t="s">
        <v>972</v>
      </c>
      <c r="M719" s="754">
        <v>43815</v>
      </c>
      <c r="N719" s="791"/>
      <c r="O719" s="753">
        <v>1</v>
      </c>
      <c r="P719" s="752" t="s">
        <v>973</v>
      </c>
      <c r="Q719" s="752" t="s">
        <v>974</v>
      </c>
      <c r="R719" s="752" t="s">
        <v>975</v>
      </c>
      <c r="S719" s="595" t="s">
        <v>976</v>
      </c>
      <c r="T719" s="752"/>
    </row>
    <row r="720" spans="1:20" s="355" customFormat="1" ht="15.95" customHeight="1">
      <c r="A720" s="355" t="str">
        <f t="shared" si="16"/>
        <v>MOJIMOJI标准直客0~999</v>
      </c>
      <c r="B720" s="752" t="s">
        <v>1423</v>
      </c>
      <c r="C720" s="752" t="s">
        <v>1423</v>
      </c>
      <c r="D720" s="753">
        <v>-50</v>
      </c>
      <c r="E720" s="753">
        <v>-50</v>
      </c>
      <c r="F720" s="753">
        <v>0</v>
      </c>
      <c r="G720" s="753">
        <v>0</v>
      </c>
      <c r="H720" s="752" t="s">
        <v>969</v>
      </c>
      <c r="I720" s="752" t="s">
        <v>970</v>
      </c>
      <c r="J720" s="752" t="s">
        <v>2570</v>
      </c>
      <c r="K720" s="752" t="s">
        <v>1028</v>
      </c>
      <c r="L720" s="595" t="s">
        <v>1000</v>
      </c>
      <c r="M720" s="754">
        <v>43435</v>
      </c>
      <c r="N720" s="791"/>
      <c r="O720" s="753">
        <v>1</v>
      </c>
      <c r="P720" s="752" t="s">
        <v>973</v>
      </c>
      <c r="Q720" s="752" t="s">
        <v>974</v>
      </c>
      <c r="R720" s="752" t="s">
        <v>975</v>
      </c>
      <c r="S720" s="595" t="s">
        <v>976</v>
      </c>
      <c r="T720" s="752" t="s">
        <v>2545</v>
      </c>
    </row>
    <row r="721" spans="1:20" s="355" customFormat="1" ht="15.95" customHeight="1">
      <c r="A721" s="355" t="str">
        <f t="shared" si="16"/>
        <v>MOJIMOJI标准同行0~999</v>
      </c>
      <c r="B721" s="752" t="s">
        <v>1423</v>
      </c>
      <c r="C721" s="752" t="s">
        <v>1423</v>
      </c>
      <c r="D721" s="753">
        <v>-45</v>
      </c>
      <c r="E721" s="753">
        <v>-45</v>
      </c>
      <c r="F721" s="753">
        <v>0</v>
      </c>
      <c r="G721" s="753">
        <v>0</v>
      </c>
      <c r="H721" s="752" t="s">
        <v>969</v>
      </c>
      <c r="I721" s="752" t="s">
        <v>970</v>
      </c>
      <c r="J721" s="752" t="s">
        <v>2570</v>
      </c>
      <c r="K721" s="595" t="s">
        <v>1028</v>
      </c>
      <c r="L721" s="595" t="s">
        <v>999</v>
      </c>
      <c r="M721" s="754">
        <v>43435</v>
      </c>
      <c r="N721" s="791"/>
      <c r="O721" s="753">
        <v>1</v>
      </c>
      <c r="P721" s="752" t="s">
        <v>973</v>
      </c>
      <c r="Q721" s="752" t="s">
        <v>974</v>
      </c>
      <c r="R721" s="752" t="s">
        <v>975</v>
      </c>
      <c r="S721" s="595" t="s">
        <v>976</v>
      </c>
      <c r="T721" s="752" t="s">
        <v>2544</v>
      </c>
    </row>
    <row r="722" spans="1:20" s="355" customFormat="1" ht="15.95" customHeight="1">
      <c r="A722" s="355" t="str">
        <f t="shared" si="16"/>
        <v>MOLDEOSLO标准所有0~999</v>
      </c>
      <c r="B722" s="752" t="s">
        <v>3007</v>
      </c>
      <c r="C722" s="752" t="s">
        <v>705</v>
      </c>
      <c r="D722" s="753">
        <v>53</v>
      </c>
      <c r="E722" s="753">
        <v>58</v>
      </c>
      <c r="F722" s="753">
        <v>0</v>
      </c>
      <c r="G722" s="753">
        <v>0</v>
      </c>
      <c r="H722" s="752" t="s">
        <v>1014</v>
      </c>
      <c r="I722" s="752" t="s">
        <v>1023</v>
      </c>
      <c r="J722" s="752" t="s">
        <v>3461</v>
      </c>
      <c r="K722" s="595" t="s">
        <v>1092</v>
      </c>
      <c r="L722" s="595" t="s">
        <v>972</v>
      </c>
      <c r="M722" s="754">
        <v>43831</v>
      </c>
      <c r="N722" s="791"/>
      <c r="O722" s="753">
        <v>2</v>
      </c>
      <c r="P722" s="752" t="s">
        <v>973</v>
      </c>
      <c r="Q722" s="752" t="s">
        <v>974</v>
      </c>
      <c r="R722" s="752" t="s">
        <v>975</v>
      </c>
      <c r="S722" s="595" t="s">
        <v>976</v>
      </c>
      <c r="T722" s="752" t="s">
        <v>2182</v>
      </c>
    </row>
    <row r="723" spans="1:20" s="355" customFormat="1" ht="15.95" customHeight="1">
      <c r="A723" s="355" t="str">
        <f t="shared" si="16"/>
        <v>MOMBASAMOMBASA标准所有0~999</v>
      </c>
      <c r="B723" s="752" t="s">
        <v>1424</v>
      </c>
      <c r="C723" s="752" t="s">
        <v>1424</v>
      </c>
      <c r="D723" s="753">
        <v>10</v>
      </c>
      <c r="E723" s="753">
        <v>15</v>
      </c>
      <c r="F723" s="753">
        <v>0</v>
      </c>
      <c r="G723" s="753">
        <v>0</v>
      </c>
      <c r="H723" s="752" t="s">
        <v>1028</v>
      </c>
      <c r="I723" s="752" t="s">
        <v>1023</v>
      </c>
      <c r="J723" s="752" t="s">
        <v>1145</v>
      </c>
      <c r="K723" s="595" t="s">
        <v>1170</v>
      </c>
      <c r="L723" s="595" t="s">
        <v>972</v>
      </c>
      <c r="M723" s="754">
        <v>43438</v>
      </c>
      <c r="N723" s="791"/>
      <c r="O723" s="753">
        <v>1</v>
      </c>
      <c r="P723" s="752" t="s">
        <v>973</v>
      </c>
      <c r="Q723" s="752" t="s">
        <v>983</v>
      </c>
      <c r="R723" s="752"/>
      <c r="S723" s="595" t="s">
        <v>976</v>
      </c>
      <c r="T723" s="752" t="s">
        <v>2814</v>
      </c>
    </row>
    <row r="724" spans="1:20" s="355" customFormat="1" ht="15.95" customHeight="1">
      <c r="A724" s="355" t="str">
        <f t="shared" si="16"/>
        <v>MOMBASAJEBEL ALI标准所有0~999</v>
      </c>
      <c r="B724" s="752" t="s">
        <v>1424</v>
      </c>
      <c r="C724" s="752" t="s">
        <v>224</v>
      </c>
      <c r="D724" s="753">
        <v>57</v>
      </c>
      <c r="E724" s="753">
        <v>62</v>
      </c>
      <c r="F724" s="753">
        <v>0</v>
      </c>
      <c r="G724" s="753">
        <v>0</v>
      </c>
      <c r="H724" s="752" t="s">
        <v>985</v>
      </c>
      <c r="I724" s="752" t="s">
        <v>1513</v>
      </c>
      <c r="J724" s="752" t="s">
        <v>3502</v>
      </c>
      <c r="K724" s="752" t="s">
        <v>1094</v>
      </c>
      <c r="L724" s="595" t="s">
        <v>972</v>
      </c>
      <c r="M724" s="754">
        <v>43814</v>
      </c>
      <c r="N724" s="791"/>
      <c r="O724" s="753">
        <v>1</v>
      </c>
      <c r="P724" s="752" t="s">
        <v>973</v>
      </c>
      <c r="Q724" s="752" t="s">
        <v>974</v>
      </c>
      <c r="R724" s="752" t="s">
        <v>1425</v>
      </c>
      <c r="S724" s="595" t="s">
        <v>976</v>
      </c>
      <c r="T724" s="752" t="s">
        <v>2281</v>
      </c>
    </row>
    <row r="725" spans="1:20" s="355" customFormat="1" ht="15.95" customHeight="1">
      <c r="A725" s="355" t="str">
        <f t="shared" si="16"/>
        <v>MONTERREYMANZANILLO,MEXICO标准所有0~999</v>
      </c>
      <c r="B725" s="752" t="s">
        <v>1426</v>
      </c>
      <c r="C725" s="752" t="s">
        <v>994</v>
      </c>
      <c r="D725" s="753">
        <v>151</v>
      </c>
      <c r="E725" s="753">
        <v>161</v>
      </c>
      <c r="F725" s="753">
        <v>20</v>
      </c>
      <c r="G725" s="753">
        <v>15</v>
      </c>
      <c r="H725" s="752" t="s">
        <v>1041</v>
      </c>
      <c r="I725" s="752" t="s">
        <v>981</v>
      </c>
      <c r="J725" s="752" t="s">
        <v>2855</v>
      </c>
      <c r="K725" s="595" t="s">
        <v>1094</v>
      </c>
      <c r="L725" s="595" t="s">
        <v>972</v>
      </c>
      <c r="M725" s="754">
        <v>43780</v>
      </c>
      <c r="N725" s="791"/>
      <c r="O725" s="753">
        <v>2</v>
      </c>
      <c r="P725" s="752" t="s">
        <v>973</v>
      </c>
      <c r="Q725" s="752" t="s">
        <v>974</v>
      </c>
      <c r="R725" s="752" t="s">
        <v>991</v>
      </c>
      <c r="S725" s="595" t="s">
        <v>976</v>
      </c>
      <c r="T725" s="752" t="s">
        <v>2188</v>
      </c>
    </row>
    <row r="726" spans="1:20" s="355" customFormat="1" ht="15.95" customHeight="1">
      <c r="A726" s="355" t="str">
        <f t="shared" si="16"/>
        <v>MONTEVIDEOMONTEVIDEO标准所有0~999</v>
      </c>
      <c r="B726" s="752" t="s">
        <v>703</v>
      </c>
      <c r="C726" s="752" t="s">
        <v>703</v>
      </c>
      <c r="D726" s="753">
        <v>1</v>
      </c>
      <c r="E726" s="753">
        <v>11</v>
      </c>
      <c r="F726" s="753">
        <v>40</v>
      </c>
      <c r="G726" s="753">
        <v>20</v>
      </c>
      <c r="H726" s="752" t="s">
        <v>988</v>
      </c>
      <c r="I726" s="752" t="s">
        <v>1035</v>
      </c>
      <c r="J726" s="752" t="s">
        <v>3362</v>
      </c>
      <c r="K726" s="595" t="s">
        <v>1427</v>
      </c>
      <c r="L726" s="595" t="s">
        <v>972</v>
      </c>
      <c r="M726" s="754">
        <v>43831</v>
      </c>
      <c r="N726" s="791"/>
      <c r="O726" s="753">
        <v>1</v>
      </c>
      <c r="P726" s="752" t="s">
        <v>973</v>
      </c>
      <c r="Q726" s="752" t="s">
        <v>974</v>
      </c>
      <c r="R726" s="752" t="s">
        <v>991</v>
      </c>
      <c r="S726" s="595" t="s">
        <v>976</v>
      </c>
      <c r="T726" s="752" t="s">
        <v>2184</v>
      </c>
    </row>
    <row r="727" spans="1:20" s="355" customFormat="1" ht="15.95" customHeight="1">
      <c r="A727" s="355" t="str">
        <f t="shared" si="16"/>
        <v>MONTPELLIERLE HAVRE标准所有0~999</v>
      </c>
      <c r="B727" s="752" t="s">
        <v>1428</v>
      </c>
      <c r="C727" s="752" t="s">
        <v>1027</v>
      </c>
      <c r="D727" s="753">
        <v>-17</v>
      </c>
      <c r="E727" s="753">
        <v>-12</v>
      </c>
      <c r="F727" s="753">
        <v>0</v>
      </c>
      <c r="G727" s="753">
        <v>0</v>
      </c>
      <c r="H727" s="752" t="s">
        <v>1013</v>
      </c>
      <c r="I727" s="752" t="s">
        <v>1014</v>
      </c>
      <c r="J727" s="752" t="s">
        <v>2134</v>
      </c>
      <c r="K727" s="595" t="s">
        <v>1030</v>
      </c>
      <c r="L727" s="595" t="s">
        <v>972</v>
      </c>
      <c r="M727" s="754">
        <v>43815</v>
      </c>
      <c r="N727" s="791"/>
      <c r="O727" s="753">
        <v>1</v>
      </c>
      <c r="P727" s="752" t="s">
        <v>973</v>
      </c>
      <c r="Q727" s="752" t="s">
        <v>974</v>
      </c>
      <c r="R727" s="752" t="s">
        <v>975</v>
      </c>
      <c r="S727" s="595" t="s">
        <v>976</v>
      </c>
      <c r="T727" s="752"/>
    </row>
    <row r="728" spans="1:20" s="355" customFormat="1" ht="15.95" customHeight="1">
      <c r="A728" s="355" t="str">
        <f t="shared" si="16"/>
        <v>MONTREALMONTREAL标准所有0~999</v>
      </c>
      <c r="B728" s="752" t="s">
        <v>715</v>
      </c>
      <c r="C728" s="752" t="s">
        <v>715</v>
      </c>
      <c r="D728" s="753">
        <v>129</v>
      </c>
      <c r="E728" s="753">
        <v>153</v>
      </c>
      <c r="F728" s="753">
        <v>0</v>
      </c>
      <c r="G728" s="753">
        <v>0</v>
      </c>
      <c r="H728" s="752" t="s">
        <v>1013</v>
      </c>
      <c r="I728" s="752" t="s">
        <v>1014</v>
      </c>
      <c r="J728" s="752" t="s">
        <v>1287</v>
      </c>
      <c r="K728" s="595" t="s">
        <v>1429</v>
      </c>
      <c r="L728" s="595" t="s">
        <v>972</v>
      </c>
      <c r="M728" s="754">
        <v>43833</v>
      </c>
      <c r="N728" s="791"/>
      <c r="O728" s="753">
        <v>1</v>
      </c>
      <c r="P728" s="752" t="s">
        <v>973</v>
      </c>
      <c r="Q728" s="752" t="s">
        <v>974</v>
      </c>
      <c r="R728" s="752" t="s">
        <v>975</v>
      </c>
      <c r="S728" s="595" t="s">
        <v>976</v>
      </c>
      <c r="T728" s="752" t="s">
        <v>2282</v>
      </c>
    </row>
    <row r="729" spans="1:20" s="355" customFormat="1" ht="15.95" customHeight="1">
      <c r="A729" s="355" t="str">
        <f t="shared" si="16"/>
        <v>MOSCOWST PETERSBURG标准所有0~999</v>
      </c>
      <c r="B729" s="752" t="s">
        <v>1430</v>
      </c>
      <c r="C729" s="752" t="s">
        <v>547</v>
      </c>
      <c r="D729" s="753">
        <v>12</v>
      </c>
      <c r="E729" s="753">
        <v>17</v>
      </c>
      <c r="F729" s="753">
        <v>0</v>
      </c>
      <c r="G729" s="753">
        <v>0</v>
      </c>
      <c r="H729" s="752" t="s">
        <v>1014</v>
      </c>
      <c r="I729" s="752" t="s">
        <v>1023</v>
      </c>
      <c r="J729" s="752" t="s">
        <v>1196</v>
      </c>
      <c r="K729" s="752" t="s">
        <v>1207</v>
      </c>
      <c r="L729" s="595" t="s">
        <v>972</v>
      </c>
      <c r="M729" s="754">
        <v>43831</v>
      </c>
      <c r="N729" s="791"/>
      <c r="O729" s="753">
        <v>1</v>
      </c>
      <c r="P729" s="752" t="s">
        <v>973</v>
      </c>
      <c r="Q729" s="752" t="s">
        <v>974</v>
      </c>
      <c r="R729" s="595" t="s">
        <v>975</v>
      </c>
      <c r="S729" s="595" t="s">
        <v>976</v>
      </c>
      <c r="T729" s="752"/>
    </row>
    <row r="730" spans="1:20" s="355" customFormat="1" ht="15.95" customHeight="1">
      <c r="A730" s="355" t="str">
        <f t="shared" ref="A730:A748" si="17">B730&amp;C730&amp;S730&amp;L730&amp;P730</f>
        <v>MOSSOSLO标准所有0~999</v>
      </c>
      <c r="B730" s="752" t="s">
        <v>1431</v>
      </c>
      <c r="C730" s="752" t="s">
        <v>705</v>
      </c>
      <c r="D730" s="753">
        <v>28</v>
      </c>
      <c r="E730" s="753">
        <v>33</v>
      </c>
      <c r="F730" s="753">
        <v>0</v>
      </c>
      <c r="G730" s="753">
        <v>0</v>
      </c>
      <c r="H730" s="752" t="s">
        <v>1014</v>
      </c>
      <c r="I730" s="752" t="s">
        <v>1023</v>
      </c>
      <c r="J730" s="752" t="s">
        <v>3461</v>
      </c>
      <c r="K730" s="752" t="s">
        <v>1092</v>
      </c>
      <c r="L730" s="595" t="s">
        <v>972</v>
      </c>
      <c r="M730" s="754">
        <v>43831</v>
      </c>
      <c r="N730" s="791"/>
      <c r="O730" s="753">
        <v>2</v>
      </c>
      <c r="P730" s="752" t="s">
        <v>973</v>
      </c>
      <c r="Q730" s="752" t="s">
        <v>974</v>
      </c>
      <c r="R730" s="595" t="s">
        <v>975</v>
      </c>
      <c r="S730" s="595" t="s">
        <v>976</v>
      </c>
      <c r="T730" s="752"/>
    </row>
    <row r="731" spans="1:20" s="355" customFormat="1" ht="15.95" customHeight="1">
      <c r="A731" s="355" t="str">
        <f t="shared" si="17"/>
        <v>MOZIRHAMBURG标准所有0~999</v>
      </c>
      <c r="B731" s="752" t="s">
        <v>3059</v>
      </c>
      <c r="C731" s="752" t="s">
        <v>706</v>
      </c>
      <c r="D731" s="753">
        <v>179</v>
      </c>
      <c r="E731" s="753">
        <v>184</v>
      </c>
      <c r="F731" s="753">
        <v>0</v>
      </c>
      <c r="G731" s="753">
        <v>0</v>
      </c>
      <c r="H731" s="752" t="s">
        <v>3458</v>
      </c>
      <c r="I731" s="752" t="s">
        <v>3459</v>
      </c>
      <c r="J731" s="752" t="s">
        <v>3460</v>
      </c>
      <c r="K731" s="752" t="s">
        <v>1003</v>
      </c>
      <c r="L731" s="595" t="s">
        <v>972</v>
      </c>
      <c r="M731" s="754">
        <v>43831</v>
      </c>
      <c r="N731" s="791"/>
      <c r="O731" s="753">
        <v>1</v>
      </c>
      <c r="P731" s="752" t="s">
        <v>973</v>
      </c>
      <c r="Q731" s="752" t="s">
        <v>983</v>
      </c>
      <c r="R731" s="752"/>
      <c r="S731" s="595" t="s">
        <v>976</v>
      </c>
      <c r="T731" s="752" t="s">
        <v>3053</v>
      </c>
    </row>
    <row r="732" spans="1:20" s="355" customFormat="1" ht="15.95" customHeight="1">
      <c r="A732" s="355" t="str">
        <f t="shared" si="17"/>
        <v>MUARASINGAPORE标准所有0~999</v>
      </c>
      <c r="B732" s="752" t="s">
        <v>1432</v>
      </c>
      <c r="C732" s="752" t="s">
        <v>637</v>
      </c>
      <c r="D732" s="753">
        <v>60</v>
      </c>
      <c r="E732" s="753">
        <v>65</v>
      </c>
      <c r="F732" s="753">
        <v>0</v>
      </c>
      <c r="G732" s="753">
        <v>0</v>
      </c>
      <c r="H732" s="752" t="s">
        <v>2538</v>
      </c>
      <c r="I732" s="752" t="s">
        <v>3343</v>
      </c>
      <c r="J732" s="752" t="s">
        <v>2732</v>
      </c>
      <c r="K732" s="752" t="s">
        <v>986</v>
      </c>
      <c r="L732" s="595" t="s">
        <v>972</v>
      </c>
      <c r="M732" s="754">
        <v>43770</v>
      </c>
      <c r="N732" s="791"/>
      <c r="O732" s="753">
        <v>1</v>
      </c>
      <c r="P732" s="752" t="s">
        <v>973</v>
      </c>
      <c r="Q732" s="752" t="s">
        <v>983</v>
      </c>
      <c r="R732" s="752"/>
      <c r="S732" s="595" t="s">
        <v>976</v>
      </c>
      <c r="T732" s="752" t="s">
        <v>2212</v>
      </c>
    </row>
    <row r="733" spans="1:20" s="355" customFormat="1" ht="15.95" customHeight="1">
      <c r="A733" s="355" t="str">
        <f t="shared" si="17"/>
        <v>MUARAMUARA标准所有0~999</v>
      </c>
      <c r="B733" s="752" t="s">
        <v>1432</v>
      </c>
      <c r="C733" s="752" t="s">
        <v>1432</v>
      </c>
      <c r="D733" s="753">
        <v>70</v>
      </c>
      <c r="E733" s="753">
        <v>75</v>
      </c>
      <c r="F733" s="753">
        <v>0</v>
      </c>
      <c r="G733" s="753">
        <v>0</v>
      </c>
      <c r="H733" s="752" t="s">
        <v>1013</v>
      </c>
      <c r="I733" s="752" t="s">
        <v>1014</v>
      </c>
      <c r="J733" s="752" t="s">
        <v>2309</v>
      </c>
      <c r="K733" s="752" t="s">
        <v>677</v>
      </c>
      <c r="L733" s="595" t="s">
        <v>972</v>
      </c>
      <c r="M733" s="754">
        <v>43770</v>
      </c>
      <c r="N733" s="791"/>
      <c r="O733" s="753">
        <v>1</v>
      </c>
      <c r="P733" s="752" t="s">
        <v>973</v>
      </c>
      <c r="Q733" s="752" t="s">
        <v>983</v>
      </c>
      <c r="R733" s="752"/>
      <c r="S733" s="595" t="s">
        <v>976</v>
      </c>
      <c r="T733" s="752" t="s">
        <v>2212</v>
      </c>
    </row>
    <row r="734" spans="1:20" s="355" customFormat="1" ht="15.95" customHeight="1">
      <c r="A734" s="355" t="str">
        <f t="shared" si="17"/>
        <v>MULHOUSELE HAVRE标准所有0~999</v>
      </c>
      <c r="B734" s="752" t="s">
        <v>1433</v>
      </c>
      <c r="C734" s="752" t="s">
        <v>1027</v>
      </c>
      <c r="D734" s="753">
        <v>-7</v>
      </c>
      <c r="E734" s="753">
        <v>-2</v>
      </c>
      <c r="F734" s="753">
        <v>0</v>
      </c>
      <c r="G734" s="753">
        <v>0</v>
      </c>
      <c r="H734" s="752" t="s">
        <v>1013</v>
      </c>
      <c r="I734" s="752" t="s">
        <v>1014</v>
      </c>
      <c r="J734" s="752" t="s">
        <v>2134</v>
      </c>
      <c r="K734" s="752" t="s">
        <v>1030</v>
      </c>
      <c r="L734" s="595" t="s">
        <v>972</v>
      </c>
      <c r="M734" s="754">
        <v>43815</v>
      </c>
      <c r="N734" s="791"/>
      <c r="O734" s="753">
        <v>1</v>
      </c>
      <c r="P734" s="752" t="s">
        <v>973</v>
      </c>
      <c r="Q734" s="752" t="s">
        <v>974</v>
      </c>
      <c r="R734" s="595" t="s">
        <v>975</v>
      </c>
      <c r="S734" s="595" t="s">
        <v>976</v>
      </c>
      <c r="T734" s="595"/>
    </row>
    <row r="735" spans="1:20" s="355" customFormat="1" ht="15.95" customHeight="1">
      <c r="A735" s="355" t="str">
        <f t="shared" si="17"/>
        <v>MUMBAINHAVA SHEVA标准所有0~999</v>
      </c>
      <c r="B735" s="752" t="s">
        <v>4414</v>
      </c>
      <c r="C735" s="752" t="s">
        <v>4403</v>
      </c>
      <c r="D735" s="753">
        <v>100</v>
      </c>
      <c r="E735" s="753">
        <v>110</v>
      </c>
      <c r="F735" s="753">
        <v>0</v>
      </c>
      <c r="G735" s="753">
        <v>0</v>
      </c>
      <c r="H735" s="752" t="s">
        <v>2716</v>
      </c>
      <c r="I735" s="752" t="s">
        <v>3274</v>
      </c>
      <c r="J735" s="752" t="s">
        <v>4401</v>
      </c>
      <c r="K735" s="752" t="s">
        <v>1216</v>
      </c>
      <c r="L735" s="595" t="s">
        <v>972</v>
      </c>
      <c r="M735" s="754">
        <v>43876</v>
      </c>
      <c r="N735" s="791"/>
      <c r="O735" s="753">
        <v>1</v>
      </c>
      <c r="P735" s="752" t="s">
        <v>973</v>
      </c>
      <c r="Q735" s="752" t="s">
        <v>974</v>
      </c>
      <c r="R735" s="752" t="s">
        <v>2656</v>
      </c>
      <c r="S735" s="595" t="s">
        <v>976</v>
      </c>
      <c r="T735" s="752" t="s">
        <v>2189</v>
      </c>
    </row>
    <row r="736" spans="1:20" s="355" customFormat="1" ht="15.95" customHeight="1">
      <c r="A736" s="355" t="str">
        <f t="shared" si="17"/>
        <v>MUNICHHAMBURG标准所有0~999</v>
      </c>
      <c r="B736" s="752" t="s">
        <v>1434</v>
      </c>
      <c r="C736" s="752" t="s">
        <v>706</v>
      </c>
      <c r="D736" s="753">
        <v>-52</v>
      </c>
      <c r="E736" s="753">
        <v>-47</v>
      </c>
      <c r="F736" s="753">
        <v>90</v>
      </c>
      <c r="G736" s="753">
        <v>0</v>
      </c>
      <c r="H736" s="752" t="s">
        <v>3458</v>
      </c>
      <c r="I736" s="752" t="s">
        <v>3459</v>
      </c>
      <c r="J736" s="752" t="s">
        <v>3460</v>
      </c>
      <c r="K736" s="752" t="s">
        <v>1043</v>
      </c>
      <c r="L736" s="595" t="s">
        <v>972</v>
      </c>
      <c r="M736" s="754">
        <v>43831</v>
      </c>
      <c r="N736" s="791"/>
      <c r="O736" s="753">
        <v>1</v>
      </c>
      <c r="P736" s="752" t="s">
        <v>973</v>
      </c>
      <c r="Q736" s="752" t="s">
        <v>974</v>
      </c>
      <c r="R736" s="752" t="s">
        <v>975</v>
      </c>
      <c r="S736" s="595" t="s">
        <v>976</v>
      </c>
      <c r="T736" s="752" t="s">
        <v>2211</v>
      </c>
    </row>
    <row r="737" spans="1:20" s="355" customFormat="1" ht="15.95" customHeight="1">
      <c r="A737" s="355" t="str">
        <f t="shared" si="17"/>
        <v>MURCIAVALENCIA标准所有0~999</v>
      </c>
      <c r="B737" s="752" t="s">
        <v>1435</v>
      </c>
      <c r="C737" s="752" t="s">
        <v>1012</v>
      </c>
      <c r="D737" s="753">
        <v>-74</v>
      </c>
      <c r="E737" s="753">
        <v>-69</v>
      </c>
      <c r="F737" s="753">
        <v>0</v>
      </c>
      <c r="G737" s="753">
        <v>0</v>
      </c>
      <c r="H737" s="752" t="s">
        <v>1013</v>
      </c>
      <c r="I737" s="752" t="s">
        <v>1014</v>
      </c>
      <c r="J737" s="752" t="s">
        <v>3411</v>
      </c>
      <c r="K737" s="752" t="s">
        <v>1080</v>
      </c>
      <c r="L737" s="595" t="s">
        <v>972</v>
      </c>
      <c r="M737" s="754">
        <v>43815</v>
      </c>
      <c r="N737" s="791"/>
      <c r="O737" s="753">
        <v>1</v>
      </c>
      <c r="P737" s="752" t="s">
        <v>973</v>
      </c>
      <c r="Q737" s="752" t="s">
        <v>974</v>
      </c>
      <c r="R737" s="752" t="s">
        <v>975</v>
      </c>
      <c r="S737" s="595" t="s">
        <v>976</v>
      </c>
      <c r="T737" s="752"/>
    </row>
    <row r="738" spans="1:20" s="355" customFormat="1" ht="15.95" customHeight="1">
      <c r="A738" s="355" t="str">
        <f t="shared" si="17"/>
        <v>NAGASAKIBUSAN标准所有0~999</v>
      </c>
      <c r="B738" s="752" t="s">
        <v>1436</v>
      </c>
      <c r="C738" s="752" t="s">
        <v>1009</v>
      </c>
      <c r="D738" s="753">
        <v>30</v>
      </c>
      <c r="E738" s="753">
        <v>35</v>
      </c>
      <c r="F738" s="753">
        <v>0</v>
      </c>
      <c r="G738" s="753">
        <v>0</v>
      </c>
      <c r="H738" s="752" t="s">
        <v>1010</v>
      </c>
      <c r="I738" s="752" t="s">
        <v>3275</v>
      </c>
      <c r="J738" s="752" t="s">
        <v>2521</v>
      </c>
      <c r="K738" s="752" t="s">
        <v>1300</v>
      </c>
      <c r="L738" s="595" t="s">
        <v>972</v>
      </c>
      <c r="M738" s="754">
        <v>43435</v>
      </c>
      <c r="N738" s="791"/>
      <c r="O738" s="753">
        <v>1</v>
      </c>
      <c r="P738" s="752" t="s">
        <v>973</v>
      </c>
      <c r="Q738" s="752" t="s">
        <v>974</v>
      </c>
      <c r="R738" s="752" t="s">
        <v>975</v>
      </c>
      <c r="S738" s="595" t="s">
        <v>976</v>
      </c>
      <c r="T738" s="752" t="s">
        <v>2190</v>
      </c>
    </row>
    <row r="739" spans="1:20" s="355" customFormat="1" ht="15.95" customHeight="1">
      <c r="A739" s="355" t="str">
        <f t="shared" si="17"/>
        <v>NAGOYANAGOYA标准同行0~999</v>
      </c>
      <c r="B739" s="752" t="s">
        <v>1437</v>
      </c>
      <c r="C739" s="752" t="s">
        <v>1437</v>
      </c>
      <c r="D739" s="753">
        <v>-40</v>
      </c>
      <c r="E739" s="753">
        <v>-40</v>
      </c>
      <c r="F739" s="753">
        <v>0</v>
      </c>
      <c r="G739" s="753">
        <v>0</v>
      </c>
      <c r="H739" s="752" t="s">
        <v>1179</v>
      </c>
      <c r="I739" s="752" t="s">
        <v>1513</v>
      </c>
      <c r="J739" s="752" t="s">
        <v>2571</v>
      </c>
      <c r="K739" s="752" t="s">
        <v>1325</v>
      </c>
      <c r="L739" s="595" t="s">
        <v>999</v>
      </c>
      <c r="M739" s="754">
        <v>43435</v>
      </c>
      <c r="N739" s="791"/>
      <c r="O739" s="753">
        <v>1</v>
      </c>
      <c r="P739" s="752" t="s">
        <v>973</v>
      </c>
      <c r="Q739" s="752" t="s">
        <v>974</v>
      </c>
      <c r="R739" s="752" t="s">
        <v>975</v>
      </c>
      <c r="S739" s="595" t="s">
        <v>976</v>
      </c>
      <c r="T739" s="752" t="s">
        <v>2547</v>
      </c>
    </row>
    <row r="740" spans="1:20" s="355" customFormat="1" ht="15.95" customHeight="1">
      <c r="A740" s="355" t="str">
        <f t="shared" si="17"/>
        <v>NAGOYANAGOYA标准直客0~999</v>
      </c>
      <c r="B740" s="752" t="s">
        <v>1437</v>
      </c>
      <c r="C740" s="752" t="s">
        <v>1437</v>
      </c>
      <c r="D740" s="753">
        <v>-45</v>
      </c>
      <c r="E740" s="753">
        <v>-45</v>
      </c>
      <c r="F740" s="753">
        <v>0</v>
      </c>
      <c r="G740" s="753">
        <v>0</v>
      </c>
      <c r="H740" s="752" t="s">
        <v>1179</v>
      </c>
      <c r="I740" s="752" t="s">
        <v>1513</v>
      </c>
      <c r="J740" s="752" t="s">
        <v>2571</v>
      </c>
      <c r="K740" s="752" t="s">
        <v>1325</v>
      </c>
      <c r="L740" s="595" t="s">
        <v>1000</v>
      </c>
      <c r="M740" s="754">
        <v>43435</v>
      </c>
      <c r="N740" s="791"/>
      <c r="O740" s="753">
        <v>1</v>
      </c>
      <c r="P740" s="752" t="s">
        <v>973</v>
      </c>
      <c r="Q740" s="752" t="s">
        <v>974</v>
      </c>
      <c r="R740" s="752" t="s">
        <v>975</v>
      </c>
      <c r="S740" s="595" t="s">
        <v>976</v>
      </c>
      <c r="T740" s="752" t="s">
        <v>2545</v>
      </c>
    </row>
    <row r="741" spans="1:20" s="355" customFormat="1" ht="15.95" customHeight="1">
      <c r="A741" s="355" t="str">
        <f t="shared" si="17"/>
        <v>NAHABUSAN标准所有0~999</v>
      </c>
      <c r="B741" s="752" t="s">
        <v>1438</v>
      </c>
      <c r="C741" s="752" t="s">
        <v>1009</v>
      </c>
      <c r="D741" s="753">
        <v>165</v>
      </c>
      <c r="E741" s="753">
        <v>170</v>
      </c>
      <c r="F741" s="753">
        <v>0</v>
      </c>
      <c r="G741" s="753">
        <v>0</v>
      </c>
      <c r="H741" s="752" t="s">
        <v>1010</v>
      </c>
      <c r="I741" s="752" t="s">
        <v>3275</v>
      </c>
      <c r="J741" s="752" t="s">
        <v>2521</v>
      </c>
      <c r="K741" s="752" t="s">
        <v>1071</v>
      </c>
      <c r="L741" s="595" t="s">
        <v>972</v>
      </c>
      <c r="M741" s="754">
        <v>43435</v>
      </c>
      <c r="N741" s="791"/>
      <c r="O741" s="753">
        <v>2</v>
      </c>
      <c r="P741" s="752" t="s">
        <v>973</v>
      </c>
      <c r="Q741" s="752" t="s">
        <v>974</v>
      </c>
      <c r="R741" s="752" t="s">
        <v>975</v>
      </c>
      <c r="S741" s="595" t="s">
        <v>976</v>
      </c>
      <c r="T741" s="752" t="s">
        <v>2261</v>
      </c>
    </row>
    <row r="742" spans="1:20" s="355" customFormat="1" ht="15.95" customHeight="1">
      <c r="A742" s="355" t="str">
        <f t="shared" si="17"/>
        <v>NAIROBIMOMBASA标准所有0~999</v>
      </c>
      <c r="B742" s="752" t="s">
        <v>4126</v>
      </c>
      <c r="C742" s="752" t="s">
        <v>1424</v>
      </c>
      <c r="D742" s="753">
        <v>140</v>
      </c>
      <c r="E742" s="753">
        <v>145</v>
      </c>
      <c r="F742" s="753">
        <v>0</v>
      </c>
      <c r="G742" s="753">
        <v>0</v>
      </c>
      <c r="H742" s="752" t="s">
        <v>1028</v>
      </c>
      <c r="I742" s="752" t="s">
        <v>1023</v>
      </c>
      <c r="J742" s="752" t="s">
        <v>1145</v>
      </c>
      <c r="K742" s="752" t="s">
        <v>1003</v>
      </c>
      <c r="L742" s="595" t="s">
        <v>972</v>
      </c>
      <c r="M742" s="754">
        <v>43814</v>
      </c>
      <c r="N742" s="791"/>
      <c r="O742" s="753">
        <v>2</v>
      </c>
      <c r="P742" s="752" t="s">
        <v>973</v>
      </c>
      <c r="Q742" s="752" t="s">
        <v>974</v>
      </c>
      <c r="R742" s="752" t="s">
        <v>1425</v>
      </c>
      <c r="S742" s="595" t="s">
        <v>976</v>
      </c>
      <c r="T742" s="752" t="s">
        <v>2280</v>
      </c>
    </row>
    <row r="743" spans="1:20" s="355" customFormat="1" ht="15.95" customHeight="1">
      <c r="A743" s="355" t="str">
        <f t="shared" si="17"/>
        <v>NANCYLE HAVRE标准所有0~999</v>
      </c>
      <c r="B743" s="752" t="s">
        <v>1440</v>
      </c>
      <c r="C743" s="752" t="s">
        <v>1027</v>
      </c>
      <c r="D743" s="753">
        <v>-1</v>
      </c>
      <c r="E743" s="753">
        <v>4</v>
      </c>
      <c r="F743" s="753">
        <v>0</v>
      </c>
      <c r="G743" s="753">
        <v>0</v>
      </c>
      <c r="H743" s="752" t="s">
        <v>1013</v>
      </c>
      <c r="I743" s="752" t="s">
        <v>1014</v>
      </c>
      <c r="J743" s="752" t="s">
        <v>2134</v>
      </c>
      <c r="K743" s="752" t="s">
        <v>1030</v>
      </c>
      <c r="L743" s="595" t="s">
        <v>972</v>
      </c>
      <c r="M743" s="754">
        <v>43815</v>
      </c>
      <c r="N743" s="791"/>
      <c r="O743" s="753">
        <v>1</v>
      </c>
      <c r="P743" s="752" t="s">
        <v>973</v>
      </c>
      <c r="Q743" s="752" t="s">
        <v>974</v>
      </c>
      <c r="R743" s="752" t="s">
        <v>975</v>
      </c>
      <c r="S743" s="595" t="s">
        <v>976</v>
      </c>
      <c r="T743" s="595"/>
    </row>
    <row r="744" spans="1:20" s="355" customFormat="1" ht="15.95" customHeight="1">
      <c r="A744" s="355" t="str">
        <f t="shared" si="17"/>
        <v>NANTESLE HAVRE标准所有0~999</v>
      </c>
      <c r="B744" s="752" t="s">
        <v>1441</v>
      </c>
      <c r="C744" s="752" t="s">
        <v>1027</v>
      </c>
      <c r="D744" s="753">
        <v>-6</v>
      </c>
      <c r="E744" s="753">
        <v>-1</v>
      </c>
      <c r="F744" s="753">
        <v>0</v>
      </c>
      <c r="G744" s="753">
        <v>0</v>
      </c>
      <c r="H744" s="752" t="s">
        <v>1013</v>
      </c>
      <c r="I744" s="752" t="s">
        <v>1014</v>
      </c>
      <c r="J744" s="752" t="s">
        <v>2134</v>
      </c>
      <c r="K744" s="752" t="s">
        <v>1030</v>
      </c>
      <c r="L744" s="595" t="s">
        <v>972</v>
      </c>
      <c r="M744" s="754">
        <v>43815</v>
      </c>
      <c r="N744" s="791"/>
      <c r="O744" s="753">
        <v>1</v>
      </c>
      <c r="P744" s="752" t="s">
        <v>973</v>
      </c>
      <c r="Q744" s="752" t="s">
        <v>974</v>
      </c>
      <c r="R744" s="595" t="s">
        <v>975</v>
      </c>
      <c r="S744" s="595" t="s">
        <v>976</v>
      </c>
      <c r="T744" s="752"/>
    </row>
    <row r="745" spans="1:20" s="355" customFormat="1" ht="15.95" customHeight="1">
      <c r="A745" s="355" t="str">
        <f t="shared" si="17"/>
        <v>NAOETSUBUSAN标准所有0~999</v>
      </c>
      <c r="B745" s="752" t="s">
        <v>1442</v>
      </c>
      <c r="C745" s="752" t="s">
        <v>1009</v>
      </c>
      <c r="D745" s="753">
        <v>25</v>
      </c>
      <c r="E745" s="753">
        <v>30</v>
      </c>
      <c r="F745" s="753">
        <v>0</v>
      </c>
      <c r="G745" s="753">
        <v>0</v>
      </c>
      <c r="H745" s="752" t="s">
        <v>1010</v>
      </c>
      <c r="I745" s="752" t="s">
        <v>3275</v>
      </c>
      <c r="J745" s="752" t="s">
        <v>2521</v>
      </c>
      <c r="K745" s="752" t="s">
        <v>1300</v>
      </c>
      <c r="L745" s="595" t="s">
        <v>972</v>
      </c>
      <c r="M745" s="754">
        <v>43435</v>
      </c>
      <c r="N745" s="791"/>
      <c r="O745" s="753">
        <v>1</v>
      </c>
      <c r="P745" s="752" t="s">
        <v>973</v>
      </c>
      <c r="Q745" s="752" t="s">
        <v>974</v>
      </c>
      <c r="R745" s="752" t="s">
        <v>975</v>
      </c>
      <c r="S745" s="595" t="s">
        <v>976</v>
      </c>
      <c r="T745" s="752" t="s">
        <v>2190</v>
      </c>
    </row>
    <row r="746" spans="1:20" s="355" customFormat="1" ht="15.95" customHeight="1">
      <c r="A746" s="355" t="str">
        <f t="shared" si="17"/>
        <v>NAPIERAUCKLAND标准所有0~999</v>
      </c>
      <c r="B746" s="752" t="s">
        <v>1443</v>
      </c>
      <c r="C746" s="752" t="s">
        <v>1005</v>
      </c>
      <c r="D746" s="753">
        <v>65</v>
      </c>
      <c r="E746" s="753">
        <v>70</v>
      </c>
      <c r="F746" s="753">
        <v>0</v>
      </c>
      <c r="G746" s="753">
        <v>0</v>
      </c>
      <c r="H746" s="752" t="s">
        <v>1006</v>
      </c>
      <c r="I746" s="752" t="s">
        <v>1398</v>
      </c>
      <c r="J746" s="752" t="s">
        <v>2529</v>
      </c>
      <c r="K746" s="752" t="s">
        <v>995</v>
      </c>
      <c r="L746" s="595" t="s">
        <v>972</v>
      </c>
      <c r="M746" s="754">
        <v>43438</v>
      </c>
      <c r="N746" s="791"/>
      <c r="O746" s="753">
        <v>1</v>
      </c>
      <c r="P746" s="752" t="s">
        <v>973</v>
      </c>
      <c r="Q746" s="752" t="s">
        <v>983</v>
      </c>
      <c r="R746" s="752"/>
      <c r="S746" s="595" t="s">
        <v>976</v>
      </c>
      <c r="T746" s="752"/>
    </row>
    <row r="747" spans="1:20" s="355" customFormat="1" ht="15.95" customHeight="1">
      <c r="A747" s="355" t="str">
        <f t="shared" si="17"/>
        <v>NAPLESGENOVA标准所有0~1</v>
      </c>
      <c r="B747" s="752" t="s">
        <v>1444</v>
      </c>
      <c r="C747" s="752" t="s">
        <v>701</v>
      </c>
      <c r="D747" s="753">
        <v>-213</v>
      </c>
      <c r="E747" s="753">
        <v>-208</v>
      </c>
      <c r="F747" s="753">
        <v>0</v>
      </c>
      <c r="G747" s="753">
        <v>0</v>
      </c>
      <c r="H747" s="752" t="s">
        <v>1007</v>
      </c>
      <c r="I747" s="752" t="s">
        <v>981</v>
      </c>
      <c r="J747" s="752" t="s">
        <v>3592</v>
      </c>
      <c r="K747" s="752"/>
      <c r="L747" s="595" t="s">
        <v>972</v>
      </c>
      <c r="M747" s="754">
        <v>43815</v>
      </c>
      <c r="N747" s="791"/>
      <c r="O747" s="753">
        <v>1</v>
      </c>
      <c r="P747" s="752" t="s">
        <v>1074</v>
      </c>
      <c r="Q747" s="752" t="s">
        <v>974</v>
      </c>
      <c r="R747" s="752" t="s">
        <v>975</v>
      </c>
      <c r="S747" s="595" t="s">
        <v>976</v>
      </c>
      <c r="T747" s="752" t="s">
        <v>2205</v>
      </c>
    </row>
    <row r="748" spans="1:20" s="355" customFormat="1" ht="15.95" customHeight="1">
      <c r="A748" s="355" t="str">
        <f t="shared" si="17"/>
        <v>NAPLESGENOVA低所有0~1</v>
      </c>
      <c r="B748" s="752" t="s">
        <v>1444</v>
      </c>
      <c r="C748" s="752" t="s">
        <v>701</v>
      </c>
      <c r="D748" s="753">
        <v>-283</v>
      </c>
      <c r="E748" s="753">
        <v>-278</v>
      </c>
      <c r="F748" s="753">
        <v>70</v>
      </c>
      <c r="G748" s="753">
        <v>0</v>
      </c>
      <c r="H748" s="752" t="s">
        <v>1007</v>
      </c>
      <c r="I748" s="752" t="s">
        <v>981</v>
      </c>
      <c r="J748" s="752" t="s">
        <v>3592</v>
      </c>
      <c r="K748" s="752"/>
      <c r="L748" s="595" t="s">
        <v>972</v>
      </c>
      <c r="M748" s="754">
        <v>43815</v>
      </c>
      <c r="N748" s="791"/>
      <c r="O748" s="753">
        <v>1</v>
      </c>
      <c r="P748" s="752" t="s">
        <v>1074</v>
      </c>
      <c r="Q748" s="752" t="s">
        <v>974</v>
      </c>
      <c r="R748" s="752" t="s">
        <v>975</v>
      </c>
      <c r="S748" s="595" t="s">
        <v>977</v>
      </c>
      <c r="T748" s="752" t="s">
        <v>2201</v>
      </c>
    </row>
    <row r="749" spans="1:20" ht="13.5" customHeight="1">
      <c r="A749" s="355" t="str">
        <f t="shared" ref="A749:A751" si="18">B749&amp;C749&amp;S749&amp;L749&amp;P749</f>
        <v>NAPLESGENOVA标准所有1~3</v>
      </c>
      <c r="B749" s="752" t="s">
        <v>1444</v>
      </c>
      <c r="C749" s="752" t="s">
        <v>701</v>
      </c>
      <c r="D749" s="753">
        <v>-193</v>
      </c>
      <c r="E749" s="753">
        <v>-188</v>
      </c>
      <c r="F749" s="753">
        <v>0</v>
      </c>
      <c r="G749" s="753">
        <v>0</v>
      </c>
      <c r="H749" s="752" t="s">
        <v>1007</v>
      </c>
      <c r="I749" s="752" t="s">
        <v>981</v>
      </c>
      <c r="J749" s="752" t="s">
        <v>3592</v>
      </c>
      <c r="K749" s="752"/>
      <c r="L749" s="595" t="s">
        <v>972</v>
      </c>
      <c r="M749" s="754">
        <v>43815</v>
      </c>
      <c r="N749" s="791"/>
      <c r="O749" s="753">
        <v>1</v>
      </c>
      <c r="P749" s="752" t="s">
        <v>1075</v>
      </c>
      <c r="Q749" s="752" t="s">
        <v>974</v>
      </c>
      <c r="R749" s="752" t="s">
        <v>975</v>
      </c>
      <c r="S749" s="595" t="s">
        <v>976</v>
      </c>
      <c r="T749" s="752" t="s">
        <v>2203</v>
      </c>
    </row>
    <row r="750" spans="1:20" ht="13.5" customHeight="1">
      <c r="A750" s="355" t="str">
        <f t="shared" si="18"/>
        <v>NAPLESGENOVA低所有1~3</v>
      </c>
      <c r="B750" s="752" t="s">
        <v>1444</v>
      </c>
      <c r="C750" s="752" t="s">
        <v>701</v>
      </c>
      <c r="D750" s="753">
        <v>-263</v>
      </c>
      <c r="E750" s="753">
        <v>-258</v>
      </c>
      <c r="F750" s="753">
        <v>70</v>
      </c>
      <c r="G750" s="753">
        <v>0</v>
      </c>
      <c r="H750" s="752" t="s">
        <v>1007</v>
      </c>
      <c r="I750" s="752" t="s">
        <v>981</v>
      </c>
      <c r="J750" s="752" t="s">
        <v>3592</v>
      </c>
      <c r="K750" s="752" t="s">
        <v>1036</v>
      </c>
      <c r="L750" s="595" t="s">
        <v>972</v>
      </c>
      <c r="M750" s="754">
        <v>43815</v>
      </c>
      <c r="N750" s="791"/>
      <c r="O750" s="753">
        <v>1</v>
      </c>
      <c r="P750" s="752" t="s">
        <v>1075</v>
      </c>
      <c r="Q750" s="752" t="s">
        <v>974</v>
      </c>
      <c r="R750" s="595" t="s">
        <v>975</v>
      </c>
      <c r="S750" s="595" t="s">
        <v>977</v>
      </c>
      <c r="T750" s="752" t="s">
        <v>2204</v>
      </c>
    </row>
    <row r="751" spans="1:20" ht="13.5" customHeight="1">
      <c r="A751" s="355" t="str">
        <f t="shared" si="18"/>
        <v>NAPLESGENOVA标准所有3~999</v>
      </c>
      <c r="B751" s="752" t="s">
        <v>1444</v>
      </c>
      <c r="C751" s="752" t="s">
        <v>701</v>
      </c>
      <c r="D751" s="753">
        <v>-188</v>
      </c>
      <c r="E751" s="753">
        <v>-183</v>
      </c>
      <c r="F751" s="753">
        <v>0</v>
      </c>
      <c r="G751" s="753">
        <v>0</v>
      </c>
      <c r="H751" s="752" t="s">
        <v>1007</v>
      </c>
      <c r="I751" s="752" t="s">
        <v>981</v>
      </c>
      <c r="J751" s="752" t="s">
        <v>3592</v>
      </c>
      <c r="K751" s="752"/>
      <c r="L751" s="595" t="s">
        <v>972</v>
      </c>
      <c r="M751" s="754">
        <v>43815</v>
      </c>
      <c r="N751" s="791"/>
      <c r="O751" s="753">
        <v>1</v>
      </c>
      <c r="P751" s="752" t="s">
        <v>1076</v>
      </c>
      <c r="Q751" s="752" t="s">
        <v>974</v>
      </c>
      <c r="R751" s="595" t="s">
        <v>975</v>
      </c>
      <c r="S751" s="595" t="s">
        <v>976</v>
      </c>
      <c r="T751" s="595" t="s">
        <v>2200</v>
      </c>
    </row>
    <row r="752" spans="1:20" ht="13.5" customHeight="1">
      <c r="A752" s="355" t="str">
        <f t="shared" ref="A752" si="19">B752&amp;C752&amp;S752&amp;L752&amp;P752</f>
        <v>NAPLESGENOVA低所有3~999</v>
      </c>
      <c r="B752" s="752" t="s">
        <v>1444</v>
      </c>
      <c r="C752" s="752" t="s">
        <v>701</v>
      </c>
      <c r="D752" s="753">
        <v>-258</v>
      </c>
      <c r="E752" s="753">
        <v>-253</v>
      </c>
      <c r="F752" s="753">
        <v>70</v>
      </c>
      <c r="G752" s="753">
        <v>0</v>
      </c>
      <c r="H752" s="752" t="s">
        <v>1007</v>
      </c>
      <c r="I752" s="752" t="s">
        <v>981</v>
      </c>
      <c r="J752" s="752" t="s">
        <v>3592</v>
      </c>
      <c r="K752" s="752"/>
      <c r="L752" s="595" t="s">
        <v>972</v>
      </c>
      <c r="M752" s="754">
        <v>43815</v>
      </c>
      <c r="N752" s="791"/>
      <c r="O752" s="753">
        <v>1</v>
      </c>
      <c r="P752" s="752" t="s">
        <v>1076</v>
      </c>
      <c r="Q752" s="752" t="s">
        <v>974</v>
      </c>
      <c r="R752" s="752" t="s">
        <v>975</v>
      </c>
      <c r="S752" s="595" t="s">
        <v>977</v>
      </c>
      <c r="T752" s="595" t="s">
        <v>2202</v>
      </c>
    </row>
    <row r="753" spans="1:20" ht="13.5" customHeight="1">
      <c r="A753" s="355" t="str">
        <f t="shared" ref="A753:A760" si="20">B753&amp;C753&amp;S753&amp;L753&amp;P753</f>
        <v>NAPOLIGENOVA标准所有1~3</v>
      </c>
      <c r="B753" s="752" t="s">
        <v>1445</v>
      </c>
      <c r="C753" s="752" t="s">
        <v>701</v>
      </c>
      <c r="D753" s="753">
        <v>-193</v>
      </c>
      <c r="E753" s="753">
        <v>-188</v>
      </c>
      <c r="F753" s="753">
        <v>0</v>
      </c>
      <c r="G753" s="753">
        <v>0</v>
      </c>
      <c r="H753" s="752" t="s">
        <v>1007</v>
      </c>
      <c r="I753" s="752" t="s">
        <v>981</v>
      </c>
      <c r="J753" s="752" t="s">
        <v>3592</v>
      </c>
      <c r="K753" s="752"/>
      <c r="L753" s="595" t="s">
        <v>972</v>
      </c>
      <c r="M753" s="754">
        <v>43815</v>
      </c>
      <c r="N753" s="791"/>
      <c r="O753" s="753">
        <v>1</v>
      </c>
      <c r="P753" s="752" t="s">
        <v>1075</v>
      </c>
      <c r="Q753" s="752" t="s">
        <v>974</v>
      </c>
      <c r="R753" s="595" t="s">
        <v>975</v>
      </c>
      <c r="S753" s="595" t="s">
        <v>976</v>
      </c>
      <c r="T753" s="595" t="s">
        <v>2203</v>
      </c>
    </row>
    <row r="754" spans="1:20" ht="13.5" customHeight="1">
      <c r="A754" s="355" t="str">
        <f t="shared" si="20"/>
        <v>NAPOLIGENOVA低所有1~3</v>
      </c>
      <c r="B754" s="752" t="s">
        <v>1445</v>
      </c>
      <c r="C754" s="752" t="s">
        <v>701</v>
      </c>
      <c r="D754" s="753">
        <v>-263</v>
      </c>
      <c r="E754" s="753">
        <v>-258</v>
      </c>
      <c r="F754" s="753">
        <v>70</v>
      </c>
      <c r="G754" s="753">
        <v>0</v>
      </c>
      <c r="H754" s="752" t="s">
        <v>1007</v>
      </c>
      <c r="I754" s="752" t="s">
        <v>981</v>
      </c>
      <c r="J754" s="752" t="s">
        <v>3592</v>
      </c>
      <c r="K754" s="752" t="s">
        <v>1036</v>
      </c>
      <c r="L754" s="595" t="s">
        <v>972</v>
      </c>
      <c r="M754" s="754">
        <v>43815</v>
      </c>
      <c r="N754" s="791"/>
      <c r="O754" s="753">
        <v>1</v>
      </c>
      <c r="P754" s="752" t="s">
        <v>1075</v>
      </c>
      <c r="Q754" s="752" t="s">
        <v>974</v>
      </c>
      <c r="R754" s="752" t="s">
        <v>975</v>
      </c>
      <c r="S754" s="595" t="s">
        <v>977</v>
      </c>
      <c r="T754" s="752" t="s">
        <v>2204</v>
      </c>
    </row>
    <row r="755" spans="1:20" ht="13.5" customHeight="1">
      <c r="A755" s="355" t="str">
        <f t="shared" si="20"/>
        <v>NAPOLIGENOVA低所有0~1</v>
      </c>
      <c r="B755" s="752" t="s">
        <v>1445</v>
      </c>
      <c r="C755" s="752" t="s">
        <v>701</v>
      </c>
      <c r="D755" s="753">
        <v>-283</v>
      </c>
      <c r="E755" s="753">
        <v>-278</v>
      </c>
      <c r="F755" s="753">
        <v>70</v>
      </c>
      <c r="G755" s="753">
        <v>0</v>
      </c>
      <c r="H755" s="752" t="s">
        <v>1007</v>
      </c>
      <c r="I755" s="752" t="s">
        <v>981</v>
      </c>
      <c r="J755" s="752" t="s">
        <v>3592</v>
      </c>
      <c r="K755" s="752"/>
      <c r="L755" s="595" t="s">
        <v>972</v>
      </c>
      <c r="M755" s="754">
        <v>43815</v>
      </c>
      <c r="N755" s="791"/>
      <c r="O755" s="753">
        <v>1</v>
      </c>
      <c r="P755" s="752" t="s">
        <v>1074</v>
      </c>
      <c r="Q755" s="752" t="s">
        <v>974</v>
      </c>
      <c r="R755" s="752" t="s">
        <v>975</v>
      </c>
      <c r="S755" s="595" t="s">
        <v>977</v>
      </c>
      <c r="T755" s="752" t="s">
        <v>2201</v>
      </c>
    </row>
    <row r="756" spans="1:20" ht="13.5" customHeight="1">
      <c r="A756" s="355" t="str">
        <f t="shared" si="20"/>
        <v>NAPOLIGENOVA标准所有3~999</v>
      </c>
      <c r="B756" s="752" t="s">
        <v>1445</v>
      </c>
      <c r="C756" s="752" t="s">
        <v>701</v>
      </c>
      <c r="D756" s="753">
        <v>-188</v>
      </c>
      <c r="E756" s="753">
        <v>-183</v>
      </c>
      <c r="F756" s="753">
        <v>0</v>
      </c>
      <c r="G756" s="753">
        <v>0</v>
      </c>
      <c r="H756" s="752" t="s">
        <v>1007</v>
      </c>
      <c r="I756" s="752" t="s">
        <v>981</v>
      </c>
      <c r="J756" s="752" t="s">
        <v>3592</v>
      </c>
      <c r="K756" s="752"/>
      <c r="L756" s="595" t="s">
        <v>972</v>
      </c>
      <c r="M756" s="754">
        <v>43815</v>
      </c>
      <c r="N756" s="791"/>
      <c r="O756" s="753">
        <v>1</v>
      </c>
      <c r="P756" s="752" t="s">
        <v>1076</v>
      </c>
      <c r="Q756" s="752" t="s">
        <v>974</v>
      </c>
      <c r="R756" s="752" t="s">
        <v>975</v>
      </c>
      <c r="S756" s="595" t="s">
        <v>976</v>
      </c>
      <c r="T756" s="752" t="s">
        <v>2200</v>
      </c>
    </row>
    <row r="757" spans="1:20" ht="13.5" customHeight="1">
      <c r="A757" s="355" t="str">
        <f t="shared" si="20"/>
        <v>NAPOLIGENOVA低所有3~999</v>
      </c>
      <c r="B757" s="752" t="s">
        <v>1445</v>
      </c>
      <c r="C757" s="752" t="s">
        <v>701</v>
      </c>
      <c r="D757" s="753">
        <v>-258</v>
      </c>
      <c r="E757" s="753">
        <v>-253</v>
      </c>
      <c r="F757" s="753">
        <v>70</v>
      </c>
      <c r="G757" s="753">
        <v>0</v>
      </c>
      <c r="H757" s="752" t="s">
        <v>1007</v>
      </c>
      <c r="I757" s="752" t="s">
        <v>981</v>
      </c>
      <c r="J757" s="752" t="s">
        <v>3592</v>
      </c>
      <c r="K757" s="752"/>
      <c r="L757" s="595" t="s">
        <v>972</v>
      </c>
      <c r="M757" s="754">
        <v>43815</v>
      </c>
      <c r="N757" s="791"/>
      <c r="O757" s="753">
        <v>1</v>
      </c>
      <c r="P757" s="752" t="s">
        <v>1076</v>
      </c>
      <c r="Q757" s="752" t="s">
        <v>974</v>
      </c>
      <c r="R757" s="752" t="s">
        <v>975</v>
      </c>
      <c r="S757" s="595" t="s">
        <v>977</v>
      </c>
      <c r="T757" s="752" t="s">
        <v>2202</v>
      </c>
    </row>
    <row r="758" spans="1:20" ht="13.5" customHeight="1">
      <c r="A758" s="355" t="str">
        <f t="shared" si="20"/>
        <v>NAPOLIGENOVA标准所有0~1</v>
      </c>
      <c r="B758" s="752" t="s">
        <v>1445</v>
      </c>
      <c r="C758" s="752" t="s">
        <v>701</v>
      </c>
      <c r="D758" s="753">
        <v>-213</v>
      </c>
      <c r="E758" s="753">
        <v>-208</v>
      </c>
      <c r="F758" s="753">
        <v>0</v>
      </c>
      <c r="G758" s="753">
        <v>0</v>
      </c>
      <c r="H758" s="752" t="s">
        <v>1007</v>
      </c>
      <c r="I758" s="752" t="s">
        <v>981</v>
      </c>
      <c r="J758" s="752" t="s">
        <v>3592</v>
      </c>
      <c r="K758" s="752"/>
      <c r="L758" s="595" t="s">
        <v>972</v>
      </c>
      <c r="M758" s="754">
        <v>43815</v>
      </c>
      <c r="N758" s="791"/>
      <c r="O758" s="753">
        <v>1</v>
      </c>
      <c r="P758" s="752" t="s">
        <v>1074</v>
      </c>
      <c r="Q758" s="752" t="s">
        <v>974</v>
      </c>
      <c r="R758" s="752" t="s">
        <v>975</v>
      </c>
      <c r="S758" s="595" t="s">
        <v>976</v>
      </c>
      <c r="T758" s="752" t="s">
        <v>2205</v>
      </c>
    </row>
    <row r="759" spans="1:20" ht="13.5" customHeight="1">
      <c r="A759" s="355" t="str">
        <f t="shared" si="20"/>
        <v>NASSAUMIAMI,FL标准所有0~999</v>
      </c>
      <c r="B759" s="752" t="s">
        <v>1446</v>
      </c>
      <c r="C759" s="752" t="s">
        <v>366</v>
      </c>
      <c r="D759" s="753">
        <v>227</v>
      </c>
      <c r="E759" s="753">
        <v>227</v>
      </c>
      <c r="F759" s="753">
        <v>0</v>
      </c>
      <c r="G759" s="753">
        <v>0</v>
      </c>
      <c r="H759" s="752" t="s">
        <v>1023</v>
      </c>
      <c r="I759" s="752" t="s">
        <v>1013</v>
      </c>
      <c r="J759" s="752" t="s">
        <v>2527</v>
      </c>
      <c r="K759" s="752" t="s">
        <v>995</v>
      </c>
      <c r="L759" s="595" t="s">
        <v>972</v>
      </c>
      <c r="M759" s="754">
        <v>43833</v>
      </c>
      <c r="N759" s="791"/>
      <c r="O759" s="753">
        <v>1</v>
      </c>
      <c r="P759" s="752" t="s">
        <v>973</v>
      </c>
      <c r="Q759" s="752" t="s">
        <v>983</v>
      </c>
      <c r="R759" s="752"/>
      <c r="S759" s="595" t="s">
        <v>976</v>
      </c>
      <c r="T759" s="752" t="s">
        <v>2197</v>
      </c>
    </row>
    <row r="760" spans="1:20" ht="13.5" customHeight="1">
      <c r="A760" s="355" t="str">
        <f t="shared" si="20"/>
        <v>NDOLADURBAN标准所有0~999</v>
      </c>
      <c r="B760" s="752" t="s">
        <v>1658</v>
      </c>
      <c r="C760" s="752" t="s">
        <v>979</v>
      </c>
      <c r="D760" s="753">
        <v>270</v>
      </c>
      <c r="E760" s="753">
        <v>275</v>
      </c>
      <c r="F760" s="753">
        <v>0</v>
      </c>
      <c r="G760" s="753">
        <v>0</v>
      </c>
      <c r="H760" s="752" t="s">
        <v>1496</v>
      </c>
      <c r="I760" s="752" t="s">
        <v>1035</v>
      </c>
      <c r="J760" s="752" t="s">
        <v>2927</v>
      </c>
      <c r="K760" s="752" t="s">
        <v>990</v>
      </c>
      <c r="L760" s="595" t="s">
        <v>972</v>
      </c>
      <c r="M760" s="754">
        <v>43806</v>
      </c>
      <c r="N760" s="791"/>
      <c r="O760" s="753">
        <v>2</v>
      </c>
      <c r="P760" s="752" t="s">
        <v>973</v>
      </c>
      <c r="Q760" s="752" t="s">
        <v>983</v>
      </c>
      <c r="R760" s="752"/>
      <c r="S760" s="595" t="s">
        <v>976</v>
      </c>
      <c r="T760" s="752" t="s">
        <v>3371</v>
      </c>
    </row>
    <row r="761" spans="1:20" ht="13.5" customHeight="1">
      <c r="A761" s="355" t="str">
        <f t="shared" ref="A761:A824" si="21">B761&amp;C761&amp;S761&amp;L761&amp;P761</f>
        <v>NELSONAUCKLAND标准所有0~999</v>
      </c>
      <c r="B761" s="752" t="s">
        <v>1447</v>
      </c>
      <c r="C761" s="752" t="s">
        <v>1005</v>
      </c>
      <c r="D761" s="753">
        <v>140</v>
      </c>
      <c r="E761" s="753">
        <v>145</v>
      </c>
      <c r="F761" s="753">
        <v>0</v>
      </c>
      <c r="G761" s="753">
        <v>0</v>
      </c>
      <c r="H761" s="752" t="s">
        <v>1006</v>
      </c>
      <c r="I761" s="752" t="s">
        <v>1398</v>
      </c>
      <c r="J761" s="752" t="s">
        <v>2529</v>
      </c>
      <c r="K761" s="752" t="s">
        <v>995</v>
      </c>
      <c r="L761" s="595" t="s">
        <v>972</v>
      </c>
      <c r="M761" s="754">
        <v>43438</v>
      </c>
      <c r="N761" s="791"/>
      <c r="O761" s="753">
        <v>1</v>
      </c>
      <c r="P761" s="752" t="s">
        <v>973</v>
      </c>
      <c r="Q761" s="752" t="s">
        <v>983</v>
      </c>
      <c r="R761" s="752"/>
      <c r="S761" s="595" t="s">
        <v>976</v>
      </c>
      <c r="T761" s="752"/>
    </row>
    <row r="762" spans="1:20" ht="13.5" customHeight="1">
      <c r="A762" s="355" t="str">
        <f t="shared" si="21"/>
        <v>NEW DELHINHAVA SHEVA标准所有0~999</v>
      </c>
      <c r="B762" s="752" t="s">
        <v>1448</v>
      </c>
      <c r="C762" s="752" t="s">
        <v>1002</v>
      </c>
      <c r="D762" s="753">
        <v>130</v>
      </c>
      <c r="E762" s="753">
        <v>140</v>
      </c>
      <c r="F762" s="753">
        <v>0</v>
      </c>
      <c r="G762" s="753">
        <v>0</v>
      </c>
      <c r="H762" s="752" t="s">
        <v>2716</v>
      </c>
      <c r="I762" s="752" t="s">
        <v>3274</v>
      </c>
      <c r="J762" s="752" t="s">
        <v>2717</v>
      </c>
      <c r="K762" s="752" t="s">
        <v>1449</v>
      </c>
      <c r="L762" s="595" t="s">
        <v>972</v>
      </c>
      <c r="M762" s="754">
        <v>43876</v>
      </c>
      <c r="N762" s="791"/>
      <c r="O762" s="753">
        <v>1</v>
      </c>
      <c r="P762" s="752" t="s">
        <v>973</v>
      </c>
      <c r="Q762" s="752" t="s">
        <v>983</v>
      </c>
      <c r="R762" s="752"/>
      <c r="S762" s="595" t="s">
        <v>976</v>
      </c>
      <c r="T762" s="752" t="s">
        <v>4359</v>
      </c>
    </row>
    <row r="763" spans="1:20" ht="13.5" customHeight="1">
      <c r="A763" s="355" t="str">
        <f t="shared" si="21"/>
        <v>NEW DELHINEW DELHI标准所有0~999</v>
      </c>
      <c r="B763" s="752" t="s">
        <v>1448</v>
      </c>
      <c r="C763" s="752" t="s">
        <v>1448</v>
      </c>
      <c r="D763" s="753">
        <v>-5</v>
      </c>
      <c r="E763" s="753">
        <v>0</v>
      </c>
      <c r="F763" s="753">
        <v>0</v>
      </c>
      <c r="G763" s="753">
        <v>0</v>
      </c>
      <c r="H763" s="752" t="s">
        <v>969</v>
      </c>
      <c r="I763" s="752" t="s">
        <v>970</v>
      </c>
      <c r="J763" s="752" t="s">
        <v>2532</v>
      </c>
      <c r="K763" s="752" t="s">
        <v>1058</v>
      </c>
      <c r="L763" s="595" t="s">
        <v>972</v>
      </c>
      <c r="M763" s="754">
        <v>43394</v>
      </c>
      <c r="N763" s="791"/>
      <c r="O763" s="753">
        <v>1</v>
      </c>
      <c r="P763" s="752" t="s">
        <v>973</v>
      </c>
      <c r="Q763" s="752" t="s">
        <v>974</v>
      </c>
      <c r="R763" s="752" t="s">
        <v>1425</v>
      </c>
      <c r="S763" s="595" t="s">
        <v>976</v>
      </c>
      <c r="T763" s="752" t="s">
        <v>2980</v>
      </c>
    </row>
    <row r="764" spans="1:20" ht="13.5" customHeight="1">
      <c r="A764" s="355" t="str">
        <f t="shared" si="21"/>
        <v>NEW DELHINEW DELHI标准所有0~999</v>
      </c>
      <c r="B764" s="752" t="s">
        <v>1448</v>
      </c>
      <c r="C764" s="752" t="s">
        <v>1448</v>
      </c>
      <c r="D764" s="753">
        <v>90</v>
      </c>
      <c r="E764" s="753">
        <v>100</v>
      </c>
      <c r="F764" s="753">
        <v>0</v>
      </c>
      <c r="G764" s="753">
        <v>0</v>
      </c>
      <c r="H764" s="752" t="s">
        <v>969</v>
      </c>
      <c r="I764" s="752" t="s">
        <v>970</v>
      </c>
      <c r="J764" s="752" t="s">
        <v>3295</v>
      </c>
      <c r="K764" s="752" t="s">
        <v>1058</v>
      </c>
      <c r="L764" s="595" t="s">
        <v>972</v>
      </c>
      <c r="M764" s="754">
        <v>43876</v>
      </c>
      <c r="N764" s="791"/>
      <c r="O764" s="753">
        <v>1</v>
      </c>
      <c r="P764" s="752" t="s">
        <v>973</v>
      </c>
      <c r="Q764" s="752" t="s">
        <v>983</v>
      </c>
      <c r="R764" s="595"/>
      <c r="S764" s="595" t="s">
        <v>976</v>
      </c>
      <c r="T764" s="752" t="s">
        <v>4360</v>
      </c>
    </row>
    <row r="765" spans="1:20" ht="13.5" customHeight="1">
      <c r="A765" s="355" t="str">
        <f t="shared" si="21"/>
        <v>NEW JERSEY,NJNEW YORK,NY标准所有0~999</v>
      </c>
      <c r="B765" s="752" t="s">
        <v>1450</v>
      </c>
      <c r="C765" s="752" t="s">
        <v>1064</v>
      </c>
      <c r="D765" s="753">
        <v>81</v>
      </c>
      <c r="E765" s="753">
        <v>86</v>
      </c>
      <c r="F765" s="753">
        <v>0</v>
      </c>
      <c r="G765" s="753">
        <v>0</v>
      </c>
      <c r="H765" s="752" t="s">
        <v>1006</v>
      </c>
      <c r="I765" s="752" t="s">
        <v>1398</v>
      </c>
      <c r="J765" s="752" t="s">
        <v>2179</v>
      </c>
      <c r="K765" s="752" t="s">
        <v>986</v>
      </c>
      <c r="L765" s="595" t="s">
        <v>972</v>
      </c>
      <c r="M765" s="754">
        <v>43833</v>
      </c>
      <c r="N765" s="791"/>
      <c r="O765" s="753">
        <v>1</v>
      </c>
      <c r="P765" s="752" t="s">
        <v>973</v>
      </c>
      <c r="Q765" s="752" t="s">
        <v>974</v>
      </c>
      <c r="R765" s="752" t="s">
        <v>975</v>
      </c>
      <c r="S765" s="595" t="s">
        <v>976</v>
      </c>
      <c r="T765" s="595" t="s">
        <v>2197</v>
      </c>
    </row>
    <row r="766" spans="1:20" ht="13.5" customHeight="1">
      <c r="A766" s="355" t="str">
        <f t="shared" si="21"/>
        <v>NEW YORK,NYNEW YORK,NY标准同行0~999</v>
      </c>
      <c r="B766" s="752" t="s">
        <v>1064</v>
      </c>
      <c r="C766" s="752" t="s">
        <v>1064</v>
      </c>
      <c r="D766" s="753">
        <v>81</v>
      </c>
      <c r="E766" s="753">
        <v>86</v>
      </c>
      <c r="F766" s="753">
        <v>0</v>
      </c>
      <c r="G766" s="753">
        <v>0</v>
      </c>
      <c r="H766" s="752" t="s">
        <v>1006</v>
      </c>
      <c r="I766" s="752" t="s">
        <v>1398</v>
      </c>
      <c r="J766" s="752" t="s">
        <v>2179</v>
      </c>
      <c r="K766" s="752" t="s">
        <v>1451</v>
      </c>
      <c r="L766" s="595" t="s">
        <v>999</v>
      </c>
      <c r="M766" s="754">
        <v>43833</v>
      </c>
      <c r="N766" s="791"/>
      <c r="O766" s="753">
        <v>1</v>
      </c>
      <c r="P766" s="752" t="s">
        <v>973</v>
      </c>
      <c r="Q766" s="752" t="s">
        <v>974</v>
      </c>
      <c r="R766" s="752" t="s">
        <v>975</v>
      </c>
      <c r="S766" s="595" t="s">
        <v>976</v>
      </c>
      <c r="T766" s="595" t="s">
        <v>2197</v>
      </c>
    </row>
    <row r="767" spans="1:20" ht="13.5" customHeight="1">
      <c r="A767" s="355" t="str">
        <f t="shared" si="21"/>
        <v>NEW YORK,NYNEW YORK,NY标准直客3~999</v>
      </c>
      <c r="B767" s="752" t="s">
        <v>1064</v>
      </c>
      <c r="C767" s="752" t="s">
        <v>1064</v>
      </c>
      <c r="D767" s="753">
        <v>76</v>
      </c>
      <c r="E767" s="753">
        <v>81</v>
      </c>
      <c r="F767" s="753">
        <v>0</v>
      </c>
      <c r="G767" s="753">
        <v>0</v>
      </c>
      <c r="H767" s="752" t="s">
        <v>1006</v>
      </c>
      <c r="I767" s="752" t="s">
        <v>1398</v>
      </c>
      <c r="J767" s="752" t="s">
        <v>2179</v>
      </c>
      <c r="K767" s="752" t="s">
        <v>1451</v>
      </c>
      <c r="L767" s="595" t="s">
        <v>1000</v>
      </c>
      <c r="M767" s="754">
        <v>43833</v>
      </c>
      <c r="N767" s="791"/>
      <c r="O767" s="753">
        <v>1</v>
      </c>
      <c r="P767" s="752" t="s">
        <v>1076</v>
      </c>
      <c r="Q767" s="752" t="s">
        <v>974</v>
      </c>
      <c r="R767" s="595" t="s">
        <v>975</v>
      </c>
      <c r="S767" s="595" t="s">
        <v>976</v>
      </c>
      <c r="T767" s="752" t="s">
        <v>2197</v>
      </c>
    </row>
    <row r="768" spans="1:20" ht="13.5" customHeight="1">
      <c r="A768" s="355" t="str">
        <f t="shared" si="21"/>
        <v>NEW YORK,NYNEW YORK,NY标准直客1~2</v>
      </c>
      <c r="B768" s="752" t="s">
        <v>1064</v>
      </c>
      <c r="C768" s="752" t="s">
        <v>1064</v>
      </c>
      <c r="D768" s="753">
        <v>61</v>
      </c>
      <c r="E768" s="753">
        <v>66</v>
      </c>
      <c r="F768" s="753">
        <v>0</v>
      </c>
      <c r="G768" s="753">
        <v>0</v>
      </c>
      <c r="H768" s="752" t="s">
        <v>1006</v>
      </c>
      <c r="I768" s="752" t="s">
        <v>1398</v>
      </c>
      <c r="J768" s="752" t="s">
        <v>2179</v>
      </c>
      <c r="K768" s="752" t="s">
        <v>1451</v>
      </c>
      <c r="L768" s="595" t="s">
        <v>1000</v>
      </c>
      <c r="M768" s="754">
        <v>43833</v>
      </c>
      <c r="N768" s="791"/>
      <c r="O768" s="753">
        <v>1</v>
      </c>
      <c r="P768" s="752" t="s">
        <v>1281</v>
      </c>
      <c r="Q768" s="752" t="s">
        <v>974</v>
      </c>
      <c r="R768" s="752" t="s">
        <v>975</v>
      </c>
      <c r="S768" s="595" t="s">
        <v>976</v>
      </c>
      <c r="T768" s="752" t="s">
        <v>2197</v>
      </c>
    </row>
    <row r="769" spans="1:20" ht="13.5" customHeight="1">
      <c r="A769" s="355" t="str">
        <f t="shared" si="21"/>
        <v>NEW YORK,NYNEW YORK,NY标准直客0~1</v>
      </c>
      <c r="B769" s="752" t="s">
        <v>1064</v>
      </c>
      <c r="C769" s="752" t="s">
        <v>1064</v>
      </c>
      <c r="D769" s="753">
        <v>56</v>
      </c>
      <c r="E769" s="753">
        <v>61</v>
      </c>
      <c r="F769" s="753">
        <v>0</v>
      </c>
      <c r="G769" s="753">
        <v>0</v>
      </c>
      <c r="H769" s="752" t="s">
        <v>1006</v>
      </c>
      <c r="I769" s="752" t="s">
        <v>1398</v>
      </c>
      <c r="J769" s="752" t="s">
        <v>2179</v>
      </c>
      <c r="K769" s="752" t="s">
        <v>1451</v>
      </c>
      <c r="L769" s="595" t="s">
        <v>1000</v>
      </c>
      <c r="M769" s="754">
        <v>43833</v>
      </c>
      <c r="N769" s="791"/>
      <c r="O769" s="753">
        <v>1</v>
      </c>
      <c r="P769" s="752" t="s">
        <v>1074</v>
      </c>
      <c r="Q769" s="752" t="s">
        <v>974</v>
      </c>
      <c r="R769" s="752" t="s">
        <v>975</v>
      </c>
      <c r="S769" s="595" t="s">
        <v>976</v>
      </c>
      <c r="T769" s="752" t="s">
        <v>2284</v>
      </c>
    </row>
    <row r="770" spans="1:20" ht="13.5" customHeight="1">
      <c r="A770" s="355" t="str">
        <f t="shared" si="21"/>
        <v>NEW YORK,NYNEW YORK,NY标准直客2~3</v>
      </c>
      <c r="B770" s="752" t="s">
        <v>1064</v>
      </c>
      <c r="C770" s="752" t="s">
        <v>1064</v>
      </c>
      <c r="D770" s="753">
        <v>66</v>
      </c>
      <c r="E770" s="753">
        <v>71</v>
      </c>
      <c r="F770" s="753">
        <v>0</v>
      </c>
      <c r="G770" s="753">
        <v>0</v>
      </c>
      <c r="H770" s="752" t="s">
        <v>1006</v>
      </c>
      <c r="I770" s="752" t="s">
        <v>1398</v>
      </c>
      <c r="J770" s="752" t="s">
        <v>2179</v>
      </c>
      <c r="K770" s="752" t="s">
        <v>1451</v>
      </c>
      <c r="L770" s="595" t="s">
        <v>1000</v>
      </c>
      <c r="M770" s="754">
        <v>43833</v>
      </c>
      <c r="N770" s="791"/>
      <c r="O770" s="753">
        <v>1</v>
      </c>
      <c r="P770" s="752" t="s">
        <v>1377</v>
      </c>
      <c r="Q770" s="752" t="s">
        <v>974</v>
      </c>
      <c r="R770" s="752" t="s">
        <v>975</v>
      </c>
      <c r="S770" s="595" t="s">
        <v>976</v>
      </c>
      <c r="T770" s="752" t="s">
        <v>2283</v>
      </c>
    </row>
    <row r="771" spans="1:20" ht="13.5" customHeight="1">
      <c r="A771" s="355" t="str">
        <f t="shared" si="21"/>
        <v>NEWARK, NJNEW YORK,NY标准所有0~999</v>
      </c>
      <c r="B771" s="752" t="s">
        <v>1452</v>
      </c>
      <c r="C771" s="752" t="s">
        <v>1064</v>
      </c>
      <c r="D771" s="753">
        <v>81</v>
      </c>
      <c r="E771" s="753">
        <v>86</v>
      </c>
      <c r="F771" s="753">
        <v>0</v>
      </c>
      <c r="G771" s="753">
        <v>0</v>
      </c>
      <c r="H771" s="752" t="s">
        <v>1006</v>
      </c>
      <c r="I771" s="752" t="s">
        <v>1398</v>
      </c>
      <c r="J771" s="752" t="s">
        <v>2179</v>
      </c>
      <c r="K771" s="752" t="s">
        <v>1221</v>
      </c>
      <c r="L771" s="595" t="s">
        <v>972</v>
      </c>
      <c r="M771" s="754">
        <v>43833</v>
      </c>
      <c r="N771" s="791"/>
      <c r="O771" s="753">
        <v>1</v>
      </c>
      <c r="P771" s="752" t="s">
        <v>973</v>
      </c>
      <c r="Q771" s="752" t="s">
        <v>974</v>
      </c>
      <c r="R771" s="752" t="s">
        <v>975</v>
      </c>
      <c r="S771" s="595" t="s">
        <v>976</v>
      </c>
      <c r="T771" s="752" t="s">
        <v>2197</v>
      </c>
    </row>
    <row r="772" spans="1:20" ht="13.5" customHeight="1">
      <c r="A772" s="355" t="str">
        <f t="shared" si="21"/>
        <v>NHAVA SHEVANHAVA SHEVA标准所有0~2</v>
      </c>
      <c r="B772" s="752" t="s">
        <v>1002</v>
      </c>
      <c r="C772" s="752" t="s">
        <v>1002</v>
      </c>
      <c r="D772" s="753">
        <v>75</v>
      </c>
      <c r="E772" s="753">
        <v>85</v>
      </c>
      <c r="F772" s="753">
        <v>0</v>
      </c>
      <c r="G772" s="753">
        <v>0</v>
      </c>
      <c r="H772" s="752" t="s">
        <v>2716</v>
      </c>
      <c r="I772" s="752" t="s">
        <v>3274</v>
      </c>
      <c r="J772" s="752" t="s">
        <v>2717</v>
      </c>
      <c r="K772" s="752" t="s">
        <v>2718</v>
      </c>
      <c r="L772" s="595" t="s">
        <v>972</v>
      </c>
      <c r="M772" s="754">
        <v>43876</v>
      </c>
      <c r="N772" s="791"/>
      <c r="O772" s="753">
        <v>1</v>
      </c>
      <c r="P772" s="752" t="s">
        <v>1161</v>
      </c>
      <c r="Q772" s="752" t="s">
        <v>983</v>
      </c>
      <c r="R772" s="752"/>
      <c r="S772" s="595" t="s">
        <v>976</v>
      </c>
      <c r="T772" s="752" t="s">
        <v>4361</v>
      </c>
    </row>
    <row r="773" spans="1:20" ht="13.5" customHeight="1">
      <c r="A773" s="355" t="str">
        <f t="shared" si="21"/>
        <v>NHAVA SHEVANHAVA SHEVA标准所有2~999</v>
      </c>
      <c r="B773" s="752" t="s">
        <v>1002</v>
      </c>
      <c r="C773" s="752" t="s">
        <v>1002</v>
      </c>
      <c r="D773" s="753">
        <v>80</v>
      </c>
      <c r="E773" s="753">
        <v>90</v>
      </c>
      <c r="F773" s="753">
        <v>0</v>
      </c>
      <c r="G773" s="753">
        <v>0</v>
      </c>
      <c r="H773" s="752" t="s">
        <v>2716</v>
      </c>
      <c r="I773" s="752" t="s">
        <v>3274</v>
      </c>
      <c r="J773" s="752" t="s">
        <v>2717</v>
      </c>
      <c r="K773" s="752" t="s">
        <v>2718</v>
      </c>
      <c r="L773" s="595" t="s">
        <v>972</v>
      </c>
      <c r="M773" s="754">
        <v>43876</v>
      </c>
      <c r="N773" s="791"/>
      <c r="O773" s="753">
        <v>1</v>
      </c>
      <c r="P773" s="752" t="s">
        <v>1162</v>
      </c>
      <c r="Q773" s="752" t="s">
        <v>983</v>
      </c>
      <c r="R773" s="752"/>
      <c r="S773" s="595" t="s">
        <v>976</v>
      </c>
      <c r="T773" s="752" t="s">
        <v>4362</v>
      </c>
    </row>
    <row r="774" spans="1:20" ht="13.5" customHeight="1">
      <c r="A774" s="355" t="str">
        <f t="shared" si="21"/>
        <v>NICELE HAVRE标准所有0~999</v>
      </c>
      <c r="B774" s="752" t="s">
        <v>1453</v>
      </c>
      <c r="C774" s="752" t="s">
        <v>1027</v>
      </c>
      <c r="D774" s="753">
        <v>-20</v>
      </c>
      <c r="E774" s="753">
        <v>-15</v>
      </c>
      <c r="F774" s="753">
        <v>0</v>
      </c>
      <c r="G774" s="753">
        <v>0</v>
      </c>
      <c r="H774" s="752" t="s">
        <v>1013</v>
      </c>
      <c r="I774" s="752" t="s">
        <v>1014</v>
      </c>
      <c r="J774" s="752" t="s">
        <v>2134</v>
      </c>
      <c r="K774" s="752" t="s">
        <v>1030</v>
      </c>
      <c r="L774" s="595" t="s">
        <v>972</v>
      </c>
      <c r="M774" s="754">
        <v>43815</v>
      </c>
      <c r="N774" s="791"/>
      <c r="O774" s="753">
        <v>1</v>
      </c>
      <c r="P774" s="752" t="s">
        <v>973</v>
      </c>
      <c r="Q774" s="752" t="s">
        <v>974</v>
      </c>
      <c r="R774" s="752" t="s">
        <v>975</v>
      </c>
      <c r="S774" s="595" t="s">
        <v>976</v>
      </c>
      <c r="T774" s="752"/>
    </row>
    <row r="775" spans="1:20" ht="13.5" customHeight="1">
      <c r="A775" s="355" t="str">
        <f t="shared" si="21"/>
        <v>NICOSIALIMASSOL标准所有0~999</v>
      </c>
      <c r="B775" s="752" t="s">
        <v>4121</v>
      </c>
      <c r="C775" s="752" t="s">
        <v>4117</v>
      </c>
      <c r="D775" s="753">
        <v>185</v>
      </c>
      <c r="E775" s="753">
        <v>180</v>
      </c>
      <c r="F775" s="753">
        <v>0</v>
      </c>
      <c r="G775" s="753">
        <v>0</v>
      </c>
      <c r="H775" s="752" t="s">
        <v>1023</v>
      </c>
      <c r="I775" s="752" t="s">
        <v>1013</v>
      </c>
      <c r="J775" s="752" t="s">
        <v>1169</v>
      </c>
      <c r="K775" s="752" t="s">
        <v>1003</v>
      </c>
      <c r="L775" s="595" t="s">
        <v>972</v>
      </c>
      <c r="M775" s="754">
        <v>43831</v>
      </c>
      <c r="N775" s="791"/>
      <c r="O775" s="753">
        <v>2</v>
      </c>
      <c r="P775" s="752" t="s">
        <v>973</v>
      </c>
      <c r="Q775" s="752" t="s">
        <v>983</v>
      </c>
      <c r="R775" s="595"/>
      <c r="S775" s="595" t="s">
        <v>976</v>
      </c>
      <c r="T775" s="752" t="s">
        <v>4118</v>
      </c>
    </row>
    <row r="776" spans="1:20" ht="13.5" customHeight="1">
      <c r="A776" s="355" t="str">
        <f t="shared" si="21"/>
        <v>NIIGATABUSAN标准所有0~999</v>
      </c>
      <c r="B776" s="752" t="s">
        <v>1454</v>
      </c>
      <c r="C776" s="752" t="s">
        <v>1009</v>
      </c>
      <c r="D776" s="753">
        <v>25</v>
      </c>
      <c r="E776" s="753">
        <v>30</v>
      </c>
      <c r="F776" s="753">
        <v>0</v>
      </c>
      <c r="G776" s="753">
        <v>0</v>
      </c>
      <c r="H776" s="752" t="s">
        <v>1010</v>
      </c>
      <c r="I776" s="752" t="s">
        <v>3275</v>
      </c>
      <c r="J776" s="752" t="s">
        <v>2521</v>
      </c>
      <c r="K776" s="752" t="s">
        <v>1455</v>
      </c>
      <c r="L776" s="595" t="s">
        <v>972</v>
      </c>
      <c r="M776" s="754">
        <v>43435</v>
      </c>
      <c r="N776" s="791"/>
      <c r="O776" s="753">
        <v>1</v>
      </c>
      <c r="P776" s="752" t="s">
        <v>973</v>
      </c>
      <c r="Q776" s="752" t="s">
        <v>974</v>
      </c>
      <c r="R776" s="752" t="s">
        <v>975</v>
      </c>
      <c r="S776" s="595" t="s">
        <v>976</v>
      </c>
      <c r="T776" s="595" t="s">
        <v>2190</v>
      </c>
    </row>
    <row r="777" spans="1:20" ht="13.5" customHeight="1">
      <c r="A777" s="355" t="str">
        <f t="shared" si="21"/>
        <v>NORTHAMPTONFELIXSTOWE低所有0~999</v>
      </c>
      <c r="B777" s="752" t="s">
        <v>2108</v>
      </c>
      <c r="C777" s="752" t="s">
        <v>1102</v>
      </c>
      <c r="D777" s="753">
        <v>-139</v>
      </c>
      <c r="E777" s="753">
        <v>-134</v>
      </c>
      <c r="F777" s="753">
        <v>70</v>
      </c>
      <c r="G777" s="753">
        <v>0</v>
      </c>
      <c r="H777" s="752" t="s">
        <v>3463</v>
      </c>
      <c r="I777" s="752" t="s">
        <v>989</v>
      </c>
      <c r="J777" s="752" t="s">
        <v>2714</v>
      </c>
      <c r="K777" s="752" t="s">
        <v>1249</v>
      </c>
      <c r="L777" s="595" t="s">
        <v>972</v>
      </c>
      <c r="M777" s="754">
        <v>43603</v>
      </c>
      <c r="N777" s="791"/>
      <c r="O777" s="753">
        <v>1</v>
      </c>
      <c r="P777" s="752" t="s">
        <v>973</v>
      </c>
      <c r="Q777" s="752" t="s">
        <v>974</v>
      </c>
      <c r="R777" s="752" t="s">
        <v>975</v>
      </c>
      <c r="S777" s="595" t="s">
        <v>977</v>
      </c>
      <c r="T777" s="595" t="s">
        <v>2181</v>
      </c>
    </row>
    <row r="778" spans="1:20" ht="13.5" customHeight="1">
      <c r="A778" s="355" t="str">
        <f t="shared" si="21"/>
        <v>NORTHAMPTONSOUTHAMPTON低所有0~999</v>
      </c>
      <c r="B778" s="752" t="s">
        <v>2108</v>
      </c>
      <c r="C778" s="752" t="s">
        <v>1105</v>
      </c>
      <c r="D778" s="753">
        <v>-139</v>
      </c>
      <c r="E778" s="753">
        <v>-134</v>
      </c>
      <c r="F778" s="753">
        <v>70</v>
      </c>
      <c r="G778" s="753">
        <v>0</v>
      </c>
      <c r="H778" s="752" t="s">
        <v>1013</v>
      </c>
      <c r="I778" s="752" t="s">
        <v>1014</v>
      </c>
      <c r="J778" s="752" t="s">
        <v>1287</v>
      </c>
      <c r="K778" s="752" t="s">
        <v>1249</v>
      </c>
      <c r="L778" s="595" t="s">
        <v>972</v>
      </c>
      <c r="M778" s="754">
        <v>43603</v>
      </c>
      <c r="N778" s="791"/>
      <c r="O778" s="753">
        <v>1</v>
      </c>
      <c r="P778" s="752" t="s">
        <v>973</v>
      </c>
      <c r="Q778" s="752" t="s">
        <v>974</v>
      </c>
      <c r="R778" s="752" t="s">
        <v>975</v>
      </c>
      <c r="S778" s="595" t="s">
        <v>977</v>
      </c>
      <c r="T778" s="595" t="s">
        <v>2181</v>
      </c>
    </row>
    <row r="779" spans="1:20" ht="13.5" customHeight="1">
      <c r="A779" s="355" t="str">
        <f t="shared" si="21"/>
        <v>NOTTINGHAMFELIXSTOWE低所有0~999</v>
      </c>
      <c r="B779" s="752" t="s">
        <v>2115</v>
      </c>
      <c r="C779" s="752" t="s">
        <v>1102</v>
      </c>
      <c r="D779" s="753">
        <v>-139</v>
      </c>
      <c r="E779" s="753">
        <v>-134</v>
      </c>
      <c r="F779" s="753">
        <v>70</v>
      </c>
      <c r="G779" s="753">
        <v>0</v>
      </c>
      <c r="H779" s="752" t="s">
        <v>3463</v>
      </c>
      <c r="I779" s="752" t="s">
        <v>989</v>
      </c>
      <c r="J779" s="752" t="s">
        <v>2714</v>
      </c>
      <c r="K779" s="752" t="s">
        <v>1249</v>
      </c>
      <c r="L779" s="595" t="s">
        <v>972</v>
      </c>
      <c r="M779" s="754">
        <v>43603</v>
      </c>
      <c r="N779" s="791"/>
      <c r="O779" s="753">
        <v>1</v>
      </c>
      <c r="P779" s="752" t="s">
        <v>973</v>
      </c>
      <c r="Q779" s="752" t="s">
        <v>974</v>
      </c>
      <c r="R779" s="595" t="s">
        <v>975</v>
      </c>
      <c r="S779" s="595" t="s">
        <v>977</v>
      </c>
      <c r="T779" s="595" t="s">
        <v>2181</v>
      </c>
    </row>
    <row r="780" spans="1:20" ht="13.5" customHeight="1">
      <c r="A780" s="355" t="str">
        <f t="shared" si="21"/>
        <v>NOTTINGHAMSOUTHAMPTON低所有0~999</v>
      </c>
      <c r="B780" s="752" t="s">
        <v>2115</v>
      </c>
      <c r="C780" s="752" t="s">
        <v>1105</v>
      </c>
      <c r="D780" s="753">
        <v>-139</v>
      </c>
      <c r="E780" s="753">
        <v>-134</v>
      </c>
      <c r="F780" s="753">
        <v>70</v>
      </c>
      <c r="G780" s="753">
        <v>0</v>
      </c>
      <c r="H780" s="752" t="s">
        <v>1013</v>
      </c>
      <c r="I780" s="752" t="s">
        <v>1014</v>
      </c>
      <c r="J780" s="752" t="s">
        <v>1287</v>
      </c>
      <c r="K780" s="752" t="s">
        <v>1249</v>
      </c>
      <c r="L780" s="595" t="s">
        <v>972</v>
      </c>
      <c r="M780" s="754">
        <v>43603</v>
      </c>
      <c r="N780" s="791"/>
      <c r="O780" s="753">
        <v>1</v>
      </c>
      <c r="P780" s="752" t="s">
        <v>973</v>
      </c>
      <c r="Q780" s="752" t="s">
        <v>974</v>
      </c>
      <c r="R780" s="752" t="s">
        <v>975</v>
      </c>
      <c r="S780" s="595" t="s">
        <v>977</v>
      </c>
      <c r="T780" s="595" t="s">
        <v>2181</v>
      </c>
    </row>
    <row r="781" spans="1:20" ht="13.5" customHeight="1">
      <c r="A781" s="355" t="str">
        <f t="shared" si="21"/>
        <v>NOUAKCHOTTHAMBURG标准所有0~999</v>
      </c>
      <c r="B781" s="752" t="s">
        <v>1456</v>
      </c>
      <c r="C781" s="752" t="s">
        <v>706</v>
      </c>
      <c r="D781" s="753">
        <v>260</v>
      </c>
      <c r="E781" s="753">
        <v>265</v>
      </c>
      <c r="F781" s="753">
        <v>0</v>
      </c>
      <c r="G781" s="753">
        <v>0</v>
      </c>
      <c r="H781" s="752" t="s">
        <v>3458</v>
      </c>
      <c r="I781" s="752" t="s">
        <v>3459</v>
      </c>
      <c r="J781" s="752" t="s">
        <v>3460</v>
      </c>
      <c r="K781" s="752" t="s">
        <v>992</v>
      </c>
      <c r="L781" s="595" t="s">
        <v>972</v>
      </c>
      <c r="M781" s="754">
        <v>43831</v>
      </c>
      <c r="N781" s="791"/>
      <c r="O781" s="753">
        <v>1</v>
      </c>
      <c r="P781" s="752" t="s">
        <v>973</v>
      </c>
      <c r="Q781" s="752" t="s">
        <v>983</v>
      </c>
      <c r="R781" s="752"/>
      <c r="S781" s="595" t="s">
        <v>976</v>
      </c>
      <c r="T781" s="595" t="s">
        <v>3636</v>
      </c>
    </row>
    <row r="782" spans="1:20" ht="13.5" customHeight="1">
      <c r="A782" s="355" t="str">
        <f t="shared" si="21"/>
        <v>NOUMEAAUCKLAND标准所有0~999</v>
      </c>
      <c r="B782" s="752" t="s">
        <v>1457</v>
      </c>
      <c r="C782" s="752" t="s">
        <v>1005</v>
      </c>
      <c r="D782" s="753">
        <v>187</v>
      </c>
      <c r="E782" s="753">
        <v>192</v>
      </c>
      <c r="F782" s="753">
        <v>0</v>
      </c>
      <c r="G782" s="753">
        <v>0</v>
      </c>
      <c r="H782" s="752" t="s">
        <v>1006</v>
      </c>
      <c r="I782" s="752" t="s">
        <v>1398</v>
      </c>
      <c r="J782" s="752" t="s">
        <v>2529</v>
      </c>
      <c r="K782" s="752" t="s">
        <v>995</v>
      </c>
      <c r="L782" s="595" t="s">
        <v>972</v>
      </c>
      <c r="M782" s="754">
        <v>43806</v>
      </c>
      <c r="N782" s="791"/>
      <c r="O782" s="753">
        <v>1</v>
      </c>
      <c r="P782" s="752" t="s">
        <v>973</v>
      </c>
      <c r="Q782" s="752" t="s">
        <v>983</v>
      </c>
      <c r="R782" s="595"/>
      <c r="S782" s="595" t="s">
        <v>976</v>
      </c>
      <c r="T782" s="595"/>
    </row>
    <row r="783" spans="1:20" ht="13.5" customHeight="1">
      <c r="A783" s="355" t="str">
        <f t="shared" si="21"/>
        <v>NOVARAGENOVA标准所有0~999</v>
      </c>
      <c r="B783" s="752" t="s">
        <v>1458</v>
      </c>
      <c r="C783" s="752" t="s">
        <v>701</v>
      </c>
      <c r="D783" s="753">
        <v>-154</v>
      </c>
      <c r="E783" s="753">
        <v>-149</v>
      </c>
      <c r="F783" s="753">
        <v>0</v>
      </c>
      <c r="G783" s="753">
        <v>0</v>
      </c>
      <c r="H783" s="752" t="s">
        <v>1007</v>
      </c>
      <c r="I783" s="752" t="s">
        <v>981</v>
      </c>
      <c r="J783" s="752" t="s">
        <v>3592</v>
      </c>
      <c r="K783" s="752" t="s">
        <v>1036</v>
      </c>
      <c r="L783" s="595" t="s">
        <v>972</v>
      </c>
      <c r="M783" s="754">
        <v>43815</v>
      </c>
      <c r="N783" s="791"/>
      <c r="O783" s="753">
        <v>1</v>
      </c>
      <c r="P783" s="752" t="s">
        <v>973</v>
      </c>
      <c r="Q783" s="752" t="s">
        <v>974</v>
      </c>
      <c r="R783" s="752" t="s">
        <v>975</v>
      </c>
      <c r="S783" s="595" t="s">
        <v>976</v>
      </c>
      <c r="T783" s="595"/>
    </row>
    <row r="784" spans="1:20" ht="13.5" customHeight="1">
      <c r="A784" s="355" t="str">
        <f t="shared" si="21"/>
        <v>NUKUALOFAAUCKLAND标准所有0~999</v>
      </c>
      <c r="B784" s="752" t="s">
        <v>1459</v>
      </c>
      <c r="C784" s="752" t="s">
        <v>1005</v>
      </c>
      <c r="D784" s="753">
        <v>278</v>
      </c>
      <c r="E784" s="753">
        <v>283</v>
      </c>
      <c r="F784" s="753">
        <v>0</v>
      </c>
      <c r="G784" s="753">
        <v>0</v>
      </c>
      <c r="H784" s="752" t="s">
        <v>1006</v>
      </c>
      <c r="I784" s="752" t="s">
        <v>1398</v>
      </c>
      <c r="J784" s="752" t="s">
        <v>2529</v>
      </c>
      <c r="K784" s="752" t="s">
        <v>995</v>
      </c>
      <c r="L784" s="595" t="s">
        <v>972</v>
      </c>
      <c r="M784" s="754">
        <v>43806</v>
      </c>
      <c r="N784" s="791"/>
      <c r="O784" s="753">
        <v>1</v>
      </c>
      <c r="P784" s="752" t="s">
        <v>973</v>
      </c>
      <c r="Q784" s="752" t="s">
        <v>983</v>
      </c>
      <c r="R784" s="752"/>
      <c r="S784" s="595" t="s">
        <v>976</v>
      </c>
      <c r="T784" s="752"/>
    </row>
    <row r="785" spans="1:20" ht="13.5" customHeight="1">
      <c r="A785" s="355" t="str">
        <f t="shared" si="21"/>
        <v>NURNBERGHAMBURG标准所有0~999</v>
      </c>
      <c r="B785" s="752" t="s">
        <v>1460</v>
      </c>
      <c r="C785" s="752" t="s">
        <v>706</v>
      </c>
      <c r="D785" s="753">
        <v>-52</v>
      </c>
      <c r="E785" s="753">
        <v>-47</v>
      </c>
      <c r="F785" s="753">
        <v>90</v>
      </c>
      <c r="G785" s="753">
        <v>0</v>
      </c>
      <c r="H785" s="752" t="s">
        <v>3458</v>
      </c>
      <c r="I785" s="752" t="s">
        <v>3459</v>
      </c>
      <c r="J785" s="752" t="s">
        <v>3460</v>
      </c>
      <c r="K785" s="752" t="s">
        <v>1094</v>
      </c>
      <c r="L785" s="595" t="s">
        <v>972</v>
      </c>
      <c r="M785" s="754">
        <v>43831</v>
      </c>
      <c r="N785" s="791"/>
      <c r="O785" s="753">
        <v>1</v>
      </c>
      <c r="P785" s="752" t="s">
        <v>973</v>
      </c>
      <c r="Q785" s="752" t="s">
        <v>974</v>
      </c>
      <c r="R785" s="595" t="s">
        <v>975</v>
      </c>
      <c r="S785" s="595" t="s">
        <v>976</v>
      </c>
      <c r="T785" s="595" t="s">
        <v>2214</v>
      </c>
    </row>
    <row r="786" spans="1:20" ht="13.5" customHeight="1">
      <c r="A786" s="355" t="str">
        <f t="shared" si="21"/>
        <v>OAKLAND,CAOAKLAND,CA标准同行0~999</v>
      </c>
      <c r="B786" s="752" t="s">
        <v>372</v>
      </c>
      <c r="C786" s="752" t="s">
        <v>372</v>
      </c>
      <c r="D786" s="753">
        <v>83</v>
      </c>
      <c r="E786" s="753">
        <v>88</v>
      </c>
      <c r="F786" s="753">
        <v>0</v>
      </c>
      <c r="G786" s="753">
        <v>0</v>
      </c>
      <c r="H786" s="752" t="s">
        <v>1023</v>
      </c>
      <c r="I786" s="752" t="s">
        <v>1013</v>
      </c>
      <c r="J786" s="752" t="s">
        <v>1169</v>
      </c>
      <c r="K786" s="752" t="s">
        <v>1286</v>
      </c>
      <c r="L786" s="595" t="s">
        <v>999</v>
      </c>
      <c r="M786" s="754">
        <v>43833</v>
      </c>
      <c r="N786" s="791"/>
      <c r="O786" s="753">
        <v>1</v>
      </c>
      <c r="P786" s="752" t="s">
        <v>973</v>
      </c>
      <c r="Q786" s="752" t="s">
        <v>974</v>
      </c>
      <c r="R786" s="752" t="s">
        <v>975</v>
      </c>
      <c r="S786" s="595" t="s">
        <v>976</v>
      </c>
      <c r="T786" s="752" t="s">
        <v>2197</v>
      </c>
    </row>
    <row r="787" spans="1:20" ht="13.5" customHeight="1">
      <c r="A787" s="355" t="str">
        <f t="shared" si="21"/>
        <v>OAKLAND,CAOAKLAND,CA标准直客0~999</v>
      </c>
      <c r="B787" s="752" t="s">
        <v>372</v>
      </c>
      <c r="C787" s="752" t="s">
        <v>372</v>
      </c>
      <c r="D787" s="753">
        <v>78</v>
      </c>
      <c r="E787" s="753">
        <v>83</v>
      </c>
      <c r="F787" s="753">
        <v>0</v>
      </c>
      <c r="G787" s="753">
        <v>0</v>
      </c>
      <c r="H787" s="752" t="s">
        <v>1023</v>
      </c>
      <c r="I787" s="752" t="s">
        <v>1013</v>
      </c>
      <c r="J787" s="752" t="s">
        <v>1169</v>
      </c>
      <c r="K787" s="752" t="s">
        <v>1286</v>
      </c>
      <c r="L787" s="595" t="s">
        <v>1000</v>
      </c>
      <c r="M787" s="754">
        <v>43833</v>
      </c>
      <c r="N787" s="791"/>
      <c r="O787" s="753">
        <v>1</v>
      </c>
      <c r="P787" s="752" t="s">
        <v>973</v>
      </c>
      <c r="Q787" s="752" t="s">
        <v>974</v>
      </c>
      <c r="R787" s="752" t="s">
        <v>975</v>
      </c>
      <c r="S787" s="595" t="s">
        <v>976</v>
      </c>
      <c r="T787" s="752" t="s">
        <v>2197</v>
      </c>
    </row>
    <row r="788" spans="1:20" ht="13.5" customHeight="1">
      <c r="A788" s="355" t="str">
        <f t="shared" si="21"/>
        <v>ODESSAODESSA标准所有0~999</v>
      </c>
      <c r="B788" s="752" t="s">
        <v>1167</v>
      </c>
      <c r="C788" s="752" t="s">
        <v>1167</v>
      </c>
      <c r="D788" s="753">
        <v>1</v>
      </c>
      <c r="E788" s="753">
        <v>6</v>
      </c>
      <c r="F788" s="753">
        <v>0</v>
      </c>
      <c r="G788" s="753">
        <v>0</v>
      </c>
      <c r="H788" s="752" t="s">
        <v>970</v>
      </c>
      <c r="I788" s="752" t="s">
        <v>1023</v>
      </c>
      <c r="J788" s="752" t="s">
        <v>2531</v>
      </c>
      <c r="K788" s="752" t="s">
        <v>1094</v>
      </c>
      <c r="L788" s="595" t="s">
        <v>972</v>
      </c>
      <c r="M788" s="754">
        <v>43815</v>
      </c>
      <c r="N788" s="791"/>
      <c r="O788" s="753">
        <v>1</v>
      </c>
      <c r="P788" s="752" t="s">
        <v>973</v>
      </c>
      <c r="Q788" s="752" t="s">
        <v>974</v>
      </c>
      <c r="R788" s="752" t="s">
        <v>975</v>
      </c>
      <c r="S788" s="595" t="s">
        <v>976</v>
      </c>
      <c r="T788" s="752" t="s">
        <v>3575</v>
      </c>
    </row>
    <row r="789" spans="1:20" ht="13.5" customHeight="1">
      <c r="A789" s="355" t="str">
        <f t="shared" si="21"/>
        <v>OLDHAMFELIXSTOWE低所有0~999</v>
      </c>
      <c r="B789" s="752" t="s">
        <v>2110</v>
      </c>
      <c r="C789" s="752" t="s">
        <v>1102</v>
      </c>
      <c r="D789" s="753">
        <v>-139</v>
      </c>
      <c r="E789" s="753">
        <v>-134</v>
      </c>
      <c r="F789" s="753">
        <v>70</v>
      </c>
      <c r="G789" s="753">
        <v>0</v>
      </c>
      <c r="H789" s="752" t="s">
        <v>3463</v>
      </c>
      <c r="I789" s="752" t="s">
        <v>989</v>
      </c>
      <c r="J789" s="752" t="s">
        <v>2714</v>
      </c>
      <c r="K789" s="752" t="s">
        <v>1249</v>
      </c>
      <c r="L789" s="595" t="s">
        <v>972</v>
      </c>
      <c r="M789" s="754">
        <v>43603</v>
      </c>
      <c r="N789" s="791"/>
      <c r="O789" s="753">
        <v>1</v>
      </c>
      <c r="P789" s="752" t="s">
        <v>973</v>
      </c>
      <c r="Q789" s="752" t="s">
        <v>974</v>
      </c>
      <c r="R789" s="752" t="s">
        <v>975</v>
      </c>
      <c r="S789" s="595" t="s">
        <v>977</v>
      </c>
      <c r="T789" s="752" t="s">
        <v>2181</v>
      </c>
    </row>
    <row r="790" spans="1:20" ht="13.5" customHeight="1">
      <c r="A790" s="355" t="str">
        <f t="shared" si="21"/>
        <v>OLDHAMSOUTHAMPTON低所有0~999</v>
      </c>
      <c r="B790" s="752" t="s">
        <v>2110</v>
      </c>
      <c r="C790" s="752" t="s">
        <v>1105</v>
      </c>
      <c r="D790" s="753">
        <v>-139</v>
      </c>
      <c r="E790" s="753">
        <v>-134</v>
      </c>
      <c r="F790" s="753">
        <v>70</v>
      </c>
      <c r="G790" s="753">
        <v>0</v>
      </c>
      <c r="H790" s="752" t="s">
        <v>1013</v>
      </c>
      <c r="I790" s="752" t="s">
        <v>1014</v>
      </c>
      <c r="J790" s="752" t="s">
        <v>1287</v>
      </c>
      <c r="K790" s="752" t="s">
        <v>1249</v>
      </c>
      <c r="L790" s="595" t="s">
        <v>972</v>
      </c>
      <c r="M790" s="754">
        <v>43603</v>
      </c>
      <c r="N790" s="791"/>
      <c r="O790" s="753">
        <v>1</v>
      </c>
      <c r="P790" s="752" t="s">
        <v>973</v>
      </c>
      <c r="Q790" s="752" t="s">
        <v>974</v>
      </c>
      <c r="R790" s="752" t="s">
        <v>975</v>
      </c>
      <c r="S790" s="595" t="s">
        <v>977</v>
      </c>
      <c r="T790" s="595" t="s">
        <v>2181</v>
      </c>
    </row>
    <row r="791" spans="1:20" ht="13.5" customHeight="1">
      <c r="A791" s="355" t="str">
        <f t="shared" si="21"/>
        <v>OPORTOLISBON标准所有0~999</v>
      </c>
      <c r="B791" s="752" t="s">
        <v>1462</v>
      </c>
      <c r="C791" s="752" t="s">
        <v>1363</v>
      </c>
      <c r="D791" s="753">
        <v>-92</v>
      </c>
      <c r="E791" s="753">
        <v>-87</v>
      </c>
      <c r="F791" s="753">
        <v>0</v>
      </c>
      <c r="G791" s="753">
        <v>0</v>
      </c>
      <c r="H791" s="752" t="s">
        <v>1014</v>
      </c>
      <c r="I791" s="752" t="s">
        <v>1023</v>
      </c>
      <c r="J791" s="752" t="s">
        <v>1196</v>
      </c>
      <c r="K791" s="752" t="s">
        <v>1036</v>
      </c>
      <c r="L791" s="595" t="s">
        <v>972</v>
      </c>
      <c r="M791" s="754">
        <v>43831</v>
      </c>
      <c r="N791" s="791"/>
      <c r="O791" s="753">
        <v>1</v>
      </c>
      <c r="P791" s="752" t="s">
        <v>973</v>
      </c>
      <c r="Q791" s="752" t="s">
        <v>974</v>
      </c>
      <c r="R791" s="595" t="s">
        <v>975</v>
      </c>
      <c r="S791" s="595" t="s">
        <v>976</v>
      </c>
      <c r="T791" s="752" t="s">
        <v>2182</v>
      </c>
    </row>
    <row r="792" spans="1:20" ht="13.5" customHeight="1">
      <c r="A792" s="355" t="str">
        <f t="shared" si="21"/>
        <v>OPORTOLISBON低所有0~999</v>
      </c>
      <c r="B792" s="752" t="s">
        <v>1462</v>
      </c>
      <c r="C792" s="752" t="s">
        <v>1363</v>
      </c>
      <c r="D792" s="753">
        <v>-147</v>
      </c>
      <c r="E792" s="753">
        <v>-142</v>
      </c>
      <c r="F792" s="753">
        <v>55</v>
      </c>
      <c r="G792" s="753">
        <v>0</v>
      </c>
      <c r="H792" s="752" t="s">
        <v>1014</v>
      </c>
      <c r="I792" s="752" t="s">
        <v>1023</v>
      </c>
      <c r="J792" s="752" t="s">
        <v>1196</v>
      </c>
      <c r="K792" s="752" t="s">
        <v>1036</v>
      </c>
      <c r="L792" s="595" t="s">
        <v>972</v>
      </c>
      <c r="M792" s="754">
        <v>43831</v>
      </c>
      <c r="N792" s="791"/>
      <c r="O792" s="753">
        <v>1</v>
      </c>
      <c r="P792" s="752" t="s">
        <v>973</v>
      </c>
      <c r="Q792" s="752" t="s">
        <v>974</v>
      </c>
      <c r="R792" s="752" t="s">
        <v>975</v>
      </c>
      <c r="S792" s="595" t="s">
        <v>977</v>
      </c>
      <c r="T792" s="752" t="s">
        <v>2181</v>
      </c>
    </row>
    <row r="793" spans="1:20" ht="13.5" customHeight="1">
      <c r="A793" s="355" t="str">
        <f t="shared" si="21"/>
        <v>OPORTOLEIXOES标准所有0~999</v>
      </c>
      <c r="B793" s="752" t="s">
        <v>1462</v>
      </c>
      <c r="C793" s="752" t="s">
        <v>714</v>
      </c>
      <c r="D793" s="753">
        <v>-92</v>
      </c>
      <c r="E793" s="753">
        <v>-87</v>
      </c>
      <c r="F793" s="753">
        <v>0</v>
      </c>
      <c r="G793" s="753">
        <v>0</v>
      </c>
      <c r="H793" s="752" t="s">
        <v>1014</v>
      </c>
      <c r="I793" s="752" t="s">
        <v>1023</v>
      </c>
      <c r="J793" s="752" t="s">
        <v>1196</v>
      </c>
      <c r="K793" s="752" t="s">
        <v>1036</v>
      </c>
      <c r="L793" s="595" t="s">
        <v>972</v>
      </c>
      <c r="M793" s="754">
        <v>43831</v>
      </c>
      <c r="N793" s="791"/>
      <c r="O793" s="753">
        <v>1</v>
      </c>
      <c r="P793" s="752" t="s">
        <v>973</v>
      </c>
      <c r="Q793" s="752" t="s">
        <v>974</v>
      </c>
      <c r="R793" s="752" t="s">
        <v>975</v>
      </c>
      <c r="S793" s="595" t="s">
        <v>976</v>
      </c>
      <c r="T793" s="595" t="s">
        <v>2182</v>
      </c>
    </row>
    <row r="794" spans="1:20" ht="13.5" customHeight="1">
      <c r="A794" s="355" t="str">
        <f t="shared" si="21"/>
        <v>OPORTOLEIXOES低所有0~999</v>
      </c>
      <c r="B794" s="752" t="s">
        <v>1462</v>
      </c>
      <c r="C794" s="752" t="s">
        <v>714</v>
      </c>
      <c r="D794" s="753">
        <v>-147</v>
      </c>
      <c r="E794" s="753">
        <v>-142</v>
      </c>
      <c r="F794" s="753">
        <v>55</v>
      </c>
      <c r="G794" s="753">
        <v>0</v>
      </c>
      <c r="H794" s="752" t="s">
        <v>1014</v>
      </c>
      <c r="I794" s="752" t="s">
        <v>1023</v>
      </c>
      <c r="J794" s="752" t="s">
        <v>1196</v>
      </c>
      <c r="K794" s="752" t="s">
        <v>1036</v>
      </c>
      <c r="L794" s="595" t="s">
        <v>972</v>
      </c>
      <c r="M794" s="754">
        <v>43831</v>
      </c>
      <c r="N794" s="791"/>
      <c r="O794" s="753">
        <v>1</v>
      </c>
      <c r="P794" s="752" t="s">
        <v>973</v>
      </c>
      <c r="Q794" s="752" t="s">
        <v>974</v>
      </c>
      <c r="R794" s="752" t="s">
        <v>975</v>
      </c>
      <c r="S794" s="595" t="s">
        <v>977</v>
      </c>
      <c r="T794" s="752" t="s">
        <v>2181</v>
      </c>
    </row>
    <row r="795" spans="1:20" ht="13.5" customHeight="1">
      <c r="A795" s="355" t="str">
        <f t="shared" si="21"/>
        <v>ORANALGIERS标准所有0~999</v>
      </c>
      <c r="B795" s="752" t="s">
        <v>2142</v>
      </c>
      <c r="C795" s="752" t="s">
        <v>1018</v>
      </c>
      <c r="D795" s="753">
        <v>212</v>
      </c>
      <c r="E795" s="753">
        <v>217</v>
      </c>
      <c r="F795" s="753">
        <v>0</v>
      </c>
      <c r="G795" s="753">
        <v>0</v>
      </c>
      <c r="H795" s="752" t="s">
        <v>970</v>
      </c>
      <c r="I795" s="752" t="s">
        <v>1023</v>
      </c>
      <c r="J795" s="752" t="s">
        <v>1146</v>
      </c>
      <c r="K795" s="752" t="s">
        <v>1003</v>
      </c>
      <c r="L795" s="595" t="s">
        <v>972</v>
      </c>
      <c r="M795" s="754">
        <v>43815</v>
      </c>
      <c r="N795" s="791"/>
      <c r="O795" s="753">
        <v>2</v>
      </c>
      <c r="P795" s="752" t="s">
        <v>973</v>
      </c>
      <c r="Q795" s="752" t="s">
        <v>983</v>
      </c>
      <c r="R795" s="752"/>
      <c r="S795" s="595" t="s">
        <v>976</v>
      </c>
      <c r="T795" s="752" t="s">
        <v>3672</v>
      </c>
    </row>
    <row r="796" spans="1:20" ht="13.5" customHeight="1">
      <c r="A796" s="355" t="str">
        <f t="shared" si="21"/>
        <v>ORANJESTADCOLON FREE ZONE标准所有0~999</v>
      </c>
      <c r="B796" s="752" t="s">
        <v>1463</v>
      </c>
      <c r="C796" s="752" t="s">
        <v>700</v>
      </c>
      <c r="D796" s="753">
        <v>177</v>
      </c>
      <c r="E796" s="753">
        <v>187</v>
      </c>
      <c r="F796" s="753">
        <v>40</v>
      </c>
      <c r="G796" s="753">
        <v>0</v>
      </c>
      <c r="H796" s="752" t="s">
        <v>969</v>
      </c>
      <c r="I796" s="752" t="s">
        <v>970</v>
      </c>
      <c r="J796" s="752" t="s">
        <v>2791</v>
      </c>
      <c r="K796" s="752" t="s">
        <v>1207</v>
      </c>
      <c r="L796" s="595" t="s">
        <v>972</v>
      </c>
      <c r="M796" s="754">
        <v>43831</v>
      </c>
      <c r="N796" s="791"/>
      <c r="O796" s="753">
        <v>0</v>
      </c>
      <c r="P796" s="752" t="s">
        <v>973</v>
      </c>
      <c r="Q796" s="752" t="s">
        <v>974</v>
      </c>
      <c r="R796" s="752" t="s">
        <v>991</v>
      </c>
      <c r="S796" s="595" t="s">
        <v>976</v>
      </c>
      <c r="T796" s="752"/>
    </row>
    <row r="797" spans="1:20" ht="13.5" customHeight="1">
      <c r="A797" s="355" t="str">
        <f t="shared" si="21"/>
        <v>ORLEANSLE HAVRE标准所有0~999</v>
      </c>
      <c r="B797" s="752" t="s">
        <v>1464</v>
      </c>
      <c r="C797" s="752" t="s">
        <v>1027</v>
      </c>
      <c r="D797" s="753">
        <v>-12</v>
      </c>
      <c r="E797" s="753">
        <v>-7</v>
      </c>
      <c r="F797" s="753">
        <v>0</v>
      </c>
      <c r="G797" s="753">
        <v>0</v>
      </c>
      <c r="H797" s="752" t="s">
        <v>1013</v>
      </c>
      <c r="I797" s="752" t="s">
        <v>1014</v>
      </c>
      <c r="J797" s="752" t="s">
        <v>2134</v>
      </c>
      <c r="K797" s="595" t="s">
        <v>1030</v>
      </c>
      <c r="L797" s="595" t="s">
        <v>972</v>
      </c>
      <c r="M797" s="754">
        <v>43815</v>
      </c>
      <c r="N797" s="791"/>
      <c r="O797" s="753">
        <v>1</v>
      </c>
      <c r="P797" s="752" t="s">
        <v>973</v>
      </c>
      <c r="Q797" s="752" t="s">
        <v>974</v>
      </c>
      <c r="R797" s="752" t="s">
        <v>975</v>
      </c>
      <c r="S797" s="595" t="s">
        <v>976</v>
      </c>
      <c r="T797" s="595"/>
    </row>
    <row r="798" spans="1:20" ht="13.5" customHeight="1">
      <c r="A798" s="355" t="str">
        <f t="shared" si="21"/>
        <v>ORSHAHAMBURG标准所有0~999</v>
      </c>
      <c r="B798" s="752" t="s">
        <v>3060</v>
      </c>
      <c r="C798" s="752" t="s">
        <v>706</v>
      </c>
      <c r="D798" s="753">
        <v>179</v>
      </c>
      <c r="E798" s="753">
        <v>184</v>
      </c>
      <c r="F798" s="753">
        <v>0</v>
      </c>
      <c r="G798" s="753">
        <v>0</v>
      </c>
      <c r="H798" s="752" t="s">
        <v>3458</v>
      </c>
      <c r="I798" s="752" t="s">
        <v>3459</v>
      </c>
      <c r="J798" s="752" t="s">
        <v>3460</v>
      </c>
      <c r="K798" s="595" t="s">
        <v>1003</v>
      </c>
      <c r="L798" s="595" t="s">
        <v>972</v>
      </c>
      <c r="M798" s="754">
        <v>43831</v>
      </c>
      <c r="N798" s="791"/>
      <c r="O798" s="753">
        <v>1</v>
      </c>
      <c r="P798" s="752" t="s">
        <v>973</v>
      </c>
      <c r="Q798" s="752" t="s">
        <v>983</v>
      </c>
      <c r="R798" s="752"/>
      <c r="S798" s="595" t="s">
        <v>976</v>
      </c>
      <c r="T798" s="595" t="s">
        <v>3302</v>
      </c>
    </row>
    <row r="799" spans="1:20" ht="13.5" customHeight="1">
      <c r="A799" s="355" t="str">
        <f t="shared" si="21"/>
        <v>OSAKAOSAKA标准同行0~999</v>
      </c>
      <c r="B799" s="752" t="s">
        <v>1465</v>
      </c>
      <c r="C799" s="752" t="s">
        <v>1465</v>
      </c>
      <c r="D799" s="753">
        <v>-40</v>
      </c>
      <c r="E799" s="753">
        <v>-40</v>
      </c>
      <c r="F799" s="753">
        <v>0</v>
      </c>
      <c r="G799" s="753">
        <v>0</v>
      </c>
      <c r="H799" s="752" t="s">
        <v>1179</v>
      </c>
      <c r="I799" s="752" t="s">
        <v>1513</v>
      </c>
      <c r="J799" s="752" t="s">
        <v>3293</v>
      </c>
      <c r="K799" s="752" t="s">
        <v>3294</v>
      </c>
      <c r="L799" s="595" t="s">
        <v>999</v>
      </c>
      <c r="M799" s="754">
        <v>43435</v>
      </c>
      <c r="N799" s="791"/>
      <c r="O799" s="753">
        <v>1</v>
      </c>
      <c r="P799" s="752" t="s">
        <v>973</v>
      </c>
      <c r="Q799" s="752" t="s">
        <v>974</v>
      </c>
      <c r="R799" s="752" t="s">
        <v>975</v>
      </c>
      <c r="S799" s="595" t="s">
        <v>976</v>
      </c>
      <c r="T799" s="595" t="s">
        <v>2548</v>
      </c>
    </row>
    <row r="800" spans="1:20" ht="13.5" customHeight="1">
      <c r="A800" s="355" t="str">
        <f t="shared" si="21"/>
        <v>OSAKAOSAKA标准直客0~999</v>
      </c>
      <c r="B800" s="752" t="s">
        <v>1465</v>
      </c>
      <c r="C800" s="752" t="s">
        <v>1465</v>
      </c>
      <c r="D800" s="753">
        <v>-45</v>
      </c>
      <c r="E800" s="753">
        <v>-45</v>
      </c>
      <c r="F800" s="753">
        <v>0</v>
      </c>
      <c r="G800" s="753">
        <v>0</v>
      </c>
      <c r="H800" s="752" t="s">
        <v>1179</v>
      </c>
      <c r="I800" s="752" t="s">
        <v>1513</v>
      </c>
      <c r="J800" s="752" t="s">
        <v>3293</v>
      </c>
      <c r="K800" s="752" t="s">
        <v>3294</v>
      </c>
      <c r="L800" s="595" t="s">
        <v>1000</v>
      </c>
      <c r="M800" s="754">
        <v>43435</v>
      </c>
      <c r="N800" s="791"/>
      <c r="O800" s="753">
        <v>1</v>
      </c>
      <c r="P800" s="752" t="s">
        <v>973</v>
      </c>
      <c r="Q800" s="752" t="s">
        <v>974</v>
      </c>
      <c r="R800" s="752" t="s">
        <v>975</v>
      </c>
      <c r="S800" s="595" t="s">
        <v>976</v>
      </c>
      <c r="T800" s="752" t="s">
        <v>2548</v>
      </c>
    </row>
    <row r="801" spans="1:20" ht="13.5" customHeight="1">
      <c r="A801" s="355" t="str">
        <f t="shared" si="21"/>
        <v>OSAKAOSAKA标准所有0~999</v>
      </c>
      <c r="B801" s="752" t="s">
        <v>1465</v>
      </c>
      <c r="C801" s="752" t="s">
        <v>1465</v>
      </c>
      <c r="D801" s="753">
        <v>0</v>
      </c>
      <c r="E801" s="753">
        <v>0</v>
      </c>
      <c r="F801" s="753">
        <v>0</v>
      </c>
      <c r="G801" s="753">
        <v>0</v>
      </c>
      <c r="H801" s="752" t="s">
        <v>1068</v>
      </c>
      <c r="I801" s="752" t="s">
        <v>1398</v>
      </c>
      <c r="J801" s="752" t="s">
        <v>3537</v>
      </c>
      <c r="K801" s="752" t="s">
        <v>970</v>
      </c>
      <c r="L801" s="595" t="s">
        <v>972</v>
      </c>
      <c r="M801" s="754">
        <v>43090</v>
      </c>
      <c r="N801" s="791">
        <v>72975</v>
      </c>
      <c r="O801" s="753">
        <v>1</v>
      </c>
      <c r="P801" s="752" t="s">
        <v>973</v>
      </c>
      <c r="Q801" s="752" t="s">
        <v>974</v>
      </c>
      <c r="R801" s="595" t="s">
        <v>975</v>
      </c>
      <c r="S801" s="595" t="s">
        <v>976</v>
      </c>
      <c r="T801" s="752" t="s">
        <v>3538</v>
      </c>
    </row>
    <row r="802" spans="1:20" ht="13.5" customHeight="1">
      <c r="A802" s="355" t="str">
        <f t="shared" si="21"/>
        <v>OSLOOSLO标准所有0~999</v>
      </c>
      <c r="B802" s="752" t="s">
        <v>705</v>
      </c>
      <c r="C802" s="752" t="s">
        <v>705</v>
      </c>
      <c r="D802" s="753">
        <v>-39</v>
      </c>
      <c r="E802" s="753">
        <v>-34</v>
      </c>
      <c r="F802" s="753">
        <v>0</v>
      </c>
      <c r="G802" s="753">
        <v>0</v>
      </c>
      <c r="H802" s="752" t="s">
        <v>1014</v>
      </c>
      <c r="I802" s="752" t="s">
        <v>1023</v>
      </c>
      <c r="J802" s="752" t="s">
        <v>3461</v>
      </c>
      <c r="K802" s="752" t="s">
        <v>1046</v>
      </c>
      <c r="L802" s="595" t="s">
        <v>972</v>
      </c>
      <c r="M802" s="754">
        <v>43831</v>
      </c>
      <c r="N802" s="791"/>
      <c r="O802" s="753">
        <v>1</v>
      </c>
      <c r="P802" s="752" t="s">
        <v>973</v>
      </c>
      <c r="Q802" s="752" t="s">
        <v>974</v>
      </c>
      <c r="R802" s="752" t="s">
        <v>975</v>
      </c>
      <c r="S802" s="595" t="s">
        <v>976</v>
      </c>
      <c r="T802" s="752" t="s">
        <v>2182</v>
      </c>
    </row>
    <row r="803" spans="1:20" ht="13.5" customHeight="1">
      <c r="A803" s="355" t="str">
        <f t="shared" si="21"/>
        <v>OSLOOSLO低所有0~999</v>
      </c>
      <c r="B803" s="752" t="s">
        <v>705</v>
      </c>
      <c r="C803" s="752" t="s">
        <v>705</v>
      </c>
      <c r="D803" s="753">
        <v>-139</v>
      </c>
      <c r="E803" s="753">
        <v>-134</v>
      </c>
      <c r="F803" s="753">
        <v>100</v>
      </c>
      <c r="G803" s="753">
        <v>0</v>
      </c>
      <c r="H803" s="752" t="s">
        <v>1014</v>
      </c>
      <c r="I803" s="752" t="s">
        <v>1023</v>
      </c>
      <c r="J803" s="752" t="s">
        <v>3461</v>
      </c>
      <c r="K803" s="752" t="s">
        <v>1046</v>
      </c>
      <c r="L803" s="595" t="s">
        <v>972</v>
      </c>
      <c r="M803" s="754">
        <v>43831</v>
      </c>
      <c r="N803" s="791"/>
      <c r="O803" s="753">
        <v>1</v>
      </c>
      <c r="P803" s="752" t="s">
        <v>973</v>
      </c>
      <c r="Q803" s="752" t="s">
        <v>974</v>
      </c>
      <c r="R803" s="752" t="s">
        <v>975</v>
      </c>
      <c r="S803" s="595" t="s">
        <v>977</v>
      </c>
      <c r="T803" s="595" t="s">
        <v>2181</v>
      </c>
    </row>
    <row r="804" spans="1:20" ht="13.5" customHeight="1">
      <c r="A804" s="355" t="str">
        <f t="shared" si="21"/>
        <v>OSNABRUCKHAMBURG标准所有0~999</v>
      </c>
      <c r="B804" s="752" t="s">
        <v>1466</v>
      </c>
      <c r="C804" s="752" t="s">
        <v>706</v>
      </c>
      <c r="D804" s="753">
        <v>-52</v>
      </c>
      <c r="E804" s="753">
        <v>-47</v>
      </c>
      <c r="F804" s="753">
        <v>90</v>
      </c>
      <c r="G804" s="753">
        <v>0</v>
      </c>
      <c r="H804" s="752" t="s">
        <v>3458</v>
      </c>
      <c r="I804" s="752" t="s">
        <v>3459</v>
      </c>
      <c r="J804" s="752" t="s">
        <v>3460</v>
      </c>
      <c r="K804" s="752" t="s">
        <v>1094</v>
      </c>
      <c r="L804" s="595" t="s">
        <v>972</v>
      </c>
      <c r="M804" s="754">
        <v>43831</v>
      </c>
      <c r="N804" s="791"/>
      <c r="O804" s="753">
        <v>1</v>
      </c>
      <c r="P804" s="752" t="s">
        <v>973</v>
      </c>
      <c r="Q804" s="752" t="s">
        <v>974</v>
      </c>
      <c r="R804" s="595" t="s">
        <v>975</v>
      </c>
      <c r="S804" s="595" t="s">
        <v>976</v>
      </c>
      <c r="T804" s="752" t="s">
        <v>2211</v>
      </c>
    </row>
    <row r="805" spans="1:20" ht="13.5" customHeight="1">
      <c r="A805" s="355" t="str">
        <f t="shared" si="21"/>
        <v>OSTRAVAKOPER低所有0~999</v>
      </c>
      <c r="B805" s="752" t="s">
        <v>1467</v>
      </c>
      <c r="C805" s="752" t="s">
        <v>1022</v>
      </c>
      <c r="D805" s="753">
        <v>-129</v>
      </c>
      <c r="E805" s="753">
        <v>-124</v>
      </c>
      <c r="F805" s="753">
        <v>45</v>
      </c>
      <c r="G805" s="753">
        <v>0</v>
      </c>
      <c r="H805" s="752" t="s">
        <v>970</v>
      </c>
      <c r="I805" s="752" t="s">
        <v>1023</v>
      </c>
      <c r="J805" s="752" t="s">
        <v>3667</v>
      </c>
      <c r="K805" s="752" t="s">
        <v>1133</v>
      </c>
      <c r="L805" s="595" t="s">
        <v>972</v>
      </c>
      <c r="M805" s="754">
        <v>43722</v>
      </c>
      <c r="N805" s="791"/>
      <c r="O805" s="753">
        <v>1</v>
      </c>
      <c r="P805" s="752" t="s">
        <v>973</v>
      </c>
      <c r="Q805" s="752" t="s">
        <v>974</v>
      </c>
      <c r="R805" s="752" t="s">
        <v>975</v>
      </c>
      <c r="S805" s="595" t="s">
        <v>977</v>
      </c>
      <c r="T805" s="752" t="s">
        <v>3041</v>
      </c>
    </row>
    <row r="806" spans="1:20" ht="13.5" customHeight="1">
      <c r="A806" s="355" t="str">
        <f t="shared" si="21"/>
        <v>OUAGADOUGOULE HAVRE标准所有0~999</v>
      </c>
      <c r="B806" s="752" t="s">
        <v>1468</v>
      </c>
      <c r="C806" s="752" t="s">
        <v>1027</v>
      </c>
      <c r="D806" s="753">
        <v>424</v>
      </c>
      <c r="E806" s="753">
        <v>429</v>
      </c>
      <c r="F806" s="753">
        <v>0</v>
      </c>
      <c r="G806" s="753">
        <v>0</v>
      </c>
      <c r="H806" s="752" t="s">
        <v>1013</v>
      </c>
      <c r="I806" s="752" t="s">
        <v>1014</v>
      </c>
      <c r="J806" s="752" t="s">
        <v>2134</v>
      </c>
      <c r="K806" s="752" t="s">
        <v>1439</v>
      </c>
      <c r="L806" s="595" t="s">
        <v>972</v>
      </c>
      <c r="M806" s="754">
        <v>43815</v>
      </c>
      <c r="N806" s="791"/>
      <c r="O806" s="753">
        <v>1</v>
      </c>
      <c r="P806" s="752" t="s">
        <v>973</v>
      </c>
      <c r="Q806" s="752" t="s">
        <v>983</v>
      </c>
      <c r="R806" s="752"/>
      <c r="S806" s="595" t="s">
        <v>976</v>
      </c>
      <c r="T806" s="752" t="s">
        <v>2981</v>
      </c>
    </row>
    <row r="807" spans="1:20" ht="13.5" customHeight="1">
      <c r="A807" s="355" t="str">
        <f t="shared" si="21"/>
        <v>OULUHELSINKI标准所有0~999</v>
      </c>
      <c r="B807" s="752" t="s">
        <v>1469</v>
      </c>
      <c r="C807" s="752" t="s">
        <v>712</v>
      </c>
      <c r="D807" s="753">
        <v>-19</v>
      </c>
      <c r="E807" s="753">
        <v>-14</v>
      </c>
      <c r="F807" s="753">
        <v>0</v>
      </c>
      <c r="G807" s="753">
        <v>0</v>
      </c>
      <c r="H807" s="752" t="s">
        <v>1014</v>
      </c>
      <c r="I807" s="752" t="s">
        <v>1023</v>
      </c>
      <c r="J807" s="752" t="s">
        <v>3461</v>
      </c>
      <c r="K807" s="752" t="s">
        <v>3271</v>
      </c>
      <c r="L807" s="595" t="s">
        <v>972</v>
      </c>
      <c r="M807" s="754">
        <v>43624</v>
      </c>
      <c r="N807" s="791"/>
      <c r="O807" s="753">
        <v>1</v>
      </c>
      <c r="P807" s="752" t="s">
        <v>973</v>
      </c>
      <c r="Q807" s="752" t="s">
        <v>974</v>
      </c>
      <c r="R807" s="752" t="s">
        <v>975</v>
      </c>
      <c r="S807" s="595" t="s">
        <v>976</v>
      </c>
      <c r="T807" s="595"/>
    </row>
    <row r="808" spans="1:20" ht="13.5" customHeight="1">
      <c r="A808" s="355" t="str">
        <f t="shared" si="21"/>
        <v>OVIEDOBARCELONA标准所有0~999</v>
      </c>
      <c r="B808" s="752" t="s">
        <v>1470</v>
      </c>
      <c r="C808" s="752" t="s">
        <v>1019</v>
      </c>
      <c r="D808" s="753">
        <v>-37</v>
      </c>
      <c r="E808" s="753">
        <v>-32</v>
      </c>
      <c r="F808" s="753">
        <v>0</v>
      </c>
      <c r="G808" s="753">
        <v>0</v>
      </c>
      <c r="H808" s="752" t="s">
        <v>1496</v>
      </c>
      <c r="I808" s="752" t="s">
        <v>1035</v>
      </c>
      <c r="J808" s="752" t="s">
        <v>3410</v>
      </c>
      <c r="K808" s="595" t="s">
        <v>1046</v>
      </c>
      <c r="L808" s="595" t="s">
        <v>972</v>
      </c>
      <c r="M808" s="754">
        <v>43815</v>
      </c>
      <c r="N808" s="791"/>
      <c r="O808" s="753">
        <v>1</v>
      </c>
      <c r="P808" s="752" t="s">
        <v>973</v>
      </c>
      <c r="Q808" s="752" t="s">
        <v>974</v>
      </c>
      <c r="R808" s="752" t="s">
        <v>975</v>
      </c>
      <c r="S808" s="595" t="s">
        <v>976</v>
      </c>
      <c r="T808" s="595"/>
    </row>
    <row r="809" spans="1:20" ht="13.5" customHeight="1">
      <c r="A809" s="355" t="str">
        <f t="shared" si="21"/>
        <v>PADOVAGENOVA标准所有0~999</v>
      </c>
      <c r="B809" s="752" t="s">
        <v>1471</v>
      </c>
      <c r="C809" s="752" t="s">
        <v>701</v>
      </c>
      <c r="D809" s="753">
        <v>-133</v>
      </c>
      <c r="E809" s="753">
        <v>-128</v>
      </c>
      <c r="F809" s="753">
        <v>0</v>
      </c>
      <c r="G809" s="753">
        <v>0</v>
      </c>
      <c r="H809" s="752" t="s">
        <v>1007</v>
      </c>
      <c r="I809" s="752" t="s">
        <v>981</v>
      </c>
      <c r="J809" s="752" t="s">
        <v>3592</v>
      </c>
      <c r="K809" s="752" t="s">
        <v>1003</v>
      </c>
      <c r="L809" s="595" t="s">
        <v>972</v>
      </c>
      <c r="M809" s="754">
        <v>43815</v>
      </c>
      <c r="N809" s="791"/>
      <c r="O809" s="753">
        <v>1</v>
      </c>
      <c r="P809" s="752" t="s">
        <v>973</v>
      </c>
      <c r="Q809" s="752" t="s">
        <v>974</v>
      </c>
      <c r="R809" s="752" t="s">
        <v>975</v>
      </c>
      <c r="S809" s="595" t="s">
        <v>976</v>
      </c>
      <c r="T809" s="752"/>
    </row>
    <row r="810" spans="1:20" ht="13.5" customHeight="1">
      <c r="A810" s="355" t="str">
        <f t="shared" si="21"/>
        <v>PAGO PAGOAUCKLAND标准所有0~999</v>
      </c>
      <c r="B810" s="752" t="s">
        <v>1472</v>
      </c>
      <c r="C810" s="752" t="s">
        <v>1005</v>
      </c>
      <c r="D810" s="753">
        <v>270</v>
      </c>
      <c r="E810" s="753">
        <v>275</v>
      </c>
      <c r="F810" s="753">
        <v>0</v>
      </c>
      <c r="G810" s="753">
        <v>0</v>
      </c>
      <c r="H810" s="752" t="s">
        <v>1006</v>
      </c>
      <c r="I810" s="752" t="s">
        <v>1398</v>
      </c>
      <c r="J810" s="752" t="s">
        <v>2529</v>
      </c>
      <c r="K810" s="752" t="s">
        <v>995</v>
      </c>
      <c r="L810" s="595" t="s">
        <v>972</v>
      </c>
      <c r="M810" s="754">
        <v>43806</v>
      </c>
      <c r="N810" s="791"/>
      <c r="O810" s="753">
        <v>1</v>
      </c>
      <c r="P810" s="752" t="s">
        <v>973</v>
      </c>
      <c r="Q810" s="752" t="s">
        <v>983</v>
      </c>
      <c r="R810" s="752"/>
      <c r="S810" s="595" t="s">
        <v>976</v>
      </c>
      <c r="T810" s="752"/>
    </row>
    <row r="811" spans="1:20" ht="13.5" customHeight="1">
      <c r="A811" s="355" t="str">
        <f t="shared" si="21"/>
        <v>PALERMOGENOVA标准所有0~999</v>
      </c>
      <c r="B811" s="752" t="s">
        <v>1473</v>
      </c>
      <c r="C811" s="752" t="s">
        <v>701</v>
      </c>
      <c r="D811" s="753">
        <v>-103</v>
      </c>
      <c r="E811" s="753">
        <v>-98</v>
      </c>
      <c r="F811" s="753">
        <v>0</v>
      </c>
      <c r="G811" s="753">
        <v>0</v>
      </c>
      <c r="H811" s="752" t="s">
        <v>1007</v>
      </c>
      <c r="I811" s="752" t="s">
        <v>981</v>
      </c>
      <c r="J811" s="752" t="s">
        <v>3592</v>
      </c>
      <c r="K811" s="752" t="s">
        <v>1003</v>
      </c>
      <c r="L811" s="595" t="s">
        <v>972</v>
      </c>
      <c r="M811" s="754">
        <v>43815</v>
      </c>
      <c r="N811" s="791"/>
      <c r="O811" s="753">
        <v>1</v>
      </c>
      <c r="P811" s="752" t="s">
        <v>973</v>
      </c>
      <c r="Q811" s="752" t="s">
        <v>974</v>
      </c>
      <c r="R811" s="752" t="s">
        <v>975</v>
      </c>
      <c r="S811" s="595" t="s">
        <v>976</v>
      </c>
      <c r="T811" s="752"/>
    </row>
    <row r="812" spans="1:20" ht="13.5" customHeight="1">
      <c r="A812" s="355" t="str">
        <f t="shared" si="21"/>
        <v>PALMA DE MALLORCABARCELONA标准所有0~999</v>
      </c>
      <c r="B812" s="752" t="s">
        <v>1474</v>
      </c>
      <c r="C812" s="752" t="s">
        <v>1019</v>
      </c>
      <c r="D812" s="753">
        <v>-49</v>
      </c>
      <c r="E812" s="753">
        <v>-44</v>
      </c>
      <c r="F812" s="753">
        <v>0</v>
      </c>
      <c r="G812" s="753">
        <v>0</v>
      </c>
      <c r="H812" s="752" t="s">
        <v>1496</v>
      </c>
      <c r="I812" s="752" t="s">
        <v>1035</v>
      </c>
      <c r="J812" s="752" t="s">
        <v>3410</v>
      </c>
      <c r="K812" s="752" t="s">
        <v>1036</v>
      </c>
      <c r="L812" s="595" t="s">
        <v>972</v>
      </c>
      <c r="M812" s="754">
        <v>43815</v>
      </c>
      <c r="N812" s="791"/>
      <c r="O812" s="753">
        <v>1</v>
      </c>
      <c r="P812" s="752" t="s">
        <v>973</v>
      </c>
      <c r="Q812" s="752" t="s">
        <v>974</v>
      </c>
      <c r="R812" s="752" t="s">
        <v>975</v>
      </c>
      <c r="S812" s="595" t="s">
        <v>976</v>
      </c>
      <c r="T812" s="752"/>
    </row>
    <row r="813" spans="1:20" ht="13.5" customHeight="1">
      <c r="A813" s="355" t="str">
        <f t="shared" si="21"/>
        <v>PALMERSTON NORTHAUCKLAND标准所有0~999</v>
      </c>
      <c r="B813" s="752" t="s">
        <v>1475</v>
      </c>
      <c r="C813" s="752" t="s">
        <v>1005</v>
      </c>
      <c r="D813" s="753">
        <v>120</v>
      </c>
      <c r="E813" s="753">
        <v>125</v>
      </c>
      <c r="F813" s="753">
        <v>0</v>
      </c>
      <c r="G813" s="753">
        <v>0</v>
      </c>
      <c r="H813" s="752" t="s">
        <v>1006</v>
      </c>
      <c r="I813" s="752" t="s">
        <v>1398</v>
      </c>
      <c r="J813" s="752" t="s">
        <v>2529</v>
      </c>
      <c r="K813" s="752" t="s">
        <v>3633</v>
      </c>
      <c r="L813" s="595" t="s">
        <v>972</v>
      </c>
      <c r="M813" s="754">
        <v>43748</v>
      </c>
      <c r="N813" s="791"/>
      <c r="O813" s="753">
        <v>1</v>
      </c>
      <c r="P813" s="752" t="s">
        <v>973</v>
      </c>
      <c r="Q813" s="752" t="s">
        <v>983</v>
      </c>
      <c r="R813" s="752"/>
      <c r="S813" s="595" t="s">
        <v>976</v>
      </c>
      <c r="T813" s="752"/>
    </row>
    <row r="814" spans="1:20" ht="13.5" customHeight="1">
      <c r="A814" s="355" t="str">
        <f t="shared" si="21"/>
        <v>PAMPLONABARCELONA标准所有0~999</v>
      </c>
      <c r="B814" s="752" t="s">
        <v>1476</v>
      </c>
      <c r="C814" s="752" t="s">
        <v>1019</v>
      </c>
      <c r="D814" s="753">
        <v>-53</v>
      </c>
      <c r="E814" s="753">
        <v>-48</v>
      </c>
      <c r="F814" s="753">
        <v>0</v>
      </c>
      <c r="G814" s="753">
        <v>0</v>
      </c>
      <c r="H814" s="752" t="s">
        <v>1496</v>
      </c>
      <c r="I814" s="752" t="s">
        <v>1035</v>
      </c>
      <c r="J814" s="752" t="s">
        <v>3410</v>
      </c>
      <c r="K814" s="752" t="s">
        <v>1046</v>
      </c>
      <c r="L814" s="595" t="s">
        <v>972</v>
      </c>
      <c r="M814" s="754">
        <v>43815</v>
      </c>
      <c r="N814" s="791"/>
      <c r="O814" s="753">
        <v>1</v>
      </c>
      <c r="P814" s="752" t="s">
        <v>973</v>
      </c>
      <c r="Q814" s="752" t="s">
        <v>974</v>
      </c>
      <c r="R814" s="752" t="s">
        <v>975</v>
      </c>
      <c r="S814" s="595" t="s">
        <v>976</v>
      </c>
      <c r="T814" s="752"/>
    </row>
    <row r="815" spans="1:20" ht="13.5" customHeight="1">
      <c r="A815" s="355" t="str">
        <f t="shared" si="21"/>
        <v>PANAMA CITYCOLON FREE ZONE标准所有0~999</v>
      </c>
      <c r="B815" s="752" t="s">
        <v>1477</v>
      </c>
      <c r="C815" s="752" t="s">
        <v>700</v>
      </c>
      <c r="D815" s="753">
        <v>107</v>
      </c>
      <c r="E815" s="753">
        <v>117</v>
      </c>
      <c r="F815" s="753">
        <v>40</v>
      </c>
      <c r="G815" s="753">
        <v>0</v>
      </c>
      <c r="H815" s="752" t="s">
        <v>969</v>
      </c>
      <c r="I815" s="752" t="s">
        <v>970</v>
      </c>
      <c r="J815" s="752" t="s">
        <v>2791</v>
      </c>
      <c r="K815" s="752" t="s">
        <v>1003</v>
      </c>
      <c r="L815" s="595" t="s">
        <v>972</v>
      </c>
      <c r="M815" s="754">
        <v>43831</v>
      </c>
      <c r="N815" s="791"/>
      <c r="O815" s="753">
        <v>1</v>
      </c>
      <c r="P815" s="752" t="s">
        <v>973</v>
      </c>
      <c r="Q815" s="752" t="s">
        <v>974</v>
      </c>
      <c r="R815" s="595" t="s">
        <v>991</v>
      </c>
      <c r="S815" s="595" t="s">
        <v>976</v>
      </c>
      <c r="T815" s="752" t="s">
        <v>2184</v>
      </c>
    </row>
    <row r="816" spans="1:20" ht="13.5" customHeight="1">
      <c r="A816" s="355" t="str">
        <f t="shared" si="21"/>
        <v>PAPEETEAUCKLAND标准所有0~999</v>
      </c>
      <c r="B816" s="752" t="s">
        <v>1478</v>
      </c>
      <c r="C816" s="752" t="s">
        <v>1005</v>
      </c>
      <c r="D816" s="753">
        <v>190</v>
      </c>
      <c r="E816" s="753">
        <v>195</v>
      </c>
      <c r="F816" s="753">
        <v>0</v>
      </c>
      <c r="G816" s="753">
        <v>0</v>
      </c>
      <c r="H816" s="752" t="s">
        <v>1006</v>
      </c>
      <c r="I816" s="752" t="s">
        <v>1398</v>
      </c>
      <c r="J816" s="752" t="s">
        <v>2529</v>
      </c>
      <c r="K816" s="752" t="s">
        <v>995</v>
      </c>
      <c r="L816" s="595" t="s">
        <v>972</v>
      </c>
      <c r="M816" s="754">
        <v>43806</v>
      </c>
      <c r="N816" s="791"/>
      <c r="O816" s="753">
        <v>1</v>
      </c>
      <c r="P816" s="752" t="s">
        <v>973</v>
      </c>
      <c r="Q816" s="752" t="s">
        <v>983</v>
      </c>
      <c r="R816" s="595"/>
      <c r="S816" s="595" t="s">
        <v>976</v>
      </c>
      <c r="T816" s="752"/>
    </row>
    <row r="817" spans="1:20" ht="13.5" customHeight="1">
      <c r="A817" s="355" t="str">
        <f t="shared" si="21"/>
        <v>PARAMARIBOCOLON FREE ZONE标准所有0~999</v>
      </c>
      <c r="B817" s="752" t="s">
        <v>1479</v>
      </c>
      <c r="C817" s="752" t="s">
        <v>700</v>
      </c>
      <c r="D817" s="753">
        <v>183</v>
      </c>
      <c r="E817" s="753">
        <v>193</v>
      </c>
      <c r="F817" s="753">
        <v>40</v>
      </c>
      <c r="G817" s="753">
        <v>0</v>
      </c>
      <c r="H817" s="752" t="s">
        <v>969</v>
      </c>
      <c r="I817" s="752" t="s">
        <v>970</v>
      </c>
      <c r="J817" s="752" t="s">
        <v>2791</v>
      </c>
      <c r="K817" s="752" t="s">
        <v>990</v>
      </c>
      <c r="L817" s="595" t="s">
        <v>972</v>
      </c>
      <c r="M817" s="754">
        <v>43831</v>
      </c>
      <c r="N817" s="791"/>
      <c r="O817" s="753">
        <v>1</v>
      </c>
      <c r="P817" s="752" t="s">
        <v>973</v>
      </c>
      <c r="Q817" s="752" t="s">
        <v>974</v>
      </c>
      <c r="R817" s="752" t="s">
        <v>991</v>
      </c>
      <c r="S817" s="595" t="s">
        <v>976</v>
      </c>
      <c r="T817" s="595" t="s">
        <v>2184</v>
      </c>
    </row>
    <row r="818" spans="1:20" ht="13.5" customHeight="1">
      <c r="A818" s="355" t="str">
        <f t="shared" si="21"/>
        <v>PARANAGUASANTOS标准所有0~999</v>
      </c>
      <c r="B818" s="752" t="s">
        <v>1480</v>
      </c>
      <c r="C818" s="752" t="s">
        <v>711</v>
      </c>
      <c r="D818" s="753">
        <v>28</v>
      </c>
      <c r="E818" s="753">
        <v>38</v>
      </c>
      <c r="F818" s="753">
        <v>20</v>
      </c>
      <c r="G818" s="753">
        <v>45</v>
      </c>
      <c r="H818" s="752" t="s">
        <v>988</v>
      </c>
      <c r="I818" s="752" t="s">
        <v>1035</v>
      </c>
      <c r="J818" s="752" t="s">
        <v>3362</v>
      </c>
      <c r="K818" s="752" t="s">
        <v>995</v>
      </c>
      <c r="L818" s="595" t="s">
        <v>972</v>
      </c>
      <c r="M818" s="754">
        <v>43831</v>
      </c>
      <c r="N818" s="791"/>
      <c r="O818" s="753">
        <v>1</v>
      </c>
      <c r="P818" s="752" t="s">
        <v>973</v>
      </c>
      <c r="Q818" s="752" t="s">
        <v>974</v>
      </c>
      <c r="R818" s="752" t="s">
        <v>991</v>
      </c>
      <c r="S818" s="595" t="s">
        <v>976</v>
      </c>
      <c r="T818" s="595" t="s">
        <v>2184</v>
      </c>
    </row>
    <row r="819" spans="1:20" ht="13.5" customHeight="1">
      <c r="A819" s="355" t="str">
        <f t="shared" si="21"/>
        <v>PARISLE HAVRE低所有0~999</v>
      </c>
      <c r="B819" s="752" t="s">
        <v>1481</v>
      </c>
      <c r="C819" s="752" t="s">
        <v>1027</v>
      </c>
      <c r="D819" s="753">
        <v>-185</v>
      </c>
      <c r="E819" s="753">
        <v>-180</v>
      </c>
      <c r="F819" s="753">
        <v>95</v>
      </c>
      <c r="G819" s="753">
        <v>0</v>
      </c>
      <c r="H819" s="752" t="s">
        <v>1013</v>
      </c>
      <c r="I819" s="752" t="s">
        <v>1014</v>
      </c>
      <c r="J819" s="752" t="s">
        <v>2134</v>
      </c>
      <c r="K819" s="752" t="s">
        <v>1030</v>
      </c>
      <c r="L819" s="595" t="s">
        <v>972</v>
      </c>
      <c r="M819" s="754">
        <v>43815</v>
      </c>
      <c r="N819" s="791"/>
      <c r="O819" s="753">
        <v>1</v>
      </c>
      <c r="P819" s="752" t="s">
        <v>973</v>
      </c>
      <c r="Q819" s="752" t="s">
        <v>974</v>
      </c>
      <c r="R819" s="752" t="s">
        <v>975</v>
      </c>
      <c r="S819" s="595" t="s">
        <v>977</v>
      </c>
      <c r="T819" s="595" t="s">
        <v>2181</v>
      </c>
    </row>
    <row r="820" spans="1:20" ht="13.5" customHeight="1">
      <c r="A820" s="355" t="str">
        <f t="shared" si="21"/>
        <v>PARISLE HAVRE标准所有0~999</v>
      </c>
      <c r="B820" s="752" t="s">
        <v>1481</v>
      </c>
      <c r="C820" s="752" t="s">
        <v>1027</v>
      </c>
      <c r="D820" s="753">
        <v>-90</v>
      </c>
      <c r="E820" s="753">
        <v>-85</v>
      </c>
      <c r="F820" s="753">
        <v>0</v>
      </c>
      <c r="G820" s="753">
        <v>0</v>
      </c>
      <c r="H820" s="752" t="s">
        <v>1013</v>
      </c>
      <c r="I820" s="752" t="s">
        <v>1014</v>
      </c>
      <c r="J820" s="752" t="s">
        <v>2134</v>
      </c>
      <c r="K820" s="752" t="s">
        <v>1030</v>
      </c>
      <c r="L820" s="595" t="s">
        <v>972</v>
      </c>
      <c r="M820" s="754">
        <v>43815</v>
      </c>
      <c r="N820" s="791"/>
      <c r="O820" s="753">
        <v>1</v>
      </c>
      <c r="P820" s="752" t="s">
        <v>973</v>
      </c>
      <c r="Q820" s="752" t="s">
        <v>974</v>
      </c>
      <c r="R820" s="595" t="s">
        <v>975</v>
      </c>
      <c r="S820" s="595" t="s">
        <v>976</v>
      </c>
      <c r="T820" s="752" t="s">
        <v>2285</v>
      </c>
    </row>
    <row r="821" spans="1:20" ht="13.5" customHeight="1">
      <c r="A821" s="355" t="str">
        <f t="shared" si="21"/>
        <v>PARMAGENOVA标准所有0~999</v>
      </c>
      <c r="B821" s="752" t="s">
        <v>1482</v>
      </c>
      <c r="C821" s="752" t="s">
        <v>701</v>
      </c>
      <c r="D821" s="753">
        <v>-133</v>
      </c>
      <c r="E821" s="753">
        <v>-128</v>
      </c>
      <c r="F821" s="753">
        <v>0</v>
      </c>
      <c r="G821" s="753">
        <v>0</v>
      </c>
      <c r="H821" s="752" t="s">
        <v>1007</v>
      </c>
      <c r="I821" s="752" t="s">
        <v>981</v>
      </c>
      <c r="J821" s="752" t="s">
        <v>3592</v>
      </c>
      <c r="K821" s="752" t="s">
        <v>1036</v>
      </c>
      <c r="L821" s="595" t="s">
        <v>972</v>
      </c>
      <c r="M821" s="754">
        <v>43815</v>
      </c>
      <c r="N821" s="791"/>
      <c r="O821" s="753">
        <v>1</v>
      </c>
      <c r="P821" s="752" t="s">
        <v>973</v>
      </c>
      <c r="Q821" s="752" t="s">
        <v>974</v>
      </c>
      <c r="R821" s="752" t="s">
        <v>975</v>
      </c>
      <c r="S821" s="595" t="s">
        <v>976</v>
      </c>
      <c r="T821" s="595"/>
    </row>
    <row r="822" spans="1:20" ht="13.5" customHeight="1">
      <c r="A822" s="355" t="str">
        <f t="shared" si="21"/>
        <v>PASIR GUDANGPASIR GUDANG标准所有0~999</v>
      </c>
      <c r="B822" s="752" t="s">
        <v>1483</v>
      </c>
      <c r="C822" s="752" t="s">
        <v>1483</v>
      </c>
      <c r="D822" s="753">
        <v>15</v>
      </c>
      <c r="E822" s="753">
        <v>20</v>
      </c>
      <c r="F822" s="753">
        <v>0</v>
      </c>
      <c r="G822" s="753">
        <v>0</v>
      </c>
      <c r="H822" s="752" t="s">
        <v>1013</v>
      </c>
      <c r="I822" s="752" t="s">
        <v>1014</v>
      </c>
      <c r="J822" s="752" t="s">
        <v>1045</v>
      </c>
      <c r="K822" s="752" t="s">
        <v>1198</v>
      </c>
      <c r="L822" s="595" t="s">
        <v>972</v>
      </c>
      <c r="M822" s="754">
        <v>43770</v>
      </c>
      <c r="N822" s="791"/>
      <c r="O822" s="753">
        <v>1</v>
      </c>
      <c r="P822" s="752" t="s">
        <v>973</v>
      </c>
      <c r="Q822" s="752" t="s">
        <v>983</v>
      </c>
      <c r="R822" s="752"/>
      <c r="S822" s="595" t="s">
        <v>976</v>
      </c>
      <c r="T822" s="595" t="s">
        <v>3303</v>
      </c>
    </row>
    <row r="823" spans="1:20" ht="13.5" customHeight="1">
      <c r="A823" s="355" t="str">
        <f t="shared" si="21"/>
        <v>PATPARGANJNEW DELHI标准所有0~999</v>
      </c>
      <c r="B823" s="752" t="s">
        <v>1485</v>
      </c>
      <c r="C823" s="752" t="s">
        <v>1448</v>
      </c>
      <c r="D823" s="753">
        <v>90</v>
      </c>
      <c r="E823" s="753">
        <v>100</v>
      </c>
      <c r="F823" s="753">
        <v>0</v>
      </c>
      <c r="G823" s="753">
        <v>0</v>
      </c>
      <c r="H823" s="752" t="s">
        <v>969</v>
      </c>
      <c r="I823" s="752" t="s">
        <v>970</v>
      </c>
      <c r="J823" s="752" t="s">
        <v>3295</v>
      </c>
      <c r="K823" s="752" t="s">
        <v>1058</v>
      </c>
      <c r="L823" s="595" t="s">
        <v>972</v>
      </c>
      <c r="M823" s="754">
        <v>43876</v>
      </c>
      <c r="N823" s="791"/>
      <c r="O823" s="753">
        <v>1</v>
      </c>
      <c r="P823" s="752" t="s">
        <v>973</v>
      </c>
      <c r="Q823" s="752" t="s">
        <v>974</v>
      </c>
      <c r="R823" s="595" t="s">
        <v>1425</v>
      </c>
      <c r="S823" s="595" t="s">
        <v>976</v>
      </c>
      <c r="T823" s="752" t="s">
        <v>2183</v>
      </c>
    </row>
    <row r="824" spans="1:20" ht="13.5" customHeight="1">
      <c r="A824" s="355" t="str">
        <f t="shared" si="21"/>
        <v>PAVIAGENOVA标准所有0~999</v>
      </c>
      <c r="B824" s="752" t="s">
        <v>1486</v>
      </c>
      <c r="C824" s="752" t="s">
        <v>701</v>
      </c>
      <c r="D824" s="753">
        <v>-153</v>
      </c>
      <c r="E824" s="753">
        <v>-148</v>
      </c>
      <c r="F824" s="753">
        <v>0</v>
      </c>
      <c r="G824" s="753">
        <v>0</v>
      </c>
      <c r="H824" s="752" t="s">
        <v>1007</v>
      </c>
      <c r="I824" s="752" t="s">
        <v>981</v>
      </c>
      <c r="J824" s="752" t="s">
        <v>3592</v>
      </c>
      <c r="K824" s="752" t="s">
        <v>1036</v>
      </c>
      <c r="L824" s="595" t="s">
        <v>972</v>
      </c>
      <c r="M824" s="754">
        <v>43815</v>
      </c>
      <c r="N824" s="791"/>
      <c r="O824" s="753">
        <v>1</v>
      </c>
      <c r="P824" s="752" t="s">
        <v>973</v>
      </c>
      <c r="Q824" s="752" t="s">
        <v>974</v>
      </c>
      <c r="R824" s="595" t="s">
        <v>975</v>
      </c>
      <c r="S824" s="595" t="s">
        <v>976</v>
      </c>
      <c r="T824" s="752"/>
    </row>
    <row r="825" spans="1:20" ht="13.5" customHeight="1">
      <c r="A825" s="355" t="str">
        <f t="shared" ref="A825:A887" si="22">B825&amp;C825&amp;S825&amp;L825&amp;P825</f>
        <v>PENANGPENANG标准所有0~999</v>
      </c>
      <c r="B825" s="752" t="s">
        <v>1487</v>
      </c>
      <c r="C825" s="752" t="s">
        <v>1487</v>
      </c>
      <c r="D825" s="753">
        <v>-5</v>
      </c>
      <c r="E825" s="753">
        <v>0</v>
      </c>
      <c r="F825" s="753">
        <v>0</v>
      </c>
      <c r="G825" s="753">
        <v>0</v>
      </c>
      <c r="H825" s="752" t="s">
        <v>1013</v>
      </c>
      <c r="I825" s="752" t="s">
        <v>1014</v>
      </c>
      <c r="J825" s="752" t="s">
        <v>1484</v>
      </c>
      <c r="K825" s="752" t="s">
        <v>1198</v>
      </c>
      <c r="L825" s="595" t="s">
        <v>972</v>
      </c>
      <c r="M825" s="754">
        <v>43770</v>
      </c>
      <c r="N825" s="791"/>
      <c r="O825" s="753">
        <v>1</v>
      </c>
      <c r="P825" s="752" t="s">
        <v>973</v>
      </c>
      <c r="Q825" s="752" t="s">
        <v>974</v>
      </c>
      <c r="R825" s="752" t="s">
        <v>975</v>
      </c>
      <c r="S825" s="595" t="s">
        <v>976</v>
      </c>
      <c r="T825" s="752" t="s">
        <v>3304</v>
      </c>
    </row>
    <row r="826" spans="1:20" ht="13.5" customHeight="1">
      <c r="A826" s="355" t="str">
        <f t="shared" si="22"/>
        <v>PERTHFREMANTLE标准直客0~999</v>
      </c>
      <c r="B826" s="752" t="s">
        <v>1488</v>
      </c>
      <c r="C826" s="752" t="s">
        <v>1235</v>
      </c>
      <c r="D826" s="753">
        <v>-35</v>
      </c>
      <c r="E826" s="753">
        <v>-30</v>
      </c>
      <c r="F826" s="753">
        <v>0</v>
      </c>
      <c r="G826" s="753">
        <v>0</v>
      </c>
      <c r="H826" s="752" t="s">
        <v>1034</v>
      </c>
      <c r="I826" s="752" t="s">
        <v>1035</v>
      </c>
      <c r="J826" s="752" t="s">
        <v>4056</v>
      </c>
      <c r="K826" s="752" t="s">
        <v>998</v>
      </c>
      <c r="L826" s="595" t="s">
        <v>1000</v>
      </c>
      <c r="M826" s="754">
        <v>43811</v>
      </c>
      <c r="N826" s="791"/>
      <c r="O826" s="753">
        <v>1</v>
      </c>
      <c r="P826" s="752" t="s">
        <v>973</v>
      </c>
      <c r="Q826" s="752" t="s">
        <v>974</v>
      </c>
      <c r="R826" s="595" t="s">
        <v>975</v>
      </c>
      <c r="S826" s="595" t="s">
        <v>976</v>
      </c>
      <c r="T826" s="752" t="s">
        <v>1000</v>
      </c>
    </row>
    <row r="827" spans="1:20" ht="13.5" customHeight="1">
      <c r="A827" s="355" t="str">
        <f t="shared" si="22"/>
        <v>PERTHFREMANTLE标准同行0~999</v>
      </c>
      <c r="B827" s="752" t="s">
        <v>1488</v>
      </c>
      <c r="C827" s="752" t="s">
        <v>1235</v>
      </c>
      <c r="D827" s="753">
        <v>-5</v>
      </c>
      <c r="E827" s="753">
        <v>0</v>
      </c>
      <c r="F827" s="753">
        <v>0</v>
      </c>
      <c r="G827" s="753">
        <v>0</v>
      </c>
      <c r="H827" s="752" t="s">
        <v>1034</v>
      </c>
      <c r="I827" s="752" t="s">
        <v>1035</v>
      </c>
      <c r="J827" s="752" t="s">
        <v>4056</v>
      </c>
      <c r="K827" s="752" t="s">
        <v>998</v>
      </c>
      <c r="L827" s="595" t="s">
        <v>999</v>
      </c>
      <c r="M827" s="754">
        <v>43811</v>
      </c>
      <c r="N827" s="791"/>
      <c r="O827" s="753">
        <v>1</v>
      </c>
      <c r="P827" s="752" t="s">
        <v>973</v>
      </c>
      <c r="Q827" s="752" t="s">
        <v>974</v>
      </c>
      <c r="R827" s="595" t="s">
        <v>975</v>
      </c>
      <c r="S827" s="595" t="s">
        <v>976</v>
      </c>
      <c r="T827" s="595" t="s">
        <v>999</v>
      </c>
    </row>
    <row r="828" spans="1:20" ht="13.5" customHeight="1">
      <c r="A828" s="355" t="str">
        <f t="shared" si="22"/>
        <v>PERUGIAGENOVA标准所有0~999</v>
      </c>
      <c r="B828" s="752" t="s">
        <v>1489</v>
      </c>
      <c r="C828" s="752" t="s">
        <v>701</v>
      </c>
      <c r="D828" s="753">
        <v>-133</v>
      </c>
      <c r="E828" s="753">
        <v>-128</v>
      </c>
      <c r="F828" s="753">
        <v>0</v>
      </c>
      <c r="G828" s="753">
        <v>0</v>
      </c>
      <c r="H828" s="752" t="s">
        <v>1007</v>
      </c>
      <c r="I828" s="752" t="s">
        <v>981</v>
      </c>
      <c r="J828" s="752" t="s">
        <v>3592</v>
      </c>
      <c r="K828" s="752"/>
      <c r="L828" s="595" t="s">
        <v>972</v>
      </c>
      <c r="M828" s="754">
        <v>43815</v>
      </c>
      <c r="N828" s="791"/>
      <c r="O828" s="753">
        <v>1</v>
      </c>
      <c r="P828" s="752" t="s">
        <v>973</v>
      </c>
      <c r="Q828" s="752" t="s">
        <v>974</v>
      </c>
      <c r="R828" s="752" t="s">
        <v>975</v>
      </c>
      <c r="S828" s="595" t="s">
        <v>976</v>
      </c>
      <c r="T828" s="752"/>
    </row>
    <row r="829" spans="1:20" ht="13.5" customHeight="1">
      <c r="A829" s="355" t="str">
        <f t="shared" si="22"/>
        <v>PESAROGENOVA标准所有0~999</v>
      </c>
      <c r="B829" s="752" t="s">
        <v>1490</v>
      </c>
      <c r="C829" s="752" t="s">
        <v>701</v>
      </c>
      <c r="D829" s="753">
        <v>-103</v>
      </c>
      <c r="E829" s="753">
        <v>-98</v>
      </c>
      <c r="F829" s="753">
        <v>0</v>
      </c>
      <c r="G829" s="753">
        <v>0</v>
      </c>
      <c r="H829" s="752" t="s">
        <v>1007</v>
      </c>
      <c r="I829" s="752" t="s">
        <v>981</v>
      </c>
      <c r="J829" s="752" t="s">
        <v>3592</v>
      </c>
      <c r="K829" s="752"/>
      <c r="L829" s="595" t="s">
        <v>972</v>
      </c>
      <c r="M829" s="754">
        <v>43815</v>
      </c>
      <c r="N829" s="791"/>
      <c r="O829" s="753">
        <v>1</v>
      </c>
      <c r="P829" s="752" t="s">
        <v>973</v>
      </c>
      <c r="Q829" s="752" t="s">
        <v>974</v>
      </c>
      <c r="R829" s="595" t="s">
        <v>975</v>
      </c>
      <c r="S829" s="595" t="s">
        <v>976</v>
      </c>
      <c r="T829" s="752"/>
    </row>
    <row r="830" spans="1:20" ht="13.5" customHeight="1">
      <c r="A830" s="355" t="str">
        <f t="shared" si="22"/>
        <v>PESCARAGENOVA标准所有0~999</v>
      </c>
      <c r="B830" s="752" t="s">
        <v>1491</v>
      </c>
      <c r="C830" s="752" t="s">
        <v>701</v>
      </c>
      <c r="D830" s="753">
        <v>-103</v>
      </c>
      <c r="E830" s="753">
        <v>-98</v>
      </c>
      <c r="F830" s="753">
        <v>0</v>
      </c>
      <c r="G830" s="753">
        <v>0</v>
      </c>
      <c r="H830" s="752" t="s">
        <v>1007</v>
      </c>
      <c r="I830" s="752" t="s">
        <v>981</v>
      </c>
      <c r="J830" s="752" t="s">
        <v>3592</v>
      </c>
      <c r="K830" s="752" t="s">
        <v>1003</v>
      </c>
      <c r="L830" s="595" t="s">
        <v>972</v>
      </c>
      <c r="M830" s="754">
        <v>43815</v>
      </c>
      <c r="N830" s="791"/>
      <c r="O830" s="753">
        <v>1</v>
      </c>
      <c r="P830" s="752" t="s">
        <v>973</v>
      </c>
      <c r="Q830" s="752" t="s">
        <v>974</v>
      </c>
      <c r="R830" s="595" t="s">
        <v>975</v>
      </c>
      <c r="S830" s="595" t="s">
        <v>976</v>
      </c>
      <c r="T830" s="752"/>
    </row>
    <row r="831" spans="1:20" ht="13.5" customHeight="1">
      <c r="A831" s="355" t="str">
        <f t="shared" si="22"/>
        <v>PHILADELPHIA,PANEW YORK,NY标准所有0~999</v>
      </c>
      <c r="B831" s="752" t="s">
        <v>1492</v>
      </c>
      <c r="C831" s="752" t="s">
        <v>1064</v>
      </c>
      <c r="D831" s="753">
        <v>97</v>
      </c>
      <c r="E831" s="753">
        <v>107</v>
      </c>
      <c r="F831" s="753">
        <v>0</v>
      </c>
      <c r="G831" s="753">
        <v>0</v>
      </c>
      <c r="H831" s="752" t="s">
        <v>1006</v>
      </c>
      <c r="I831" s="752" t="s">
        <v>1398</v>
      </c>
      <c r="J831" s="752" t="s">
        <v>2179</v>
      </c>
      <c r="K831" s="752" t="s">
        <v>986</v>
      </c>
      <c r="L831" s="595" t="s">
        <v>972</v>
      </c>
      <c r="M831" s="754">
        <v>43833</v>
      </c>
      <c r="N831" s="791"/>
      <c r="O831" s="753">
        <v>1</v>
      </c>
      <c r="P831" s="752" t="s">
        <v>973</v>
      </c>
      <c r="Q831" s="752" t="s">
        <v>974</v>
      </c>
      <c r="R831" s="595" t="s">
        <v>975</v>
      </c>
      <c r="S831" s="595" t="s">
        <v>976</v>
      </c>
      <c r="T831" s="595" t="s">
        <v>2197</v>
      </c>
    </row>
    <row r="832" spans="1:20" ht="13.5" customHeight="1">
      <c r="A832" s="355" t="str">
        <f t="shared" si="22"/>
        <v>PHILIPSBURGMIAMI,FL标准所有0~999</v>
      </c>
      <c r="B832" s="752" t="s">
        <v>1493</v>
      </c>
      <c r="C832" s="752" t="s">
        <v>366</v>
      </c>
      <c r="D832" s="753">
        <v>351</v>
      </c>
      <c r="E832" s="753">
        <v>351</v>
      </c>
      <c r="F832" s="753">
        <v>0</v>
      </c>
      <c r="G832" s="753">
        <v>0</v>
      </c>
      <c r="H832" s="752" t="s">
        <v>1023</v>
      </c>
      <c r="I832" s="752" t="s">
        <v>1013</v>
      </c>
      <c r="J832" s="752" t="s">
        <v>2527</v>
      </c>
      <c r="K832" s="752" t="s">
        <v>1159</v>
      </c>
      <c r="L832" s="595" t="s">
        <v>972</v>
      </c>
      <c r="M832" s="754">
        <v>43833</v>
      </c>
      <c r="N832" s="791"/>
      <c r="O832" s="753">
        <v>1</v>
      </c>
      <c r="P832" s="752" t="s">
        <v>973</v>
      </c>
      <c r="Q832" s="752" t="s">
        <v>983</v>
      </c>
      <c r="R832" s="752"/>
      <c r="S832" s="595" t="s">
        <v>976</v>
      </c>
      <c r="T832" s="752" t="s">
        <v>2286</v>
      </c>
    </row>
    <row r="833" spans="1:20" ht="13.5" customHeight="1">
      <c r="A833" s="355" t="str">
        <f t="shared" si="22"/>
        <v>PHNOM PENHSIHANOUKVILLE标准所有0~999</v>
      </c>
      <c r="B833" s="752" t="s">
        <v>1494</v>
      </c>
      <c r="C833" s="752" t="s">
        <v>1495</v>
      </c>
      <c r="D833" s="753">
        <v>25</v>
      </c>
      <c r="E833" s="753">
        <v>32</v>
      </c>
      <c r="F833" s="753">
        <v>0</v>
      </c>
      <c r="G833" s="753">
        <v>0</v>
      </c>
      <c r="H833" s="752" t="s">
        <v>1496</v>
      </c>
      <c r="I833" s="752" t="s">
        <v>1035</v>
      </c>
      <c r="J833" s="752" t="s">
        <v>1497</v>
      </c>
      <c r="K833" s="752" t="s">
        <v>1581</v>
      </c>
      <c r="L833" s="595" t="s">
        <v>972</v>
      </c>
      <c r="M833" s="754">
        <v>43770</v>
      </c>
      <c r="N833" s="791"/>
      <c r="O833" s="753">
        <v>1</v>
      </c>
      <c r="P833" s="752" t="s">
        <v>973</v>
      </c>
      <c r="Q833" s="752" t="s">
        <v>974</v>
      </c>
      <c r="R833" s="752" t="s">
        <v>975</v>
      </c>
      <c r="S833" s="595" t="s">
        <v>976</v>
      </c>
      <c r="T833" s="752" t="s">
        <v>2199</v>
      </c>
    </row>
    <row r="834" spans="1:20" ht="13.5" customHeight="1">
      <c r="A834" s="355" t="str">
        <f t="shared" si="22"/>
        <v>PIACENZAGENOVA标准所有0~999</v>
      </c>
      <c r="B834" s="752" t="s">
        <v>1499</v>
      </c>
      <c r="C834" s="752" t="s">
        <v>701</v>
      </c>
      <c r="D834" s="753">
        <v>-153</v>
      </c>
      <c r="E834" s="753">
        <v>-148</v>
      </c>
      <c r="F834" s="753">
        <v>0</v>
      </c>
      <c r="G834" s="753">
        <v>0</v>
      </c>
      <c r="H834" s="752" t="s">
        <v>1007</v>
      </c>
      <c r="I834" s="752" t="s">
        <v>981</v>
      </c>
      <c r="J834" s="752" t="s">
        <v>3592</v>
      </c>
      <c r="K834" s="752" t="s">
        <v>1036</v>
      </c>
      <c r="L834" s="595" t="s">
        <v>972</v>
      </c>
      <c r="M834" s="754">
        <v>43815</v>
      </c>
      <c r="N834" s="791"/>
      <c r="O834" s="753">
        <v>1</v>
      </c>
      <c r="P834" s="752" t="s">
        <v>973</v>
      </c>
      <c r="Q834" s="752" t="s">
        <v>974</v>
      </c>
      <c r="R834" s="752" t="s">
        <v>975</v>
      </c>
      <c r="S834" s="595" t="s">
        <v>976</v>
      </c>
      <c r="T834" s="752"/>
    </row>
    <row r="835" spans="1:20" ht="13.5" customHeight="1">
      <c r="A835" s="355" t="str">
        <f t="shared" si="22"/>
        <v>PINSKHAMBURG标准所有0~999</v>
      </c>
      <c r="B835" s="752" t="s">
        <v>3061</v>
      </c>
      <c r="C835" s="752" t="s">
        <v>706</v>
      </c>
      <c r="D835" s="753">
        <v>179</v>
      </c>
      <c r="E835" s="753">
        <v>184</v>
      </c>
      <c r="F835" s="753">
        <v>0</v>
      </c>
      <c r="G835" s="753">
        <v>0</v>
      </c>
      <c r="H835" s="752" t="s">
        <v>3458</v>
      </c>
      <c r="I835" s="752" t="s">
        <v>3459</v>
      </c>
      <c r="J835" s="752" t="s">
        <v>3460</v>
      </c>
      <c r="K835" s="752" t="s">
        <v>1003</v>
      </c>
      <c r="L835" s="595" t="s">
        <v>972</v>
      </c>
      <c r="M835" s="754">
        <v>43831</v>
      </c>
      <c r="N835" s="791"/>
      <c r="O835" s="753">
        <v>1</v>
      </c>
      <c r="P835" s="752" t="s">
        <v>973</v>
      </c>
      <c r="Q835" s="752" t="s">
        <v>983</v>
      </c>
      <c r="R835" s="752"/>
      <c r="S835" s="595" t="s">
        <v>976</v>
      </c>
      <c r="T835" s="752" t="s">
        <v>3053</v>
      </c>
    </row>
    <row r="836" spans="1:20" ht="13.5" customHeight="1">
      <c r="A836" s="355" t="str">
        <f t="shared" si="22"/>
        <v>PIRAEUSPIRAEUS低所有0~999</v>
      </c>
      <c r="B836" s="752" t="s">
        <v>704</v>
      </c>
      <c r="C836" s="752" t="s">
        <v>704</v>
      </c>
      <c r="D836" s="753">
        <v>-156</v>
      </c>
      <c r="E836" s="753">
        <v>-151</v>
      </c>
      <c r="F836" s="753">
        <v>85</v>
      </c>
      <c r="G836" s="753">
        <v>0</v>
      </c>
      <c r="H836" s="752" t="s">
        <v>1023</v>
      </c>
      <c r="I836" s="752" t="s">
        <v>1013</v>
      </c>
      <c r="J836" s="752" t="s">
        <v>3632</v>
      </c>
      <c r="K836" s="752" t="s">
        <v>3633</v>
      </c>
      <c r="L836" s="595" t="s">
        <v>972</v>
      </c>
      <c r="M836" s="754">
        <v>43831</v>
      </c>
      <c r="N836" s="791"/>
      <c r="O836" s="753">
        <v>1</v>
      </c>
      <c r="P836" s="752" t="s">
        <v>973</v>
      </c>
      <c r="Q836" s="752" t="s">
        <v>974</v>
      </c>
      <c r="R836" s="752" t="s">
        <v>975</v>
      </c>
      <c r="S836" s="595" t="s">
        <v>977</v>
      </c>
      <c r="T836" s="752" t="s">
        <v>2288</v>
      </c>
    </row>
    <row r="837" spans="1:20" ht="13.5" customHeight="1">
      <c r="A837" s="355" t="str">
        <f t="shared" si="22"/>
        <v>PIRAEUSPIRAEUS标准所有0~999</v>
      </c>
      <c r="B837" s="752" t="s">
        <v>704</v>
      </c>
      <c r="C837" s="752" t="s">
        <v>704</v>
      </c>
      <c r="D837" s="753">
        <v>-71</v>
      </c>
      <c r="E837" s="753">
        <v>-66</v>
      </c>
      <c r="F837" s="753">
        <v>0</v>
      </c>
      <c r="G837" s="753">
        <v>0</v>
      </c>
      <c r="H837" s="752" t="s">
        <v>1023</v>
      </c>
      <c r="I837" s="752" t="s">
        <v>1013</v>
      </c>
      <c r="J837" s="752" t="s">
        <v>3632</v>
      </c>
      <c r="K837" s="752" t="s">
        <v>3633</v>
      </c>
      <c r="L837" s="595" t="s">
        <v>972</v>
      </c>
      <c r="M837" s="754">
        <v>43831</v>
      </c>
      <c r="N837" s="791"/>
      <c r="O837" s="753">
        <v>1</v>
      </c>
      <c r="P837" s="752" t="s">
        <v>973</v>
      </c>
      <c r="Q837" s="752" t="s">
        <v>974</v>
      </c>
      <c r="R837" s="752" t="s">
        <v>975</v>
      </c>
      <c r="S837" s="595" t="s">
        <v>976</v>
      </c>
      <c r="T837" s="752" t="s">
        <v>2287</v>
      </c>
    </row>
    <row r="838" spans="1:20" ht="13.5" customHeight="1">
      <c r="A838" s="355" t="str">
        <f t="shared" si="22"/>
        <v>PISAGENOVA标准所有0~999</v>
      </c>
      <c r="B838" s="752" t="s">
        <v>1500</v>
      </c>
      <c r="C838" s="752" t="s">
        <v>701</v>
      </c>
      <c r="D838" s="753">
        <v>-153</v>
      </c>
      <c r="E838" s="753">
        <v>-148</v>
      </c>
      <c r="F838" s="753">
        <v>0</v>
      </c>
      <c r="G838" s="753">
        <v>0</v>
      </c>
      <c r="H838" s="752" t="s">
        <v>1007</v>
      </c>
      <c r="I838" s="752" t="s">
        <v>981</v>
      </c>
      <c r="J838" s="752" t="s">
        <v>3592</v>
      </c>
      <c r="K838" s="752" t="s">
        <v>1036</v>
      </c>
      <c r="L838" s="595" t="s">
        <v>972</v>
      </c>
      <c r="M838" s="754">
        <v>43815</v>
      </c>
      <c r="N838" s="791"/>
      <c r="O838" s="753">
        <v>1</v>
      </c>
      <c r="P838" s="752" t="s">
        <v>973</v>
      </c>
      <c r="Q838" s="752" t="s">
        <v>974</v>
      </c>
      <c r="R838" s="752" t="s">
        <v>975</v>
      </c>
      <c r="S838" s="595" t="s">
        <v>976</v>
      </c>
      <c r="T838" s="595"/>
    </row>
    <row r="839" spans="1:20" ht="13.5" customHeight="1">
      <c r="A839" s="355" t="str">
        <f t="shared" si="22"/>
        <v>PISTOIAGENOVA标准所有0~999</v>
      </c>
      <c r="B839" s="752" t="s">
        <v>1501</v>
      </c>
      <c r="C839" s="752" t="s">
        <v>701</v>
      </c>
      <c r="D839" s="753">
        <v>-153</v>
      </c>
      <c r="E839" s="753">
        <v>-148</v>
      </c>
      <c r="F839" s="753">
        <v>0</v>
      </c>
      <c r="G839" s="753">
        <v>0</v>
      </c>
      <c r="H839" s="752" t="s">
        <v>1007</v>
      </c>
      <c r="I839" s="752" t="s">
        <v>981</v>
      </c>
      <c r="J839" s="752" t="s">
        <v>3592</v>
      </c>
      <c r="K839" s="752"/>
      <c r="L839" s="595" t="s">
        <v>972</v>
      </c>
      <c r="M839" s="754">
        <v>43815</v>
      </c>
      <c r="N839" s="791"/>
      <c r="O839" s="753">
        <v>1</v>
      </c>
      <c r="P839" s="752" t="s">
        <v>973</v>
      </c>
      <c r="Q839" s="752" t="s">
        <v>974</v>
      </c>
      <c r="R839" s="752" t="s">
        <v>975</v>
      </c>
      <c r="S839" s="595" t="s">
        <v>976</v>
      </c>
      <c r="T839" s="752"/>
    </row>
    <row r="840" spans="1:20" ht="13.5" customHeight="1">
      <c r="A840" s="355" t="str">
        <f t="shared" si="22"/>
        <v>PLOVDIVVARNA标准所有0~999</v>
      </c>
      <c r="B840" s="752" t="s">
        <v>2982</v>
      </c>
      <c r="C840" s="752" t="s">
        <v>1132</v>
      </c>
      <c r="D840" s="753">
        <v>-39</v>
      </c>
      <c r="E840" s="753">
        <v>-34</v>
      </c>
      <c r="F840" s="753">
        <v>0</v>
      </c>
      <c r="G840" s="753">
        <v>0</v>
      </c>
      <c r="H840" s="752" t="s">
        <v>969</v>
      </c>
      <c r="I840" s="752" t="s">
        <v>970</v>
      </c>
      <c r="J840" s="752" t="s">
        <v>2395</v>
      </c>
      <c r="K840" s="752" t="s">
        <v>1036</v>
      </c>
      <c r="L840" s="595" t="s">
        <v>972</v>
      </c>
      <c r="M840" s="754">
        <v>43831</v>
      </c>
      <c r="N840" s="791"/>
      <c r="O840" s="753">
        <v>1</v>
      </c>
      <c r="P840" s="752" t="s">
        <v>973</v>
      </c>
      <c r="Q840" s="752" t="s">
        <v>974</v>
      </c>
      <c r="R840" s="752" t="s">
        <v>975</v>
      </c>
      <c r="S840" s="595" t="s">
        <v>976</v>
      </c>
      <c r="T840" s="595" t="s">
        <v>2182</v>
      </c>
    </row>
    <row r="841" spans="1:20" ht="13.5" customHeight="1">
      <c r="A841" s="355" t="str">
        <f t="shared" si="22"/>
        <v>PLOVDIVVARNA低所有0~999</v>
      </c>
      <c r="B841" s="752" t="s">
        <v>2982</v>
      </c>
      <c r="C841" s="752" t="s">
        <v>1132</v>
      </c>
      <c r="D841" s="753">
        <v>-79</v>
      </c>
      <c r="E841" s="753">
        <v>-74</v>
      </c>
      <c r="F841" s="753">
        <v>40</v>
      </c>
      <c r="G841" s="753">
        <v>0</v>
      </c>
      <c r="H841" s="752" t="s">
        <v>969</v>
      </c>
      <c r="I841" s="752" t="s">
        <v>970</v>
      </c>
      <c r="J841" s="752" t="s">
        <v>2395</v>
      </c>
      <c r="K841" s="752" t="s">
        <v>1036</v>
      </c>
      <c r="L841" s="595" t="s">
        <v>972</v>
      </c>
      <c r="M841" s="754">
        <v>43831</v>
      </c>
      <c r="N841" s="791"/>
      <c r="O841" s="753">
        <v>1</v>
      </c>
      <c r="P841" s="752" t="s">
        <v>973</v>
      </c>
      <c r="Q841" s="752" t="s">
        <v>974</v>
      </c>
      <c r="R841" s="752" t="s">
        <v>975</v>
      </c>
      <c r="S841" s="595" t="s">
        <v>977</v>
      </c>
      <c r="T841" s="595" t="s">
        <v>2181</v>
      </c>
    </row>
    <row r="842" spans="1:20" ht="13.5" customHeight="1">
      <c r="A842" s="355" t="str">
        <f t="shared" si="22"/>
        <v>PLYMOUTHFELIXSTOWE低所有0~999</v>
      </c>
      <c r="B842" s="752" t="s">
        <v>2122</v>
      </c>
      <c r="C842" s="752" t="s">
        <v>1102</v>
      </c>
      <c r="D842" s="753">
        <v>-134</v>
      </c>
      <c r="E842" s="753">
        <v>-129</v>
      </c>
      <c r="F842" s="753">
        <v>70</v>
      </c>
      <c r="G842" s="753">
        <v>0</v>
      </c>
      <c r="H842" s="752" t="s">
        <v>3463</v>
      </c>
      <c r="I842" s="752" t="s">
        <v>989</v>
      </c>
      <c r="J842" s="752" t="s">
        <v>2714</v>
      </c>
      <c r="K842" s="752" t="s">
        <v>1249</v>
      </c>
      <c r="L842" s="595" t="s">
        <v>972</v>
      </c>
      <c r="M842" s="754">
        <v>43603</v>
      </c>
      <c r="N842" s="791"/>
      <c r="O842" s="753">
        <v>1</v>
      </c>
      <c r="P842" s="752" t="s">
        <v>973</v>
      </c>
      <c r="Q842" s="752" t="s">
        <v>974</v>
      </c>
      <c r="R842" s="752" t="s">
        <v>975</v>
      </c>
      <c r="S842" s="595" t="s">
        <v>977</v>
      </c>
      <c r="T842" s="752" t="s">
        <v>2181</v>
      </c>
    </row>
    <row r="843" spans="1:20" ht="13.5" customHeight="1">
      <c r="A843" s="355" t="str">
        <f t="shared" si="22"/>
        <v>PLYMOUTHSOUTHAMPTON低所有0~999</v>
      </c>
      <c r="B843" s="752" t="s">
        <v>2122</v>
      </c>
      <c r="C843" s="752" t="s">
        <v>1105</v>
      </c>
      <c r="D843" s="753">
        <v>-134</v>
      </c>
      <c r="E843" s="753">
        <v>-129</v>
      </c>
      <c r="F843" s="753">
        <v>70</v>
      </c>
      <c r="G843" s="753">
        <v>0</v>
      </c>
      <c r="H843" s="752" t="s">
        <v>1013</v>
      </c>
      <c r="I843" s="752" t="s">
        <v>1014</v>
      </c>
      <c r="J843" s="752" t="s">
        <v>1287</v>
      </c>
      <c r="K843" s="752" t="s">
        <v>1249</v>
      </c>
      <c r="L843" s="595" t="s">
        <v>972</v>
      </c>
      <c r="M843" s="754">
        <v>43603</v>
      </c>
      <c r="N843" s="791"/>
      <c r="O843" s="753">
        <v>1</v>
      </c>
      <c r="P843" s="752" t="s">
        <v>973</v>
      </c>
      <c r="Q843" s="752" t="s">
        <v>974</v>
      </c>
      <c r="R843" s="752" t="s">
        <v>975</v>
      </c>
      <c r="S843" s="595" t="s">
        <v>977</v>
      </c>
      <c r="T843" s="752" t="s">
        <v>2181</v>
      </c>
    </row>
    <row r="844" spans="1:20" ht="13.5" customHeight="1">
      <c r="A844" s="355" t="str">
        <f t="shared" si="22"/>
        <v>PODGORICAKOPER标准所有0~999</v>
      </c>
      <c r="B844" s="752" t="s">
        <v>1677</v>
      </c>
      <c r="C844" s="752" t="s">
        <v>1022</v>
      </c>
      <c r="D844" s="753">
        <v>-24</v>
      </c>
      <c r="E844" s="753">
        <v>-19</v>
      </c>
      <c r="F844" s="753">
        <v>0</v>
      </c>
      <c r="G844" s="753">
        <v>0</v>
      </c>
      <c r="H844" s="752" t="s">
        <v>970</v>
      </c>
      <c r="I844" s="752" t="s">
        <v>1023</v>
      </c>
      <c r="J844" s="752" t="s">
        <v>3667</v>
      </c>
      <c r="K844" s="752" t="s">
        <v>1273</v>
      </c>
      <c r="L844" s="595" t="s">
        <v>972</v>
      </c>
      <c r="M844" s="754">
        <v>43722</v>
      </c>
      <c r="N844" s="791"/>
      <c r="O844" s="753">
        <v>1</v>
      </c>
      <c r="P844" s="752" t="s">
        <v>973</v>
      </c>
      <c r="Q844" s="752" t="s">
        <v>974</v>
      </c>
      <c r="R844" s="752" t="s">
        <v>975</v>
      </c>
      <c r="S844" s="595" t="s">
        <v>976</v>
      </c>
      <c r="T844" s="595" t="s">
        <v>2209</v>
      </c>
    </row>
    <row r="845" spans="1:20" ht="13.5" customHeight="1">
      <c r="A845" s="355" t="str">
        <f t="shared" si="22"/>
        <v>PODGORICABELGRADE标准所有0~999</v>
      </c>
      <c r="B845" s="752" t="s">
        <v>1677</v>
      </c>
      <c r="C845" s="752" t="s">
        <v>1089</v>
      </c>
      <c r="D845" s="753">
        <v>-24</v>
      </c>
      <c r="E845" s="753">
        <v>-19</v>
      </c>
      <c r="F845" s="753">
        <v>0</v>
      </c>
      <c r="G845" s="753">
        <v>0</v>
      </c>
      <c r="H845" s="752" t="s">
        <v>969</v>
      </c>
      <c r="I845" s="752" t="s">
        <v>970</v>
      </c>
      <c r="J845" s="752" t="s">
        <v>1287</v>
      </c>
      <c r="K845" s="752" t="s">
        <v>1046</v>
      </c>
      <c r="L845" s="595" t="s">
        <v>972</v>
      </c>
      <c r="M845" s="754">
        <v>43586</v>
      </c>
      <c r="N845" s="791"/>
      <c r="O845" s="753">
        <v>1</v>
      </c>
      <c r="P845" s="752" t="s">
        <v>973</v>
      </c>
      <c r="Q845" s="752" t="s">
        <v>974</v>
      </c>
      <c r="R845" s="752" t="s">
        <v>975</v>
      </c>
      <c r="S845" s="595" t="s">
        <v>976</v>
      </c>
      <c r="T845" s="752" t="s">
        <v>2209</v>
      </c>
    </row>
    <row r="846" spans="1:20" ht="13.5" customHeight="1">
      <c r="A846" s="355" t="str">
        <f t="shared" si="22"/>
        <v>POINT LISASCOLON FREE ZONE标准所有0~999</v>
      </c>
      <c r="B846" s="752" t="s">
        <v>1502</v>
      </c>
      <c r="C846" s="752" t="s">
        <v>700</v>
      </c>
      <c r="D846" s="753">
        <v>162</v>
      </c>
      <c r="E846" s="753">
        <v>172</v>
      </c>
      <c r="F846" s="753">
        <v>0</v>
      </c>
      <c r="G846" s="753">
        <v>0</v>
      </c>
      <c r="H846" s="752" t="s">
        <v>969</v>
      </c>
      <c r="I846" s="752" t="s">
        <v>970</v>
      </c>
      <c r="J846" s="752" t="s">
        <v>2791</v>
      </c>
      <c r="K846" s="752" t="s">
        <v>990</v>
      </c>
      <c r="L846" s="595" t="s">
        <v>972</v>
      </c>
      <c r="M846" s="754">
        <v>43831</v>
      </c>
      <c r="N846" s="791"/>
      <c r="O846" s="753">
        <v>1</v>
      </c>
      <c r="P846" s="752" t="s">
        <v>973</v>
      </c>
      <c r="Q846" s="752" t="s">
        <v>983</v>
      </c>
      <c r="R846" s="752"/>
      <c r="S846" s="595" t="s">
        <v>976</v>
      </c>
      <c r="T846" s="752" t="s">
        <v>2222</v>
      </c>
    </row>
    <row r="847" spans="1:20" ht="13.5" customHeight="1">
      <c r="A847" s="355" t="str">
        <f t="shared" si="22"/>
        <v>POINTE DES GALETSPORT LOUIS标准所有0~999</v>
      </c>
      <c r="B847" s="752" t="s">
        <v>1503</v>
      </c>
      <c r="C847" s="752" t="s">
        <v>1504</v>
      </c>
      <c r="D847" s="753">
        <v>150</v>
      </c>
      <c r="E847" s="753">
        <v>155</v>
      </c>
      <c r="F847" s="753">
        <v>0</v>
      </c>
      <c r="G847" s="753">
        <v>0</v>
      </c>
      <c r="H847" s="752" t="s">
        <v>1014</v>
      </c>
      <c r="I847" s="752" t="s">
        <v>1023</v>
      </c>
      <c r="J847" s="752" t="s">
        <v>1024</v>
      </c>
      <c r="K847" s="752" t="s">
        <v>1449</v>
      </c>
      <c r="L847" s="595" t="s">
        <v>972</v>
      </c>
      <c r="M847" s="754">
        <v>43438</v>
      </c>
      <c r="N847" s="791"/>
      <c r="O847" s="753">
        <v>1</v>
      </c>
      <c r="P847" s="752" t="s">
        <v>973</v>
      </c>
      <c r="Q847" s="752" t="s">
        <v>983</v>
      </c>
      <c r="R847" s="752"/>
      <c r="S847" s="595" t="s">
        <v>976</v>
      </c>
      <c r="T847" s="752" t="s">
        <v>2484</v>
      </c>
    </row>
    <row r="848" spans="1:20" ht="13.5" customHeight="1">
      <c r="A848" s="355" t="str">
        <f t="shared" si="22"/>
        <v>POITIERSLE HAVRE标准所有0~999</v>
      </c>
      <c r="B848" s="752" t="s">
        <v>1506</v>
      </c>
      <c r="C848" s="752" t="s">
        <v>1027</v>
      </c>
      <c r="D848" s="753">
        <v>-27</v>
      </c>
      <c r="E848" s="753">
        <v>-22</v>
      </c>
      <c r="F848" s="753">
        <v>0</v>
      </c>
      <c r="G848" s="753">
        <v>0</v>
      </c>
      <c r="H848" s="752" t="s">
        <v>1013</v>
      </c>
      <c r="I848" s="752" t="s">
        <v>1014</v>
      </c>
      <c r="J848" s="752" t="s">
        <v>2134</v>
      </c>
      <c r="K848" s="752" t="s">
        <v>1030</v>
      </c>
      <c r="L848" s="595" t="s">
        <v>972</v>
      </c>
      <c r="M848" s="754">
        <v>43815</v>
      </c>
      <c r="N848" s="791"/>
      <c r="O848" s="753">
        <v>1</v>
      </c>
      <c r="P848" s="752" t="s">
        <v>973</v>
      </c>
      <c r="Q848" s="752" t="s">
        <v>974</v>
      </c>
      <c r="R848" s="595" t="s">
        <v>975</v>
      </c>
      <c r="S848" s="595" t="s">
        <v>976</v>
      </c>
      <c r="T848" s="752"/>
    </row>
    <row r="849" spans="1:20" ht="13.5" customHeight="1">
      <c r="A849" s="355" t="str">
        <f t="shared" si="22"/>
        <v>PORDENONEGENOVA标准所有0~999</v>
      </c>
      <c r="B849" s="752" t="s">
        <v>1507</v>
      </c>
      <c r="C849" s="752" t="s">
        <v>701</v>
      </c>
      <c r="D849" s="753">
        <v>-113</v>
      </c>
      <c r="E849" s="753">
        <v>-108</v>
      </c>
      <c r="F849" s="753">
        <v>0</v>
      </c>
      <c r="G849" s="753">
        <v>0</v>
      </c>
      <c r="H849" s="752" t="s">
        <v>1007</v>
      </c>
      <c r="I849" s="752" t="s">
        <v>981</v>
      </c>
      <c r="J849" s="752" t="s">
        <v>3592</v>
      </c>
      <c r="K849" s="752" t="s">
        <v>1036</v>
      </c>
      <c r="L849" s="595" t="s">
        <v>972</v>
      </c>
      <c r="M849" s="754">
        <v>43815</v>
      </c>
      <c r="N849" s="791"/>
      <c r="O849" s="753">
        <v>1</v>
      </c>
      <c r="P849" s="752" t="s">
        <v>973</v>
      </c>
      <c r="Q849" s="752" t="s">
        <v>974</v>
      </c>
      <c r="R849" s="752" t="s">
        <v>975</v>
      </c>
      <c r="S849" s="595" t="s">
        <v>976</v>
      </c>
      <c r="T849" s="752"/>
    </row>
    <row r="850" spans="1:20" ht="13.5" customHeight="1">
      <c r="A850" s="355" t="str">
        <f t="shared" si="22"/>
        <v>PORIHELSINKI标准所有0~999</v>
      </c>
      <c r="B850" s="752" t="s">
        <v>1508</v>
      </c>
      <c r="C850" s="752" t="s">
        <v>712</v>
      </c>
      <c r="D850" s="753">
        <v>-19</v>
      </c>
      <c r="E850" s="753">
        <v>-14</v>
      </c>
      <c r="F850" s="753">
        <v>0</v>
      </c>
      <c r="G850" s="753">
        <v>0</v>
      </c>
      <c r="H850" s="752" t="s">
        <v>1014</v>
      </c>
      <c r="I850" s="752" t="s">
        <v>1023</v>
      </c>
      <c r="J850" s="752" t="s">
        <v>3461</v>
      </c>
      <c r="K850" s="752" t="s">
        <v>3271</v>
      </c>
      <c r="L850" s="595" t="s">
        <v>972</v>
      </c>
      <c r="M850" s="754">
        <v>43624</v>
      </c>
      <c r="N850" s="791"/>
      <c r="O850" s="753">
        <v>1</v>
      </c>
      <c r="P850" s="752" t="s">
        <v>973</v>
      </c>
      <c r="Q850" s="752" t="s">
        <v>974</v>
      </c>
      <c r="R850" s="752" t="s">
        <v>975</v>
      </c>
      <c r="S850" s="595" t="s">
        <v>976</v>
      </c>
      <c r="T850" s="752"/>
    </row>
    <row r="851" spans="1:20" ht="13.5" customHeight="1">
      <c r="A851" s="355" t="str">
        <f t="shared" si="22"/>
        <v>PORT AU PRINCEMIAMI,FL标准所有0~999</v>
      </c>
      <c r="B851" s="752" t="s">
        <v>1509</v>
      </c>
      <c r="C851" s="752" t="s">
        <v>366</v>
      </c>
      <c r="D851" s="753">
        <v>328</v>
      </c>
      <c r="E851" s="753">
        <v>328</v>
      </c>
      <c r="F851" s="753">
        <v>0</v>
      </c>
      <c r="G851" s="753">
        <v>0</v>
      </c>
      <c r="H851" s="752" t="s">
        <v>1023</v>
      </c>
      <c r="I851" s="752" t="s">
        <v>1013</v>
      </c>
      <c r="J851" s="752" t="s">
        <v>2527</v>
      </c>
      <c r="K851" s="752" t="s">
        <v>1159</v>
      </c>
      <c r="L851" s="595" t="s">
        <v>972</v>
      </c>
      <c r="M851" s="754">
        <v>43833</v>
      </c>
      <c r="N851" s="791"/>
      <c r="O851" s="753">
        <v>1</v>
      </c>
      <c r="P851" s="752" t="s">
        <v>973</v>
      </c>
      <c r="Q851" s="752" t="s">
        <v>983</v>
      </c>
      <c r="R851" s="752"/>
      <c r="S851" s="595" t="s">
        <v>976</v>
      </c>
      <c r="T851" s="752" t="s">
        <v>2286</v>
      </c>
    </row>
    <row r="852" spans="1:20" ht="13.5" customHeight="1">
      <c r="A852" s="355" t="str">
        <f t="shared" si="22"/>
        <v>PORT ELIZABETHDURBAN低所有0~999</v>
      </c>
      <c r="B852" s="752" t="s">
        <v>1510</v>
      </c>
      <c r="C852" s="752" t="s">
        <v>979</v>
      </c>
      <c r="D852" s="753">
        <v>-41</v>
      </c>
      <c r="E852" s="753">
        <v>-36</v>
      </c>
      <c r="F852" s="753">
        <v>46</v>
      </c>
      <c r="G852" s="753">
        <v>0</v>
      </c>
      <c r="H852" s="752" t="s">
        <v>1496</v>
      </c>
      <c r="I852" s="752" t="s">
        <v>1035</v>
      </c>
      <c r="J852" s="752" t="s">
        <v>2927</v>
      </c>
      <c r="K852" s="752" t="s">
        <v>1058</v>
      </c>
      <c r="L852" s="595" t="s">
        <v>972</v>
      </c>
      <c r="M852" s="754">
        <v>43438</v>
      </c>
      <c r="N852" s="791"/>
      <c r="O852" s="753">
        <v>1</v>
      </c>
      <c r="P852" s="752" t="s">
        <v>973</v>
      </c>
      <c r="Q852" s="752" t="s">
        <v>974</v>
      </c>
      <c r="R852" s="752" t="s">
        <v>975</v>
      </c>
      <c r="S852" s="595" t="s">
        <v>977</v>
      </c>
      <c r="T852" s="752"/>
    </row>
    <row r="853" spans="1:20" ht="13.5" customHeight="1">
      <c r="A853" s="355" t="str">
        <f t="shared" si="22"/>
        <v>PORT ELIZABETHDURBAN标准所有0~999</v>
      </c>
      <c r="B853" s="752" t="s">
        <v>1510</v>
      </c>
      <c r="C853" s="752" t="s">
        <v>979</v>
      </c>
      <c r="D853" s="753">
        <v>5</v>
      </c>
      <c r="E853" s="753">
        <v>10</v>
      </c>
      <c r="F853" s="753">
        <v>0</v>
      </c>
      <c r="G853" s="753">
        <v>0</v>
      </c>
      <c r="H853" s="752" t="s">
        <v>1496</v>
      </c>
      <c r="I853" s="752" t="s">
        <v>1035</v>
      </c>
      <c r="J853" s="752" t="s">
        <v>2927</v>
      </c>
      <c r="K853" s="752" t="s">
        <v>1058</v>
      </c>
      <c r="L853" s="595" t="s">
        <v>972</v>
      </c>
      <c r="M853" s="754">
        <v>43438</v>
      </c>
      <c r="N853" s="791"/>
      <c r="O853" s="753">
        <v>1</v>
      </c>
      <c r="P853" s="752" t="s">
        <v>973</v>
      </c>
      <c r="Q853" s="752" t="s">
        <v>974</v>
      </c>
      <c r="R853" s="752" t="s">
        <v>975</v>
      </c>
      <c r="S853" s="595" t="s">
        <v>976</v>
      </c>
      <c r="T853" s="752"/>
    </row>
    <row r="854" spans="1:20" ht="13.5" customHeight="1">
      <c r="A854" s="355" t="str">
        <f t="shared" si="22"/>
        <v>PORT HARCOURTHAMBURG标准所有0~999</v>
      </c>
      <c r="B854" s="752" t="s">
        <v>3645</v>
      </c>
      <c r="C854" s="752" t="s">
        <v>706</v>
      </c>
      <c r="D854" s="753">
        <v>286</v>
      </c>
      <c r="E854" s="753">
        <v>291</v>
      </c>
      <c r="F854" s="753">
        <v>0</v>
      </c>
      <c r="G854" s="753">
        <v>0</v>
      </c>
      <c r="H854" s="752" t="s">
        <v>3458</v>
      </c>
      <c r="I854" s="752" t="s">
        <v>3459</v>
      </c>
      <c r="J854" s="752" t="s">
        <v>3460</v>
      </c>
      <c r="K854" s="752" t="s">
        <v>3646</v>
      </c>
      <c r="L854" s="595" t="s">
        <v>972</v>
      </c>
      <c r="M854" s="754">
        <v>43831</v>
      </c>
      <c r="N854" s="791"/>
      <c r="O854" s="753">
        <v>1</v>
      </c>
      <c r="P854" s="752" t="s">
        <v>973</v>
      </c>
      <c r="Q854" s="752" t="s">
        <v>983</v>
      </c>
      <c r="R854" s="752"/>
      <c r="S854" s="595" t="s">
        <v>976</v>
      </c>
      <c r="T854" s="752" t="s">
        <v>3636</v>
      </c>
    </row>
    <row r="855" spans="1:20" ht="13.5" customHeight="1">
      <c r="A855" s="355" t="str">
        <f t="shared" si="22"/>
        <v>PORT KELANGPORT KELANG标准所有0~999</v>
      </c>
      <c r="B855" s="752" t="s">
        <v>1511</v>
      </c>
      <c r="C855" s="752" t="s">
        <v>1511</v>
      </c>
      <c r="D855" s="753">
        <v>-5</v>
      </c>
      <c r="E855" s="753">
        <v>0</v>
      </c>
      <c r="F855" s="753">
        <v>0</v>
      </c>
      <c r="G855" s="753">
        <v>0</v>
      </c>
      <c r="H855" s="752" t="s">
        <v>1512</v>
      </c>
      <c r="I855" s="752" t="s">
        <v>3345</v>
      </c>
      <c r="J855" s="752" t="s">
        <v>3014</v>
      </c>
      <c r="K855" s="752" t="s">
        <v>2522</v>
      </c>
      <c r="L855" s="595" t="s">
        <v>972</v>
      </c>
      <c r="M855" s="754">
        <v>43770</v>
      </c>
      <c r="N855" s="791"/>
      <c r="O855" s="753">
        <v>1</v>
      </c>
      <c r="P855" s="752" t="s">
        <v>973</v>
      </c>
      <c r="Q855" s="752" t="s">
        <v>983</v>
      </c>
      <c r="R855" s="752"/>
      <c r="S855" s="595" t="s">
        <v>976</v>
      </c>
      <c r="T855" s="752" t="s">
        <v>3577</v>
      </c>
    </row>
    <row r="856" spans="1:20" ht="13.5" customHeight="1">
      <c r="A856" s="355" t="str">
        <f t="shared" si="22"/>
        <v>PORT LOUISPORT LOUIS标准所有0~999</v>
      </c>
      <c r="B856" s="752" t="s">
        <v>1504</v>
      </c>
      <c r="C856" s="752" t="s">
        <v>1504</v>
      </c>
      <c r="D856" s="753">
        <v>40</v>
      </c>
      <c r="E856" s="753">
        <v>45</v>
      </c>
      <c r="F856" s="753">
        <v>0</v>
      </c>
      <c r="G856" s="753">
        <v>0</v>
      </c>
      <c r="H856" s="752" t="s">
        <v>1014</v>
      </c>
      <c r="I856" s="752" t="s">
        <v>1023</v>
      </c>
      <c r="J856" s="752" t="s">
        <v>1024</v>
      </c>
      <c r="K856" s="752" t="s">
        <v>1505</v>
      </c>
      <c r="L856" s="595" t="s">
        <v>972</v>
      </c>
      <c r="M856" s="754">
        <v>43438</v>
      </c>
      <c r="N856" s="791"/>
      <c r="O856" s="753">
        <v>1</v>
      </c>
      <c r="P856" s="752" t="s">
        <v>973</v>
      </c>
      <c r="Q856" s="752" t="s">
        <v>974</v>
      </c>
      <c r="R856" s="752" t="s">
        <v>975</v>
      </c>
      <c r="S856" s="595" t="s">
        <v>976</v>
      </c>
      <c r="T856" s="752" t="s">
        <v>3451</v>
      </c>
    </row>
    <row r="857" spans="1:20" ht="13.5" customHeight="1">
      <c r="A857" s="355" t="str">
        <f t="shared" si="22"/>
        <v>PORT LOUISSINGAPORE标准所有0~999</v>
      </c>
      <c r="B857" s="752" t="s">
        <v>1504</v>
      </c>
      <c r="C857" s="752" t="s">
        <v>637</v>
      </c>
      <c r="D857" s="753">
        <v>55</v>
      </c>
      <c r="E857" s="753">
        <v>60</v>
      </c>
      <c r="F857" s="753">
        <v>0</v>
      </c>
      <c r="G857" s="753">
        <v>0</v>
      </c>
      <c r="H857" s="752" t="s">
        <v>2538</v>
      </c>
      <c r="I857" s="752" t="s">
        <v>3343</v>
      </c>
      <c r="J857" s="752" t="s">
        <v>2732</v>
      </c>
      <c r="K857" s="752" t="s">
        <v>1289</v>
      </c>
      <c r="L857" s="595" t="s">
        <v>972</v>
      </c>
      <c r="M857" s="754">
        <v>43770</v>
      </c>
      <c r="N857" s="791"/>
      <c r="O857" s="753">
        <v>1</v>
      </c>
      <c r="P857" s="752" t="s">
        <v>973</v>
      </c>
      <c r="Q857" s="752" t="s">
        <v>983</v>
      </c>
      <c r="R857" s="752"/>
      <c r="S857" s="595" t="s">
        <v>976</v>
      </c>
      <c r="T857" s="752" t="s">
        <v>2289</v>
      </c>
    </row>
    <row r="858" spans="1:20" ht="13.5" customHeight="1">
      <c r="A858" s="355" t="str">
        <f t="shared" si="22"/>
        <v>PORT MORESBYAUCKLAND标准所有0~999</v>
      </c>
      <c r="B858" s="752" t="s">
        <v>1514</v>
      </c>
      <c r="C858" s="752" t="s">
        <v>1005</v>
      </c>
      <c r="D858" s="753">
        <v>295</v>
      </c>
      <c r="E858" s="753">
        <v>300</v>
      </c>
      <c r="F858" s="753">
        <v>0</v>
      </c>
      <c r="G858" s="753">
        <v>0</v>
      </c>
      <c r="H858" s="752" t="s">
        <v>1006</v>
      </c>
      <c r="I858" s="752" t="s">
        <v>1398</v>
      </c>
      <c r="J858" s="752" t="s">
        <v>2529</v>
      </c>
      <c r="K858" s="752" t="s">
        <v>995</v>
      </c>
      <c r="L858" s="595" t="s">
        <v>972</v>
      </c>
      <c r="M858" s="754">
        <v>43806</v>
      </c>
      <c r="N858" s="791"/>
      <c r="O858" s="753">
        <v>1</v>
      </c>
      <c r="P858" s="752" t="s">
        <v>973</v>
      </c>
      <c r="Q858" s="752" t="s">
        <v>983</v>
      </c>
      <c r="R858" s="752"/>
      <c r="S858" s="595" t="s">
        <v>976</v>
      </c>
      <c r="T858" s="752"/>
    </row>
    <row r="859" spans="1:20" ht="13.5" customHeight="1">
      <c r="A859" s="355" t="str">
        <f t="shared" si="22"/>
        <v>PORT OF SPAINCOLON FREE ZONE标准所有0~999</v>
      </c>
      <c r="B859" s="752" t="s">
        <v>1515</v>
      </c>
      <c r="C859" s="752" t="s">
        <v>700</v>
      </c>
      <c r="D859" s="753">
        <v>142</v>
      </c>
      <c r="E859" s="753">
        <v>152</v>
      </c>
      <c r="F859" s="753">
        <v>40</v>
      </c>
      <c r="G859" s="753">
        <v>0</v>
      </c>
      <c r="H859" s="752" t="s">
        <v>969</v>
      </c>
      <c r="I859" s="752" t="s">
        <v>970</v>
      </c>
      <c r="J859" s="752" t="s">
        <v>2791</v>
      </c>
      <c r="K859" s="752" t="s">
        <v>990</v>
      </c>
      <c r="L859" s="595" t="s">
        <v>972</v>
      </c>
      <c r="M859" s="754">
        <v>43831</v>
      </c>
      <c r="N859" s="791"/>
      <c r="O859" s="753">
        <v>1</v>
      </c>
      <c r="P859" s="752" t="s">
        <v>973</v>
      </c>
      <c r="Q859" s="752" t="s">
        <v>974</v>
      </c>
      <c r="R859" s="595" t="s">
        <v>991</v>
      </c>
      <c r="S859" s="595" t="s">
        <v>976</v>
      </c>
      <c r="T859" s="595" t="s">
        <v>2184</v>
      </c>
    </row>
    <row r="860" spans="1:20" ht="13.5" customHeight="1">
      <c r="A860" s="355" t="str">
        <f t="shared" si="22"/>
        <v>PORT SAIDPORT SAID标准所有0~999</v>
      </c>
      <c r="B860" s="752" t="s">
        <v>1516</v>
      </c>
      <c r="C860" s="752" t="s">
        <v>1516</v>
      </c>
      <c r="D860" s="753">
        <v>35</v>
      </c>
      <c r="E860" s="753">
        <v>40</v>
      </c>
      <c r="F860" s="753">
        <v>0</v>
      </c>
      <c r="G860" s="753">
        <v>0</v>
      </c>
      <c r="H860" s="752" t="s">
        <v>970</v>
      </c>
      <c r="I860" s="752" t="s">
        <v>1023</v>
      </c>
      <c r="J860" s="752" t="s">
        <v>1287</v>
      </c>
      <c r="K860" s="752" t="s">
        <v>1517</v>
      </c>
      <c r="L860" s="595" t="s">
        <v>972</v>
      </c>
      <c r="M860" s="754">
        <v>43815</v>
      </c>
      <c r="N860" s="791"/>
      <c r="O860" s="753">
        <v>1</v>
      </c>
      <c r="P860" s="752" t="s">
        <v>973</v>
      </c>
      <c r="Q860" s="752" t="s">
        <v>983</v>
      </c>
      <c r="R860" s="752"/>
      <c r="S860" s="595" t="s">
        <v>976</v>
      </c>
      <c r="T860" s="752" t="s">
        <v>2191</v>
      </c>
    </row>
    <row r="861" spans="1:20" ht="13.5" customHeight="1">
      <c r="A861" s="355" t="str">
        <f t="shared" si="22"/>
        <v>PORT SUDANJEBEL ALI标准所有0~999</v>
      </c>
      <c r="B861" s="752" t="s">
        <v>1518</v>
      </c>
      <c r="C861" s="752" t="s">
        <v>224</v>
      </c>
      <c r="D861" s="753">
        <v>90</v>
      </c>
      <c r="E861" s="753">
        <v>95</v>
      </c>
      <c r="F861" s="753">
        <v>0</v>
      </c>
      <c r="G861" s="753">
        <v>0</v>
      </c>
      <c r="H861" s="752" t="s">
        <v>985</v>
      </c>
      <c r="I861" s="752" t="s">
        <v>1513</v>
      </c>
      <c r="J861" s="752" t="s">
        <v>3502</v>
      </c>
      <c r="K861" s="752" t="s">
        <v>1207</v>
      </c>
      <c r="L861" s="595" t="s">
        <v>972</v>
      </c>
      <c r="M861" s="754">
        <v>43814</v>
      </c>
      <c r="N861" s="791"/>
      <c r="O861" s="753">
        <v>1</v>
      </c>
      <c r="P861" s="752" t="s">
        <v>973</v>
      </c>
      <c r="Q861" s="752" t="s">
        <v>983</v>
      </c>
      <c r="R861" s="752"/>
      <c r="S861" s="595" t="s">
        <v>976</v>
      </c>
      <c r="T861" s="752" t="s">
        <v>2290</v>
      </c>
    </row>
    <row r="862" spans="1:20" ht="13.5" customHeight="1">
      <c r="A862" s="355" t="str">
        <f t="shared" si="22"/>
        <v>PORT VILAAUCKLAND标准所有0~999</v>
      </c>
      <c r="B862" s="752" t="s">
        <v>1519</v>
      </c>
      <c r="C862" s="752" t="s">
        <v>1005</v>
      </c>
      <c r="D862" s="753">
        <v>262</v>
      </c>
      <c r="E862" s="753">
        <v>267</v>
      </c>
      <c r="F862" s="753">
        <v>0</v>
      </c>
      <c r="G862" s="753">
        <v>0</v>
      </c>
      <c r="H862" s="752" t="s">
        <v>1006</v>
      </c>
      <c r="I862" s="752" t="s">
        <v>1398</v>
      </c>
      <c r="J862" s="752" t="s">
        <v>2529</v>
      </c>
      <c r="K862" s="752" t="s">
        <v>995</v>
      </c>
      <c r="L862" s="595" t="s">
        <v>972</v>
      </c>
      <c r="M862" s="754">
        <v>43806</v>
      </c>
      <c r="N862" s="791"/>
      <c r="O862" s="753">
        <v>1</v>
      </c>
      <c r="P862" s="752" t="s">
        <v>973</v>
      </c>
      <c r="Q862" s="752" t="s">
        <v>983</v>
      </c>
      <c r="R862" s="595"/>
      <c r="S862" s="595" t="s">
        <v>976</v>
      </c>
      <c r="T862" s="752"/>
    </row>
    <row r="863" spans="1:20" ht="13.5" customHeight="1">
      <c r="A863" s="355" t="str">
        <f t="shared" si="22"/>
        <v>PORTLAND,ORSEATTLE,WA标准同行0~999</v>
      </c>
      <c r="B863" s="752" t="s">
        <v>373</v>
      </c>
      <c r="C863" s="752" t="s">
        <v>374</v>
      </c>
      <c r="D863" s="753">
        <v>95</v>
      </c>
      <c r="E863" s="753">
        <v>135</v>
      </c>
      <c r="F863" s="753">
        <v>0</v>
      </c>
      <c r="G863" s="753">
        <v>0</v>
      </c>
      <c r="H863" s="752" t="s">
        <v>1028</v>
      </c>
      <c r="I863" s="752" t="s">
        <v>1023</v>
      </c>
      <c r="J863" s="752" t="s">
        <v>1029</v>
      </c>
      <c r="K863" s="752" t="s">
        <v>1141</v>
      </c>
      <c r="L863" s="595" t="s">
        <v>999</v>
      </c>
      <c r="M863" s="754">
        <v>43833</v>
      </c>
      <c r="N863" s="791"/>
      <c r="O863" s="753">
        <v>1</v>
      </c>
      <c r="P863" s="752" t="s">
        <v>973</v>
      </c>
      <c r="Q863" s="752" t="s">
        <v>974</v>
      </c>
      <c r="R863" s="595" t="s">
        <v>975</v>
      </c>
      <c r="S863" s="595" t="s">
        <v>976</v>
      </c>
      <c r="T863" s="595" t="s">
        <v>2197</v>
      </c>
    </row>
    <row r="864" spans="1:20" ht="13.5" customHeight="1">
      <c r="A864" s="355" t="str">
        <f t="shared" si="22"/>
        <v>PORTLAND,ORSEATTLE,WA标准直客0~999</v>
      </c>
      <c r="B864" s="752" t="s">
        <v>373</v>
      </c>
      <c r="C864" s="752" t="s">
        <v>374</v>
      </c>
      <c r="D864" s="753">
        <v>90</v>
      </c>
      <c r="E864" s="753">
        <v>130</v>
      </c>
      <c r="F864" s="753">
        <v>0</v>
      </c>
      <c r="G864" s="753">
        <v>0</v>
      </c>
      <c r="H864" s="752" t="s">
        <v>1028</v>
      </c>
      <c r="I864" s="752" t="s">
        <v>1023</v>
      </c>
      <c r="J864" s="752" t="s">
        <v>1029</v>
      </c>
      <c r="K864" s="752" t="s">
        <v>1141</v>
      </c>
      <c r="L864" s="595" t="s">
        <v>1000</v>
      </c>
      <c r="M864" s="754">
        <v>43833</v>
      </c>
      <c r="N864" s="791"/>
      <c r="O864" s="753">
        <v>1</v>
      </c>
      <c r="P864" s="752" t="s">
        <v>973</v>
      </c>
      <c r="Q864" s="752" t="s">
        <v>974</v>
      </c>
      <c r="R864" s="752" t="s">
        <v>975</v>
      </c>
      <c r="S864" s="595" t="s">
        <v>976</v>
      </c>
      <c r="T864" s="595" t="s">
        <v>2197</v>
      </c>
    </row>
    <row r="865" spans="1:20" ht="13.5" customHeight="1">
      <c r="A865" s="355" t="str">
        <f t="shared" si="22"/>
        <v>PORTOLISBON标准所有0~999</v>
      </c>
      <c r="B865" s="752" t="s">
        <v>1520</v>
      </c>
      <c r="C865" s="752" t="s">
        <v>1363</v>
      </c>
      <c r="D865" s="753">
        <v>-92</v>
      </c>
      <c r="E865" s="753">
        <v>-87</v>
      </c>
      <c r="F865" s="753">
        <v>0</v>
      </c>
      <c r="G865" s="753">
        <v>0</v>
      </c>
      <c r="H865" s="752" t="s">
        <v>1014</v>
      </c>
      <c r="I865" s="752" t="s">
        <v>1023</v>
      </c>
      <c r="J865" s="752" t="s">
        <v>1196</v>
      </c>
      <c r="K865" s="752" t="s">
        <v>1036</v>
      </c>
      <c r="L865" s="595" t="s">
        <v>972</v>
      </c>
      <c r="M865" s="754">
        <v>43831</v>
      </c>
      <c r="N865" s="791"/>
      <c r="O865" s="753">
        <v>1</v>
      </c>
      <c r="P865" s="752" t="s">
        <v>973</v>
      </c>
      <c r="Q865" s="752" t="s">
        <v>974</v>
      </c>
      <c r="R865" s="752" t="s">
        <v>975</v>
      </c>
      <c r="S865" s="595" t="s">
        <v>976</v>
      </c>
      <c r="T865" s="595" t="s">
        <v>2182</v>
      </c>
    </row>
    <row r="866" spans="1:20" ht="13.5" customHeight="1">
      <c r="A866" s="355" t="str">
        <f t="shared" si="22"/>
        <v>PORTOLISBON低所有0~999</v>
      </c>
      <c r="B866" s="752" t="s">
        <v>1520</v>
      </c>
      <c r="C866" s="752" t="s">
        <v>1363</v>
      </c>
      <c r="D866" s="753">
        <v>-147</v>
      </c>
      <c r="E866" s="753">
        <v>-142</v>
      </c>
      <c r="F866" s="753">
        <v>55</v>
      </c>
      <c r="G866" s="753">
        <v>0</v>
      </c>
      <c r="H866" s="752" t="s">
        <v>1014</v>
      </c>
      <c r="I866" s="752" t="s">
        <v>1023</v>
      </c>
      <c r="J866" s="752" t="s">
        <v>1196</v>
      </c>
      <c r="K866" s="752" t="s">
        <v>1036</v>
      </c>
      <c r="L866" s="595" t="s">
        <v>972</v>
      </c>
      <c r="M866" s="754">
        <v>43831</v>
      </c>
      <c r="N866" s="791"/>
      <c r="O866" s="753">
        <v>1</v>
      </c>
      <c r="P866" s="752" t="s">
        <v>973</v>
      </c>
      <c r="Q866" s="752" t="s">
        <v>974</v>
      </c>
      <c r="R866" s="752" t="s">
        <v>975</v>
      </c>
      <c r="S866" s="595" t="s">
        <v>977</v>
      </c>
      <c r="T866" s="595" t="s">
        <v>2181</v>
      </c>
    </row>
    <row r="867" spans="1:20" ht="13.5" customHeight="1">
      <c r="A867" s="355" t="str">
        <f t="shared" si="22"/>
        <v>PORTOLEIXOES标准所有0~999</v>
      </c>
      <c r="B867" s="752" t="s">
        <v>1520</v>
      </c>
      <c r="C867" s="752" t="s">
        <v>714</v>
      </c>
      <c r="D867" s="753">
        <v>-92</v>
      </c>
      <c r="E867" s="753">
        <v>-87</v>
      </c>
      <c r="F867" s="753">
        <v>0</v>
      </c>
      <c r="G867" s="753">
        <v>0</v>
      </c>
      <c r="H867" s="752" t="s">
        <v>1014</v>
      </c>
      <c r="I867" s="752" t="s">
        <v>1023</v>
      </c>
      <c r="J867" s="752" t="s">
        <v>1196</v>
      </c>
      <c r="K867" s="752" t="s">
        <v>1036</v>
      </c>
      <c r="L867" s="595" t="s">
        <v>972</v>
      </c>
      <c r="M867" s="754">
        <v>43831</v>
      </c>
      <c r="N867" s="791"/>
      <c r="O867" s="753">
        <v>1</v>
      </c>
      <c r="P867" s="752" t="s">
        <v>973</v>
      </c>
      <c r="Q867" s="752" t="s">
        <v>974</v>
      </c>
      <c r="R867" s="752" t="s">
        <v>975</v>
      </c>
      <c r="S867" s="595" t="s">
        <v>976</v>
      </c>
      <c r="T867" s="595" t="s">
        <v>2182</v>
      </c>
    </row>
    <row r="868" spans="1:20" ht="13.5" customHeight="1">
      <c r="A868" s="355" t="str">
        <f t="shared" si="22"/>
        <v>PORTOLEIXOES低所有0~999</v>
      </c>
      <c r="B868" s="752" t="s">
        <v>1520</v>
      </c>
      <c r="C868" s="752" t="s">
        <v>714</v>
      </c>
      <c r="D868" s="753">
        <v>-147</v>
      </c>
      <c r="E868" s="753">
        <v>-142</v>
      </c>
      <c r="F868" s="753">
        <v>55</v>
      </c>
      <c r="G868" s="753">
        <v>0</v>
      </c>
      <c r="H868" s="752" t="s">
        <v>1014</v>
      </c>
      <c r="I868" s="752" t="s">
        <v>1023</v>
      </c>
      <c r="J868" s="752" t="s">
        <v>1196</v>
      </c>
      <c r="K868" s="752" t="s">
        <v>1036</v>
      </c>
      <c r="L868" s="595" t="s">
        <v>972</v>
      </c>
      <c r="M868" s="754">
        <v>43831</v>
      </c>
      <c r="N868" s="791"/>
      <c r="O868" s="753">
        <v>1</v>
      </c>
      <c r="P868" s="752" t="s">
        <v>973</v>
      </c>
      <c r="Q868" s="752" t="s">
        <v>974</v>
      </c>
      <c r="R868" s="752" t="s">
        <v>975</v>
      </c>
      <c r="S868" s="595" t="s">
        <v>977</v>
      </c>
      <c r="T868" s="595" t="s">
        <v>2181</v>
      </c>
    </row>
    <row r="869" spans="1:20" ht="13.5" customHeight="1">
      <c r="A869" s="355" t="str">
        <f t="shared" si="22"/>
        <v>POTENZAGENOVA标准所有0~999</v>
      </c>
      <c r="B869" s="752" t="s">
        <v>1521</v>
      </c>
      <c r="C869" s="752" t="s">
        <v>701</v>
      </c>
      <c r="D869" s="753">
        <v>-103</v>
      </c>
      <c r="E869" s="753">
        <v>-98</v>
      </c>
      <c r="F869" s="753">
        <v>0</v>
      </c>
      <c r="G869" s="753">
        <v>0</v>
      </c>
      <c r="H869" s="752" t="s">
        <v>1007</v>
      </c>
      <c r="I869" s="752" t="s">
        <v>981</v>
      </c>
      <c r="J869" s="752" t="s">
        <v>3592</v>
      </c>
      <c r="K869" s="752" t="s">
        <v>1003</v>
      </c>
      <c r="L869" s="595" t="s">
        <v>972</v>
      </c>
      <c r="M869" s="754">
        <v>43815</v>
      </c>
      <c r="N869" s="791"/>
      <c r="O869" s="753">
        <v>1</v>
      </c>
      <c r="P869" s="752" t="s">
        <v>973</v>
      </c>
      <c r="Q869" s="752" t="s">
        <v>974</v>
      </c>
      <c r="R869" s="595" t="s">
        <v>975</v>
      </c>
      <c r="S869" s="595" t="s">
        <v>976</v>
      </c>
      <c r="T869" s="752"/>
    </row>
    <row r="870" spans="1:20" ht="13.5" customHeight="1">
      <c r="A870" s="355" t="str">
        <f t="shared" si="22"/>
        <v>POTIPOTI标准所有0~999</v>
      </c>
      <c r="B870" s="752" t="s">
        <v>1062</v>
      </c>
      <c r="C870" s="752" t="s">
        <v>1062</v>
      </c>
      <c r="D870" s="753">
        <v>65</v>
      </c>
      <c r="E870" s="753">
        <v>70</v>
      </c>
      <c r="F870" s="753">
        <v>0</v>
      </c>
      <c r="G870" s="753">
        <v>0</v>
      </c>
      <c r="H870" s="752" t="s">
        <v>969</v>
      </c>
      <c r="I870" s="752" t="s">
        <v>970</v>
      </c>
      <c r="J870" s="752" t="s">
        <v>3668</v>
      </c>
      <c r="K870" s="752" t="s">
        <v>1522</v>
      </c>
      <c r="L870" s="595" t="s">
        <v>972</v>
      </c>
      <c r="M870" s="754">
        <v>43680</v>
      </c>
      <c r="N870" s="791"/>
      <c r="O870" s="753">
        <v>1</v>
      </c>
      <c r="P870" s="752" t="s">
        <v>973</v>
      </c>
      <c r="Q870" s="752" t="s">
        <v>974</v>
      </c>
      <c r="R870" s="752" t="s">
        <v>975</v>
      </c>
      <c r="S870" s="595" t="s">
        <v>976</v>
      </c>
      <c r="T870" s="752" t="s">
        <v>2291</v>
      </c>
    </row>
    <row r="871" spans="1:20" ht="13.5" customHeight="1">
      <c r="A871" s="355" t="str">
        <f t="shared" si="22"/>
        <v>POZNANGDYNIA低所有0~999</v>
      </c>
      <c r="B871" s="752" t="s">
        <v>1523</v>
      </c>
      <c r="C871" s="752" t="s">
        <v>1137</v>
      </c>
      <c r="D871" s="753">
        <v>-123</v>
      </c>
      <c r="E871" s="753">
        <v>-118</v>
      </c>
      <c r="F871" s="753">
        <v>40</v>
      </c>
      <c r="G871" s="753">
        <v>0</v>
      </c>
      <c r="H871" s="752" t="s">
        <v>1065</v>
      </c>
      <c r="I871" s="752" t="s">
        <v>1028</v>
      </c>
      <c r="J871" s="752" t="s">
        <v>1287</v>
      </c>
      <c r="K871" s="595" t="s">
        <v>1092</v>
      </c>
      <c r="L871" s="595" t="s">
        <v>972</v>
      </c>
      <c r="M871" s="754">
        <v>43603</v>
      </c>
      <c r="N871" s="791"/>
      <c r="O871" s="753">
        <v>1</v>
      </c>
      <c r="P871" s="752" t="s">
        <v>973</v>
      </c>
      <c r="Q871" s="752" t="s">
        <v>974</v>
      </c>
      <c r="R871" s="752" t="s">
        <v>975</v>
      </c>
      <c r="S871" s="595" t="s">
        <v>977</v>
      </c>
      <c r="T871" s="595"/>
    </row>
    <row r="872" spans="1:20" ht="13.5" customHeight="1">
      <c r="A872" s="355" t="str">
        <f t="shared" si="22"/>
        <v>POZNANGDYNIA标准所有0~999</v>
      </c>
      <c r="B872" s="752" t="s">
        <v>1523</v>
      </c>
      <c r="C872" s="752" t="s">
        <v>1137</v>
      </c>
      <c r="D872" s="753">
        <v>-83</v>
      </c>
      <c r="E872" s="753">
        <v>-78</v>
      </c>
      <c r="F872" s="753">
        <v>0</v>
      </c>
      <c r="G872" s="753">
        <v>0</v>
      </c>
      <c r="H872" s="752" t="s">
        <v>1065</v>
      </c>
      <c r="I872" s="752" t="s">
        <v>1028</v>
      </c>
      <c r="J872" s="752" t="s">
        <v>1287</v>
      </c>
      <c r="K872" s="752" t="s">
        <v>1092</v>
      </c>
      <c r="L872" s="595" t="s">
        <v>972</v>
      </c>
      <c r="M872" s="754">
        <v>43603</v>
      </c>
      <c r="N872" s="791"/>
      <c r="O872" s="753">
        <v>1</v>
      </c>
      <c r="P872" s="752" t="s">
        <v>973</v>
      </c>
      <c r="Q872" s="752" t="s">
        <v>974</v>
      </c>
      <c r="R872" s="752" t="s">
        <v>975</v>
      </c>
      <c r="S872" s="595" t="s">
        <v>976</v>
      </c>
      <c r="T872" s="595"/>
    </row>
    <row r="873" spans="1:20" ht="13.5" customHeight="1">
      <c r="A873" s="355" t="str">
        <f t="shared" si="22"/>
        <v>PRAHAPRAHA低所有0~999</v>
      </c>
      <c r="B873" s="752" t="s">
        <v>1524</v>
      </c>
      <c r="C873" s="752" t="s">
        <v>1524</v>
      </c>
      <c r="D873" s="753">
        <v>-148</v>
      </c>
      <c r="E873" s="753">
        <v>-143</v>
      </c>
      <c r="F873" s="753">
        <v>45</v>
      </c>
      <c r="G873" s="753">
        <v>0</v>
      </c>
      <c r="H873" s="752" t="s">
        <v>970</v>
      </c>
      <c r="I873" s="752" t="s">
        <v>1023</v>
      </c>
      <c r="J873" s="752" t="s">
        <v>3667</v>
      </c>
      <c r="K873" s="752" t="s">
        <v>1080</v>
      </c>
      <c r="L873" s="595" t="s">
        <v>972</v>
      </c>
      <c r="M873" s="754">
        <v>43729</v>
      </c>
      <c r="N873" s="791"/>
      <c r="O873" s="753">
        <v>1</v>
      </c>
      <c r="P873" s="752" t="s">
        <v>973</v>
      </c>
      <c r="Q873" s="752" t="s">
        <v>974</v>
      </c>
      <c r="R873" s="752" t="s">
        <v>975</v>
      </c>
      <c r="S873" s="595" t="s">
        <v>977</v>
      </c>
      <c r="T873" s="752" t="s">
        <v>3054</v>
      </c>
    </row>
    <row r="874" spans="1:20" ht="13.5" customHeight="1">
      <c r="A874" s="355" t="str">
        <f t="shared" si="22"/>
        <v>PRAHAPRAHA标准所有0~999</v>
      </c>
      <c r="B874" s="752" t="s">
        <v>1524</v>
      </c>
      <c r="C874" s="752" t="s">
        <v>1524</v>
      </c>
      <c r="D874" s="753">
        <v>-103</v>
      </c>
      <c r="E874" s="753">
        <v>-98</v>
      </c>
      <c r="F874" s="753">
        <v>0</v>
      </c>
      <c r="G874" s="753">
        <v>0</v>
      </c>
      <c r="H874" s="752" t="s">
        <v>970</v>
      </c>
      <c r="I874" s="752" t="s">
        <v>1023</v>
      </c>
      <c r="J874" s="752" t="s">
        <v>3667</v>
      </c>
      <c r="K874" s="752" t="s">
        <v>1080</v>
      </c>
      <c r="L874" s="595" t="s">
        <v>972</v>
      </c>
      <c r="M874" s="754">
        <v>43729</v>
      </c>
      <c r="N874" s="791"/>
      <c r="O874" s="753">
        <v>1</v>
      </c>
      <c r="P874" s="752" t="s">
        <v>973</v>
      </c>
      <c r="Q874" s="752" t="s">
        <v>974</v>
      </c>
      <c r="R874" s="752" t="s">
        <v>975</v>
      </c>
      <c r="S874" s="595" t="s">
        <v>976</v>
      </c>
      <c r="T874" s="752" t="s">
        <v>3054</v>
      </c>
    </row>
    <row r="875" spans="1:20" ht="13.5" customHeight="1">
      <c r="A875" s="355" t="str">
        <f t="shared" si="22"/>
        <v>PRATOGENOVA标准所有0~999</v>
      </c>
      <c r="B875" s="752" t="s">
        <v>1525</v>
      </c>
      <c r="C875" s="752" t="s">
        <v>701</v>
      </c>
      <c r="D875" s="753">
        <v>-153</v>
      </c>
      <c r="E875" s="753">
        <v>-148</v>
      </c>
      <c r="F875" s="753">
        <v>0</v>
      </c>
      <c r="G875" s="753">
        <v>0</v>
      </c>
      <c r="H875" s="752" t="s">
        <v>1007</v>
      </c>
      <c r="I875" s="752" t="s">
        <v>981</v>
      </c>
      <c r="J875" s="752" t="s">
        <v>3592</v>
      </c>
      <c r="K875" s="752" t="s">
        <v>1036</v>
      </c>
      <c r="L875" s="595" t="s">
        <v>972</v>
      </c>
      <c r="M875" s="754">
        <v>43815</v>
      </c>
      <c r="N875" s="791"/>
      <c r="O875" s="753">
        <v>1</v>
      </c>
      <c r="P875" s="752" t="s">
        <v>973</v>
      </c>
      <c r="Q875" s="752" t="s">
        <v>974</v>
      </c>
      <c r="R875" s="752" t="s">
        <v>975</v>
      </c>
      <c r="S875" s="595" t="s">
        <v>976</v>
      </c>
      <c r="T875" s="752"/>
    </row>
    <row r="876" spans="1:20" ht="13.5" customHeight="1">
      <c r="A876" s="355" t="str">
        <f t="shared" si="22"/>
        <v>PRISTINAKOPER标准所有0~999</v>
      </c>
      <c r="B876" s="752" t="s">
        <v>1679</v>
      </c>
      <c r="C876" s="752" t="s">
        <v>1022</v>
      </c>
      <c r="D876" s="753">
        <v>6</v>
      </c>
      <c r="E876" s="753">
        <v>11</v>
      </c>
      <c r="F876" s="753">
        <v>0</v>
      </c>
      <c r="G876" s="753">
        <v>0</v>
      </c>
      <c r="H876" s="752" t="s">
        <v>970</v>
      </c>
      <c r="I876" s="752" t="s">
        <v>1023</v>
      </c>
      <c r="J876" s="752" t="s">
        <v>3667</v>
      </c>
      <c r="K876" s="752" t="s">
        <v>1680</v>
      </c>
      <c r="L876" s="595" t="s">
        <v>972</v>
      </c>
      <c r="M876" s="754">
        <v>43722</v>
      </c>
      <c r="N876" s="791"/>
      <c r="O876" s="753">
        <v>1</v>
      </c>
      <c r="P876" s="752" t="s">
        <v>973</v>
      </c>
      <c r="Q876" s="752" t="s">
        <v>974</v>
      </c>
      <c r="R876" s="752" t="s">
        <v>975</v>
      </c>
      <c r="S876" s="595" t="s">
        <v>976</v>
      </c>
      <c r="T876" s="752" t="s">
        <v>2209</v>
      </c>
    </row>
    <row r="877" spans="1:20" ht="13.5" customHeight="1">
      <c r="A877" s="355" t="str">
        <f t="shared" si="22"/>
        <v>PRISTINABELGRADE标准所有0~999</v>
      </c>
      <c r="B877" s="752" t="s">
        <v>1679</v>
      </c>
      <c r="C877" s="752" t="s">
        <v>1089</v>
      </c>
      <c r="D877" s="753">
        <v>6</v>
      </c>
      <c r="E877" s="753">
        <v>11</v>
      </c>
      <c r="F877" s="753">
        <v>0</v>
      </c>
      <c r="G877" s="753">
        <v>0</v>
      </c>
      <c r="H877" s="752" t="s">
        <v>969</v>
      </c>
      <c r="I877" s="752" t="s">
        <v>970</v>
      </c>
      <c r="J877" s="752" t="s">
        <v>1287</v>
      </c>
      <c r="K877" s="752" t="s">
        <v>1046</v>
      </c>
      <c r="L877" s="595" t="s">
        <v>972</v>
      </c>
      <c r="M877" s="754">
        <v>43586</v>
      </c>
      <c r="N877" s="791"/>
      <c r="O877" s="753">
        <v>1</v>
      </c>
      <c r="P877" s="752" t="s">
        <v>973</v>
      </c>
      <c r="Q877" s="752" t="s">
        <v>974</v>
      </c>
      <c r="R877" s="752" t="s">
        <v>975</v>
      </c>
      <c r="S877" s="595" t="s">
        <v>976</v>
      </c>
      <c r="T877" s="752" t="s">
        <v>2209</v>
      </c>
    </row>
    <row r="878" spans="1:20" ht="13.5" customHeight="1">
      <c r="A878" s="355" t="str">
        <f t="shared" si="22"/>
        <v>PUEBLAMANZANILLO,MEXICO标准所有0~999</v>
      </c>
      <c r="B878" s="752" t="s">
        <v>1526</v>
      </c>
      <c r="C878" s="752" t="s">
        <v>994</v>
      </c>
      <c r="D878" s="753">
        <v>148</v>
      </c>
      <c r="E878" s="753">
        <v>158</v>
      </c>
      <c r="F878" s="753">
        <v>20</v>
      </c>
      <c r="G878" s="753">
        <v>15</v>
      </c>
      <c r="H878" s="752" t="s">
        <v>1041</v>
      </c>
      <c r="I878" s="752" t="s">
        <v>981</v>
      </c>
      <c r="J878" s="752" t="s">
        <v>2855</v>
      </c>
      <c r="K878" s="752" t="s">
        <v>1003</v>
      </c>
      <c r="L878" s="595" t="s">
        <v>972</v>
      </c>
      <c r="M878" s="754">
        <v>43780</v>
      </c>
      <c r="N878" s="791"/>
      <c r="O878" s="753">
        <v>2</v>
      </c>
      <c r="P878" s="752" t="s">
        <v>973</v>
      </c>
      <c r="Q878" s="752" t="s">
        <v>974</v>
      </c>
      <c r="R878" s="752" t="s">
        <v>991</v>
      </c>
      <c r="S878" s="595" t="s">
        <v>976</v>
      </c>
      <c r="T878" s="752" t="s">
        <v>2188</v>
      </c>
    </row>
    <row r="879" spans="1:20" ht="13.5" customHeight="1">
      <c r="A879" s="355" t="str">
        <f t="shared" si="22"/>
        <v>PUERTO CABELLOCOLON FREE ZONE标准所有0~999</v>
      </c>
      <c r="B879" s="752" t="s">
        <v>1527</v>
      </c>
      <c r="C879" s="752" t="s">
        <v>700</v>
      </c>
      <c r="D879" s="753">
        <v>202</v>
      </c>
      <c r="E879" s="753">
        <v>212</v>
      </c>
      <c r="F879" s="753">
        <v>0</v>
      </c>
      <c r="G879" s="753">
        <v>0</v>
      </c>
      <c r="H879" s="752" t="s">
        <v>969</v>
      </c>
      <c r="I879" s="752" t="s">
        <v>970</v>
      </c>
      <c r="J879" s="752" t="s">
        <v>2791</v>
      </c>
      <c r="K879" s="752" t="s">
        <v>990</v>
      </c>
      <c r="L879" s="595" t="s">
        <v>972</v>
      </c>
      <c r="M879" s="754">
        <v>43831</v>
      </c>
      <c r="N879" s="791"/>
      <c r="O879" s="753">
        <v>1</v>
      </c>
      <c r="P879" s="752" t="s">
        <v>973</v>
      </c>
      <c r="Q879" s="752" t="s">
        <v>983</v>
      </c>
      <c r="R879" s="752"/>
      <c r="S879" s="595" t="s">
        <v>976</v>
      </c>
      <c r="T879" s="752" t="s">
        <v>2222</v>
      </c>
    </row>
    <row r="880" spans="1:20" ht="13.5" customHeight="1">
      <c r="A880" s="355" t="str">
        <f t="shared" si="22"/>
        <v>PUERTO CALDERASAN JOSE标准所有0~999</v>
      </c>
      <c r="B880" s="752" t="s">
        <v>1528</v>
      </c>
      <c r="C880" s="752" t="s">
        <v>699</v>
      </c>
      <c r="D880" s="753">
        <v>175</v>
      </c>
      <c r="E880" s="753">
        <v>185</v>
      </c>
      <c r="F880" s="753">
        <v>40</v>
      </c>
      <c r="G880" s="753">
        <v>0</v>
      </c>
      <c r="H880" s="752" t="s">
        <v>1023</v>
      </c>
      <c r="I880" s="752" t="s">
        <v>1013</v>
      </c>
      <c r="J880" s="752" t="s">
        <v>3897</v>
      </c>
      <c r="K880" s="752" t="s">
        <v>986</v>
      </c>
      <c r="L880" s="595" t="s">
        <v>972</v>
      </c>
      <c r="M880" s="754">
        <v>43831</v>
      </c>
      <c r="N880" s="791"/>
      <c r="O880" s="753">
        <v>1</v>
      </c>
      <c r="P880" s="752" t="s">
        <v>973</v>
      </c>
      <c r="Q880" s="752" t="s">
        <v>974</v>
      </c>
      <c r="R880" s="752" t="s">
        <v>991</v>
      </c>
      <c r="S880" s="595" t="s">
        <v>976</v>
      </c>
      <c r="T880" s="752" t="s">
        <v>2184</v>
      </c>
    </row>
    <row r="881" spans="1:20" ht="13.5" customHeight="1">
      <c r="A881" s="355" t="str">
        <f t="shared" si="22"/>
        <v>PUERTO CALDERACOLON FREE ZONE标准所有0~999</v>
      </c>
      <c r="B881" s="752" t="s">
        <v>1528</v>
      </c>
      <c r="C881" s="752" t="s">
        <v>700</v>
      </c>
      <c r="D881" s="753">
        <v>112</v>
      </c>
      <c r="E881" s="753">
        <v>122</v>
      </c>
      <c r="F881" s="753">
        <v>40</v>
      </c>
      <c r="G881" s="753">
        <v>0</v>
      </c>
      <c r="H881" s="752" t="s">
        <v>969</v>
      </c>
      <c r="I881" s="752" t="s">
        <v>970</v>
      </c>
      <c r="J881" s="752" t="s">
        <v>2791</v>
      </c>
      <c r="K881" s="595" t="s">
        <v>990</v>
      </c>
      <c r="L881" s="595" t="s">
        <v>972</v>
      </c>
      <c r="M881" s="754">
        <v>43831</v>
      </c>
      <c r="N881" s="791"/>
      <c r="O881" s="753">
        <v>1</v>
      </c>
      <c r="P881" s="752" t="s">
        <v>973</v>
      </c>
      <c r="Q881" s="752" t="s">
        <v>974</v>
      </c>
      <c r="R881" s="595" t="s">
        <v>991</v>
      </c>
      <c r="S881" s="595" t="s">
        <v>976</v>
      </c>
      <c r="T881" s="752" t="s">
        <v>2184</v>
      </c>
    </row>
    <row r="882" spans="1:20" ht="13.5" customHeight="1">
      <c r="A882" s="355" t="str">
        <f t="shared" si="22"/>
        <v>PUERTO CORTESGUATEMALA CITY标准所有0~999</v>
      </c>
      <c r="B882" s="752" t="s">
        <v>1529</v>
      </c>
      <c r="C882" s="752" t="s">
        <v>993</v>
      </c>
      <c r="D882" s="753">
        <v>198</v>
      </c>
      <c r="E882" s="753">
        <v>208</v>
      </c>
      <c r="F882" s="753">
        <v>40</v>
      </c>
      <c r="G882" s="753">
        <v>0</v>
      </c>
      <c r="H882" s="752" t="s">
        <v>988</v>
      </c>
      <c r="I882" s="752" t="s">
        <v>989</v>
      </c>
      <c r="J882" s="752" t="s">
        <v>2714</v>
      </c>
      <c r="K882" s="752" t="s">
        <v>2715</v>
      </c>
      <c r="L882" s="595" t="s">
        <v>972</v>
      </c>
      <c r="M882" s="754">
        <v>43831</v>
      </c>
      <c r="N882" s="791"/>
      <c r="O882" s="753">
        <v>1</v>
      </c>
      <c r="P882" s="752" t="s">
        <v>973</v>
      </c>
      <c r="Q882" s="752" t="s">
        <v>974</v>
      </c>
      <c r="R882" s="752" t="s">
        <v>991</v>
      </c>
      <c r="S882" s="595" t="s">
        <v>976</v>
      </c>
      <c r="T882" s="595" t="s">
        <v>2184</v>
      </c>
    </row>
    <row r="883" spans="1:20" ht="13.5" customHeight="1">
      <c r="A883" s="355" t="str">
        <f t="shared" si="22"/>
        <v>PUERTO CORTESSAN JOSE标准所有0~999</v>
      </c>
      <c r="B883" s="752" t="s">
        <v>1529</v>
      </c>
      <c r="C883" s="752" t="s">
        <v>699</v>
      </c>
      <c r="D883" s="753">
        <v>199</v>
      </c>
      <c r="E883" s="753">
        <v>209</v>
      </c>
      <c r="F883" s="753">
        <v>40</v>
      </c>
      <c r="G883" s="753">
        <v>0</v>
      </c>
      <c r="H883" s="752" t="s">
        <v>1023</v>
      </c>
      <c r="I883" s="752" t="s">
        <v>1013</v>
      </c>
      <c r="J883" s="752" t="s">
        <v>3897</v>
      </c>
      <c r="K883" s="752" t="s">
        <v>1207</v>
      </c>
      <c r="L883" s="595" t="s">
        <v>972</v>
      </c>
      <c r="M883" s="754">
        <v>43831</v>
      </c>
      <c r="N883" s="791"/>
      <c r="O883" s="753">
        <v>1</v>
      </c>
      <c r="P883" s="752" t="s">
        <v>973</v>
      </c>
      <c r="Q883" s="752" t="s">
        <v>974</v>
      </c>
      <c r="R883" s="752" t="s">
        <v>991</v>
      </c>
      <c r="S883" s="595" t="s">
        <v>976</v>
      </c>
      <c r="T883" s="752" t="s">
        <v>2184</v>
      </c>
    </row>
    <row r="884" spans="1:20" ht="13.5" customHeight="1">
      <c r="A884" s="355" t="str">
        <f t="shared" si="22"/>
        <v>PUERTO CORTESCOLON FREE ZONE标准所有0~999</v>
      </c>
      <c r="B884" s="752" t="s">
        <v>1529</v>
      </c>
      <c r="C884" s="752" t="s">
        <v>700</v>
      </c>
      <c r="D884" s="753">
        <v>211</v>
      </c>
      <c r="E884" s="753">
        <v>221</v>
      </c>
      <c r="F884" s="753">
        <v>40</v>
      </c>
      <c r="G884" s="753">
        <v>0</v>
      </c>
      <c r="H884" s="752" t="s">
        <v>969</v>
      </c>
      <c r="I884" s="752" t="s">
        <v>970</v>
      </c>
      <c r="J884" s="752" t="s">
        <v>2791</v>
      </c>
      <c r="K884" s="752" t="s">
        <v>990</v>
      </c>
      <c r="L884" s="595" t="s">
        <v>972</v>
      </c>
      <c r="M884" s="754">
        <v>43831</v>
      </c>
      <c r="N884" s="791"/>
      <c r="O884" s="753">
        <v>1</v>
      </c>
      <c r="P884" s="752" t="s">
        <v>973</v>
      </c>
      <c r="Q884" s="752" t="s">
        <v>974</v>
      </c>
      <c r="R884" s="595" t="s">
        <v>991</v>
      </c>
      <c r="S884" s="595" t="s">
        <v>976</v>
      </c>
      <c r="T884" s="752" t="s">
        <v>2184</v>
      </c>
    </row>
    <row r="885" spans="1:20" ht="13.5" customHeight="1">
      <c r="A885" s="355" t="str">
        <f t="shared" si="22"/>
        <v>PUERTO LIMONSAN JOSE标准所有0~999</v>
      </c>
      <c r="B885" s="752" t="s">
        <v>1530</v>
      </c>
      <c r="C885" s="752" t="s">
        <v>699</v>
      </c>
      <c r="D885" s="753">
        <v>175</v>
      </c>
      <c r="E885" s="753">
        <v>185</v>
      </c>
      <c r="F885" s="753">
        <v>40</v>
      </c>
      <c r="G885" s="753">
        <v>0</v>
      </c>
      <c r="H885" s="752" t="s">
        <v>1023</v>
      </c>
      <c r="I885" s="752" t="s">
        <v>1013</v>
      </c>
      <c r="J885" s="752" t="s">
        <v>3897</v>
      </c>
      <c r="K885" s="752" t="s">
        <v>992</v>
      </c>
      <c r="L885" s="595" t="s">
        <v>972</v>
      </c>
      <c r="M885" s="754">
        <v>43831</v>
      </c>
      <c r="N885" s="791"/>
      <c r="O885" s="753">
        <v>1</v>
      </c>
      <c r="P885" s="752" t="s">
        <v>973</v>
      </c>
      <c r="Q885" s="752" t="s">
        <v>974</v>
      </c>
      <c r="R885" s="752" t="s">
        <v>991</v>
      </c>
      <c r="S885" s="595" t="s">
        <v>976</v>
      </c>
      <c r="T885" s="752" t="s">
        <v>2184</v>
      </c>
    </row>
    <row r="886" spans="1:20" ht="13.5" customHeight="1">
      <c r="A886" s="355" t="str">
        <f t="shared" si="22"/>
        <v>PUERTO LIMONCOLON FREE ZONE标准所有0~999</v>
      </c>
      <c r="B886" s="752" t="s">
        <v>1530</v>
      </c>
      <c r="C886" s="752" t="s">
        <v>700</v>
      </c>
      <c r="D886" s="753">
        <v>127</v>
      </c>
      <c r="E886" s="753">
        <v>137</v>
      </c>
      <c r="F886" s="753">
        <v>40</v>
      </c>
      <c r="G886" s="753">
        <v>0</v>
      </c>
      <c r="H886" s="752" t="s">
        <v>969</v>
      </c>
      <c r="I886" s="752" t="s">
        <v>970</v>
      </c>
      <c r="J886" s="752" t="s">
        <v>2791</v>
      </c>
      <c r="K886" s="752" t="s">
        <v>990</v>
      </c>
      <c r="L886" s="595" t="s">
        <v>972</v>
      </c>
      <c r="M886" s="754">
        <v>43831</v>
      </c>
      <c r="N886" s="791"/>
      <c r="O886" s="753">
        <v>1</v>
      </c>
      <c r="P886" s="752" t="s">
        <v>973</v>
      </c>
      <c r="Q886" s="752" t="s">
        <v>974</v>
      </c>
      <c r="R886" s="595" t="s">
        <v>991</v>
      </c>
      <c r="S886" s="595" t="s">
        <v>976</v>
      </c>
      <c r="T886" s="595" t="s">
        <v>2184</v>
      </c>
    </row>
    <row r="887" spans="1:20" ht="13.5" customHeight="1">
      <c r="A887" s="355" t="str">
        <f t="shared" si="22"/>
        <v>PUERTO QUETZALGUATEMALA CITY标准所有0~999</v>
      </c>
      <c r="B887" s="752" t="s">
        <v>1531</v>
      </c>
      <c r="C887" s="752" t="s">
        <v>993</v>
      </c>
      <c r="D887" s="753">
        <v>183</v>
      </c>
      <c r="E887" s="753">
        <v>193</v>
      </c>
      <c r="F887" s="753">
        <v>40</v>
      </c>
      <c r="G887" s="753">
        <v>0</v>
      </c>
      <c r="H887" s="752" t="s">
        <v>988</v>
      </c>
      <c r="I887" s="752" t="s">
        <v>989</v>
      </c>
      <c r="J887" s="752" t="s">
        <v>2714</v>
      </c>
      <c r="K887" s="752" t="s">
        <v>2715</v>
      </c>
      <c r="L887" s="595" t="s">
        <v>972</v>
      </c>
      <c r="M887" s="754">
        <v>43831</v>
      </c>
      <c r="N887" s="791"/>
      <c r="O887" s="753">
        <v>1</v>
      </c>
      <c r="P887" s="752" t="s">
        <v>973</v>
      </c>
      <c r="Q887" s="752" t="s">
        <v>974</v>
      </c>
      <c r="R887" s="752" t="s">
        <v>991</v>
      </c>
      <c r="S887" s="595" t="s">
        <v>976</v>
      </c>
      <c r="T887" s="752" t="s">
        <v>2184</v>
      </c>
    </row>
    <row r="888" spans="1:20" ht="13.5" customHeight="1">
      <c r="A888" s="355" t="str">
        <f t="shared" ref="A888:A949" si="23">B888&amp;C888&amp;S888&amp;L888&amp;P888</f>
        <v>PUERTO QUETZALSAN JOSE标准所有0~999</v>
      </c>
      <c r="B888" s="752" t="s">
        <v>1531</v>
      </c>
      <c r="C888" s="752" t="s">
        <v>699</v>
      </c>
      <c r="D888" s="753">
        <v>189</v>
      </c>
      <c r="E888" s="753">
        <v>199</v>
      </c>
      <c r="F888" s="753">
        <v>40</v>
      </c>
      <c r="G888" s="753">
        <v>0</v>
      </c>
      <c r="H888" s="752" t="s">
        <v>1023</v>
      </c>
      <c r="I888" s="752" t="s">
        <v>1013</v>
      </c>
      <c r="J888" s="752" t="s">
        <v>3897</v>
      </c>
      <c r="K888" s="752" t="s">
        <v>992</v>
      </c>
      <c r="L888" s="595" t="s">
        <v>972</v>
      </c>
      <c r="M888" s="754">
        <v>43831</v>
      </c>
      <c r="N888" s="791"/>
      <c r="O888" s="753">
        <v>1</v>
      </c>
      <c r="P888" s="752" t="s">
        <v>973</v>
      </c>
      <c r="Q888" s="752" t="s">
        <v>974</v>
      </c>
      <c r="R888" s="752" t="s">
        <v>991</v>
      </c>
      <c r="S888" s="595" t="s">
        <v>976</v>
      </c>
      <c r="T888" s="752" t="s">
        <v>2184</v>
      </c>
    </row>
    <row r="889" spans="1:20" ht="13.5" customHeight="1">
      <c r="A889" s="355" t="str">
        <f t="shared" si="23"/>
        <v>PUERTO QUETZALCOLON FREE ZONE标准所有0~999</v>
      </c>
      <c r="B889" s="752" t="s">
        <v>1531</v>
      </c>
      <c r="C889" s="752" t="s">
        <v>700</v>
      </c>
      <c r="D889" s="753">
        <v>164</v>
      </c>
      <c r="E889" s="753">
        <v>174</v>
      </c>
      <c r="F889" s="753">
        <v>40</v>
      </c>
      <c r="G889" s="753">
        <v>0</v>
      </c>
      <c r="H889" s="752" t="s">
        <v>969</v>
      </c>
      <c r="I889" s="752" t="s">
        <v>970</v>
      </c>
      <c r="J889" s="752" t="s">
        <v>2791</v>
      </c>
      <c r="K889" s="752" t="s">
        <v>990</v>
      </c>
      <c r="L889" s="595" t="s">
        <v>972</v>
      </c>
      <c r="M889" s="754">
        <v>43831</v>
      </c>
      <c r="N889" s="791"/>
      <c r="O889" s="753">
        <v>1</v>
      </c>
      <c r="P889" s="752" t="s">
        <v>973</v>
      </c>
      <c r="Q889" s="752" t="s">
        <v>974</v>
      </c>
      <c r="R889" s="752" t="s">
        <v>991</v>
      </c>
      <c r="S889" s="595" t="s">
        <v>976</v>
      </c>
      <c r="T889" s="752" t="s">
        <v>2184</v>
      </c>
    </row>
    <row r="890" spans="1:20" ht="13.5" customHeight="1">
      <c r="A890" s="355" t="str">
        <f t="shared" si="23"/>
        <v>PUNTA ARENASVALPARAISO标准所有0~999</v>
      </c>
      <c r="B890" s="752" t="s">
        <v>1532</v>
      </c>
      <c r="C890" s="752" t="s">
        <v>1040</v>
      </c>
      <c r="D890" s="753">
        <v>324</v>
      </c>
      <c r="E890" s="753">
        <v>329</v>
      </c>
      <c r="F890" s="753">
        <v>30</v>
      </c>
      <c r="G890" s="753">
        <v>0</v>
      </c>
      <c r="H890" s="752" t="s">
        <v>1006</v>
      </c>
      <c r="I890" s="752" t="s">
        <v>1398</v>
      </c>
      <c r="J890" s="752" t="s">
        <v>3334</v>
      </c>
      <c r="K890" s="752" t="s">
        <v>990</v>
      </c>
      <c r="L890" s="595" t="s">
        <v>972</v>
      </c>
      <c r="M890" s="754">
        <v>43780</v>
      </c>
      <c r="N890" s="791"/>
      <c r="O890" s="753">
        <v>2</v>
      </c>
      <c r="P890" s="752" t="s">
        <v>973</v>
      </c>
      <c r="Q890" s="752" t="s">
        <v>974</v>
      </c>
      <c r="R890" s="752" t="s">
        <v>991</v>
      </c>
      <c r="S890" s="595" t="s">
        <v>976</v>
      </c>
      <c r="T890" s="752" t="s">
        <v>2198</v>
      </c>
    </row>
    <row r="891" spans="1:20" ht="13.5" customHeight="1">
      <c r="A891" s="355" t="str">
        <f t="shared" si="23"/>
        <v>QUEENSTOWNAUCKLAND标准所有0~999</v>
      </c>
      <c r="B891" s="752" t="s">
        <v>1533</v>
      </c>
      <c r="C891" s="752" t="s">
        <v>1005</v>
      </c>
      <c r="D891" s="753">
        <v>235</v>
      </c>
      <c r="E891" s="753">
        <v>240</v>
      </c>
      <c r="F891" s="753">
        <v>0</v>
      </c>
      <c r="G891" s="753">
        <v>0</v>
      </c>
      <c r="H891" s="752" t="s">
        <v>1006</v>
      </c>
      <c r="I891" s="752" t="s">
        <v>1398</v>
      </c>
      <c r="J891" s="752" t="s">
        <v>2529</v>
      </c>
      <c r="K891" s="752" t="s">
        <v>995</v>
      </c>
      <c r="L891" s="595" t="s">
        <v>972</v>
      </c>
      <c r="M891" s="754">
        <v>43438</v>
      </c>
      <c r="N891" s="791"/>
      <c r="O891" s="753">
        <v>1</v>
      </c>
      <c r="P891" s="752" t="s">
        <v>973</v>
      </c>
      <c r="Q891" s="752" t="s">
        <v>983</v>
      </c>
      <c r="R891" s="752"/>
      <c r="S891" s="595" t="s">
        <v>976</v>
      </c>
      <c r="T891" s="752"/>
    </row>
    <row r="892" spans="1:20" ht="13.5" customHeight="1">
      <c r="A892" s="355" t="str">
        <f t="shared" si="23"/>
        <v>QUERETAROMANZANILLO,MEXICO标准所有0~999</v>
      </c>
      <c r="B892" s="752" t="s">
        <v>1534</v>
      </c>
      <c r="C892" s="752" t="s">
        <v>994</v>
      </c>
      <c r="D892" s="753">
        <v>130</v>
      </c>
      <c r="E892" s="753">
        <v>135</v>
      </c>
      <c r="F892" s="753">
        <v>20</v>
      </c>
      <c r="G892" s="753">
        <v>15</v>
      </c>
      <c r="H892" s="752" t="s">
        <v>1041</v>
      </c>
      <c r="I892" s="752" t="s">
        <v>981</v>
      </c>
      <c r="J892" s="752" t="s">
        <v>2855</v>
      </c>
      <c r="K892" s="752" t="s">
        <v>1003</v>
      </c>
      <c r="L892" s="595" t="s">
        <v>972</v>
      </c>
      <c r="M892" s="754">
        <v>43780</v>
      </c>
      <c r="N892" s="791"/>
      <c r="O892" s="753">
        <v>2</v>
      </c>
      <c r="P892" s="752" t="s">
        <v>973</v>
      </c>
      <c r="Q892" s="752" t="s">
        <v>974</v>
      </c>
      <c r="R892" s="752" t="s">
        <v>991</v>
      </c>
      <c r="S892" s="595" t="s">
        <v>976</v>
      </c>
      <c r="T892" s="752" t="s">
        <v>2188</v>
      </c>
    </row>
    <row r="893" spans="1:20" ht="13.5" customHeight="1">
      <c r="A893" s="355" t="str">
        <f t="shared" si="23"/>
        <v>QUITOGUAYAQUIL标准所有0~999</v>
      </c>
      <c r="B893" s="752" t="s">
        <v>1535</v>
      </c>
      <c r="C893" s="752" t="s">
        <v>1259</v>
      </c>
      <c r="D893" s="753">
        <v>245</v>
      </c>
      <c r="E893" s="753">
        <v>255</v>
      </c>
      <c r="F893" s="753">
        <v>35</v>
      </c>
      <c r="G893" s="753">
        <v>40</v>
      </c>
      <c r="H893" s="752" t="s">
        <v>1023</v>
      </c>
      <c r="I893" s="752" t="s">
        <v>1013</v>
      </c>
      <c r="J893" s="752" t="s">
        <v>2789</v>
      </c>
      <c r="K893" s="752" t="s">
        <v>1260</v>
      </c>
      <c r="L893" s="595" t="s">
        <v>972</v>
      </c>
      <c r="M893" s="754">
        <v>43780</v>
      </c>
      <c r="N893" s="791"/>
      <c r="O893" s="753">
        <v>2</v>
      </c>
      <c r="P893" s="752" t="s">
        <v>973</v>
      </c>
      <c r="Q893" s="752" t="s">
        <v>974</v>
      </c>
      <c r="R893" s="752" t="s">
        <v>991</v>
      </c>
      <c r="S893" s="595" t="s">
        <v>976</v>
      </c>
      <c r="T893" s="752" t="s">
        <v>2433</v>
      </c>
    </row>
    <row r="894" spans="1:20" ht="13.5" customHeight="1">
      <c r="A894" s="355" t="str">
        <f t="shared" si="23"/>
        <v>RADESTUNIS标准所有0~999</v>
      </c>
      <c r="B894" s="752" t="s">
        <v>1536</v>
      </c>
      <c r="C894" s="752" t="s">
        <v>716</v>
      </c>
      <c r="D894" s="753">
        <v>103</v>
      </c>
      <c r="E894" s="753">
        <v>108</v>
      </c>
      <c r="F894" s="753">
        <v>0</v>
      </c>
      <c r="G894" s="753">
        <v>0</v>
      </c>
      <c r="H894" s="752" t="s">
        <v>970</v>
      </c>
      <c r="I894" s="752" t="s">
        <v>1023</v>
      </c>
      <c r="J894" s="752" t="s">
        <v>1024</v>
      </c>
      <c r="K894" s="752" t="s">
        <v>1094</v>
      </c>
      <c r="L894" s="595" t="s">
        <v>972</v>
      </c>
      <c r="M894" s="754">
        <v>43831</v>
      </c>
      <c r="N894" s="791"/>
      <c r="O894" s="753">
        <v>1</v>
      </c>
      <c r="P894" s="752" t="s">
        <v>973</v>
      </c>
      <c r="Q894" s="752" t="s">
        <v>983</v>
      </c>
      <c r="R894" s="752"/>
      <c r="S894" s="595" t="s">
        <v>976</v>
      </c>
      <c r="T894" s="752" t="s">
        <v>3305</v>
      </c>
    </row>
    <row r="895" spans="1:20" ht="13.5" customHeight="1">
      <c r="A895" s="355" t="str">
        <f t="shared" si="23"/>
        <v>RAROTONGAAUCKLAND标准所有0~999</v>
      </c>
      <c r="B895" s="752" t="s">
        <v>1537</v>
      </c>
      <c r="C895" s="752" t="s">
        <v>1005</v>
      </c>
      <c r="D895" s="753">
        <v>295</v>
      </c>
      <c r="E895" s="753">
        <v>300</v>
      </c>
      <c r="F895" s="753">
        <v>0</v>
      </c>
      <c r="G895" s="753">
        <v>0</v>
      </c>
      <c r="H895" s="752" t="s">
        <v>1006</v>
      </c>
      <c r="I895" s="752" t="s">
        <v>1398</v>
      </c>
      <c r="J895" s="752" t="s">
        <v>2529</v>
      </c>
      <c r="K895" s="752" t="s">
        <v>995</v>
      </c>
      <c r="L895" s="595" t="s">
        <v>972</v>
      </c>
      <c r="M895" s="754">
        <v>43806</v>
      </c>
      <c r="N895" s="791"/>
      <c r="O895" s="753">
        <v>1</v>
      </c>
      <c r="P895" s="752" t="s">
        <v>973</v>
      </c>
      <c r="Q895" s="752" t="s">
        <v>983</v>
      </c>
      <c r="R895" s="752"/>
      <c r="S895" s="595" t="s">
        <v>976</v>
      </c>
      <c r="T895" s="752"/>
    </row>
    <row r="896" spans="1:20" ht="13.5" customHeight="1">
      <c r="A896" s="355" t="str">
        <f t="shared" si="23"/>
        <v>RAUMAHELSINKI标准所有0~999</v>
      </c>
      <c r="B896" s="752" t="s">
        <v>3336</v>
      </c>
      <c r="C896" s="752" t="s">
        <v>712</v>
      </c>
      <c r="D896" s="753">
        <v>-3</v>
      </c>
      <c r="E896" s="753">
        <v>2</v>
      </c>
      <c r="F896" s="753">
        <v>0</v>
      </c>
      <c r="G896" s="753">
        <v>0</v>
      </c>
      <c r="H896" s="752" t="s">
        <v>1014</v>
      </c>
      <c r="I896" s="752" t="s">
        <v>1023</v>
      </c>
      <c r="J896" s="752" t="s">
        <v>3461</v>
      </c>
      <c r="K896" s="752" t="s">
        <v>3271</v>
      </c>
      <c r="L896" s="595" t="s">
        <v>972</v>
      </c>
      <c r="M896" s="754">
        <v>43624</v>
      </c>
      <c r="N896" s="791"/>
      <c r="O896" s="753">
        <v>1</v>
      </c>
      <c r="P896" s="752" t="s">
        <v>973</v>
      </c>
      <c r="Q896" s="752" t="s">
        <v>974</v>
      </c>
      <c r="R896" s="752" t="s">
        <v>975</v>
      </c>
      <c r="S896" s="595" t="s">
        <v>976</v>
      </c>
      <c r="T896" s="752"/>
    </row>
    <row r="897" spans="1:20" ht="13.5" customHeight="1">
      <c r="A897" s="355" t="str">
        <f t="shared" si="23"/>
        <v>RAVENNAGENOVA标准所有0~999</v>
      </c>
      <c r="B897" s="752" t="s">
        <v>1538</v>
      </c>
      <c r="C897" s="752" t="s">
        <v>701</v>
      </c>
      <c r="D897" s="753">
        <v>-133</v>
      </c>
      <c r="E897" s="753">
        <v>-128</v>
      </c>
      <c r="F897" s="753">
        <v>0</v>
      </c>
      <c r="G897" s="753">
        <v>0</v>
      </c>
      <c r="H897" s="752" t="s">
        <v>1007</v>
      </c>
      <c r="I897" s="752" t="s">
        <v>981</v>
      </c>
      <c r="J897" s="752" t="s">
        <v>3592</v>
      </c>
      <c r="K897" s="752" t="s">
        <v>1036</v>
      </c>
      <c r="L897" s="595" t="s">
        <v>972</v>
      </c>
      <c r="M897" s="754">
        <v>43815</v>
      </c>
      <c r="N897" s="791"/>
      <c r="O897" s="753">
        <v>1</v>
      </c>
      <c r="P897" s="752" t="s">
        <v>973</v>
      </c>
      <c r="Q897" s="752" t="s">
        <v>974</v>
      </c>
      <c r="R897" s="752" t="s">
        <v>975</v>
      </c>
      <c r="S897" s="595" t="s">
        <v>976</v>
      </c>
      <c r="T897" s="752"/>
    </row>
    <row r="898" spans="1:20" ht="13.5" customHeight="1">
      <c r="A898" s="355" t="str">
        <f t="shared" si="23"/>
        <v>REGGIO CALABRIAGENOVA标准所有0~999</v>
      </c>
      <c r="B898" s="752" t="s">
        <v>1539</v>
      </c>
      <c r="C898" s="752" t="s">
        <v>701</v>
      </c>
      <c r="D898" s="753">
        <v>-83</v>
      </c>
      <c r="E898" s="753">
        <v>-78</v>
      </c>
      <c r="F898" s="753">
        <v>0</v>
      </c>
      <c r="G898" s="753">
        <v>0</v>
      </c>
      <c r="H898" s="752" t="s">
        <v>1007</v>
      </c>
      <c r="I898" s="752" t="s">
        <v>981</v>
      </c>
      <c r="J898" s="752" t="s">
        <v>3592</v>
      </c>
      <c r="K898" s="752" t="s">
        <v>1003</v>
      </c>
      <c r="L898" s="595" t="s">
        <v>972</v>
      </c>
      <c r="M898" s="754">
        <v>43815</v>
      </c>
      <c r="N898" s="791"/>
      <c r="O898" s="753">
        <v>1</v>
      </c>
      <c r="P898" s="752" t="s">
        <v>973</v>
      </c>
      <c r="Q898" s="752" t="s">
        <v>974</v>
      </c>
      <c r="R898" s="752" t="s">
        <v>975</v>
      </c>
      <c r="S898" s="595" t="s">
        <v>976</v>
      </c>
      <c r="T898" s="752"/>
    </row>
    <row r="899" spans="1:20" ht="13.5" customHeight="1">
      <c r="A899" s="355" t="str">
        <f t="shared" si="23"/>
        <v>REGGIO EMILIAGENOVA标准所有0~999</v>
      </c>
      <c r="B899" s="752" t="s">
        <v>1540</v>
      </c>
      <c r="C899" s="752" t="s">
        <v>701</v>
      </c>
      <c r="D899" s="753">
        <v>-153</v>
      </c>
      <c r="E899" s="753">
        <v>-148</v>
      </c>
      <c r="F899" s="753">
        <v>0</v>
      </c>
      <c r="G899" s="753">
        <v>0</v>
      </c>
      <c r="H899" s="752" t="s">
        <v>1007</v>
      </c>
      <c r="I899" s="752" t="s">
        <v>981</v>
      </c>
      <c r="J899" s="752" t="s">
        <v>3592</v>
      </c>
      <c r="K899" s="752" t="s">
        <v>1003</v>
      </c>
      <c r="L899" s="595" t="s">
        <v>972</v>
      </c>
      <c r="M899" s="754">
        <v>43815</v>
      </c>
      <c r="N899" s="791"/>
      <c r="O899" s="753">
        <v>1</v>
      </c>
      <c r="P899" s="752" t="s">
        <v>973</v>
      </c>
      <c r="Q899" s="752" t="s">
        <v>974</v>
      </c>
      <c r="R899" s="752" t="s">
        <v>975</v>
      </c>
      <c r="S899" s="595" t="s">
        <v>976</v>
      </c>
      <c r="T899" s="595"/>
    </row>
    <row r="900" spans="1:20" ht="13.5" customHeight="1">
      <c r="A900" s="355" t="str">
        <f t="shared" si="23"/>
        <v>RENNESLE HAVRE标准所有0~999</v>
      </c>
      <c r="B900" s="752" t="s">
        <v>1541</v>
      </c>
      <c r="C900" s="752" t="s">
        <v>1027</v>
      </c>
      <c r="D900" s="753">
        <v>-11</v>
      </c>
      <c r="E900" s="753">
        <v>-6</v>
      </c>
      <c r="F900" s="753">
        <v>0</v>
      </c>
      <c r="G900" s="753">
        <v>0</v>
      </c>
      <c r="H900" s="752" t="s">
        <v>1013</v>
      </c>
      <c r="I900" s="752" t="s">
        <v>1014</v>
      </c>
      <c r="J900" s="752" t="s">
        <v>2134</v>
      </c>
      <c r="K900" s="752" t="s">
        <v>1030</v>
      </c>
      <c r="L900" s="595" t="s">
        <v>972</v>
      </c>
      <c r="M900" s="754">
        <v>43815</v>
      </c>
      <c r="N900" s="791"/>
      <c r="O900" s="753">
        <v>1</v>
      </c>
      <c r="P900" s="752" t="s">
        <v>973</v>
      </c>
      <c r="Q900" s="752" t="s">
        <v>974</v>
      </c>
      <c r="R900" s="752" t="s">
        <v>975</v>
      </c>
      <c r="S900" s="595" t="s">
        <v>976</v>
      </c>
      <c r="T900" s="595"/>
    </row>
    <row r="901" spans="1:20" ht="13.5" customHeight="1">
      <c r="A901" s="355" t="str">
        <f t="shared" si="23"/>
        <v>REUNIONPORT LOUIS标准所有0~999</v>
      </c>
      <c r="B901" s="752" t="s">
        <v>1542</v>
      </c>
      <c r="C901" s="752" t="s">
        <v>1504</v>
      </c>
      <c r="D901" s="753">
        <v>150</v>
      </c>
      <c r="E901" s="753">
        <v>155</v>
      </c>
      <c r="F901" s="753">
        <v>0</v>
      </c>
      <c r="G901" s="753">
        <v>0</v>
      </c>
      <c r="H901" s="752" t="s">
        <v>1014</v>
      </c>
      <c r="I901" s="752" t="s">
        <v>1023</v>
      </c>
      <c r="J901" s="752" t="s">
        <v>1024</v>
      </c>
      <c r="K901" s="752" t="s">
        <v>995</v>
      </c>
      <c r="L901" s="595" t="s">
        <v>972</v>
      </c>
      <c r="M901" s="754">
        <v>43438</v>
      </c>
      <c r="N901" s="791"/>
      <c r="O901" s="753">
        <v>1</v>
      </c>
      <c r="P901" s="752" t="s">
        <v>973</v>
      </c>
      <c r="Q901" s="752" t="s">
        <v>983</v>
      </c>
      <c r="R901" s="752"/>
      <c r="S901" s="595" t="s">
        <v>976</v>
      </c>
      <c r="T901" s="595" t="s">
        <v>2485</v>
      </c>
    </row>
    <row r="902" spans="1:20" ht="13.5" customHeight="1">
      <c r="A902" s="355" t="str">
        <f t="shared" si="23"/>
        <v>REYKJAVIKROTTERDAM标准所有0~999</v>
      </c>
      <c r="B902" s="752" t="s">
        <v>1543</v>
      </c>
      <c r="C902" s="752" t="s">
        <v>1032</v>
      </c>
      <c r="D902" s="753">
        <v>208</v>
      </c>
      <c r="E902" s="753">
        <v>213</v>
      </c>
      <c r="F902" s="753">
        <v>0</v>
      </c>
      <c r="G902" s="753">
        <v>0</v>
      </c>
      <c r="H902" s="752" t="s">
        <v>3530</v>
      </c>
      <c r="I902" s="752" t="s">
        <v>2800</v>
      </c>
      <c r="J902" s="752" t="s">
        <v>3531</v>
      </c>
      <c r="K902" s="752" t="s">
        <v>1015</v>
      </c>
      <c r="L902" s="595" t="s">
        <v>972</v>
      </c>
      <c r="M902" s="754">
        <v>43603</v>
      </c>
      <c r="N902" s="791"/>
      <c r="O902" s="753">
        <v>1</v>
      </c>
      <c r="P902" s="752" t="s">
        <v>973</v>
      </c>
      <c r="Q902" s="752" t="s">
        <v>974</v>
      </c>
      <c r="R902" s="595" t="s">
        <v>975</v>
      </c>
      <c r="S902" s="595" t="s">
        <v>976</v>
      </c>
      <c r="T902" s="752" t="s">
        <v>2226</v>
      </c>
    </row>
    <row r="903" spans="1:20" ht="13.5" customHeight="1">
      <c r="A903" s="355" t="str">
        <f t="shared" si="23"/>
        <v>RIETIGENOVA标准所有0~999</v>
      </c>
      <c r="B903" s="752" t="s">
        <v>1544</v>
      </c>
      <c r="C903" s="752" t="s">
        <v>701</v>
      </c>
      <c r="D903" s="753">
        <v>-113</v>
      </c>
      <c r="E903" s="753">
        <v>-108</v>
      </c>
      <c r="F903" s="753">
        <v>0</v>
      </c>
      <c r="G903" s="753">
        <v>0</v>
      </c>
      <c r="H903" s="752" t="s">
        <v>1007</v>
      </c>
      <c r="I903" s="752" t="s">
        <v>981</v>
      </c>
      <c r="J903" s="752" t="s">
        <v>3592</v>
      </c>
      <c r="K903" s="752"/>
      <c r="L903" s="595" t="s">
        <v>972</v>
      </c>
      <c r="M903" s="754">
        <v>43815</v>
      </c>
      <c r="N903" s="791"/>
      <c r="O903" s="753">
        <v>1</v>
      </c>
      <c r="P903" s="752" t="s">
        <v>973</v>
      </c>
      <c r="Q903" s="752" t="s">
        <v>974</v>
      </c>
      <c r="R903" s="752" t="s">
        <v>975</v>
      </c>
      <c r="S903" s="595" t="s">
        <v>976</v>
      </c>
      <c r="T903" s="752"/>
    </row>
    <row r="904" spans="1:20" ht="13.5" customHeight="1">
      <c r="A904" s="355" t="str">
        <f t="shared" si="23"/>
        <v>RIGAKLAIPEDA标准所有0~999</v>
      </c>
      <c r="B904" s="752" t="s">
        <v>1545</v>
      </c>
      <c r="C904" s="752" t="s">
        <v>713</v>
      </c>
      <c r="D904" s="753">
        <v>-48</v>
      </c>
      <c r="E904" s="753">
        <v>-43</v>
      </c>
      <c r="F904" s="753">
        <v>0</v>
      </c>
      <c r="G904" s="753">
        <v>0</v>
      </c>
      <c r="H904" s="752" t="s">
        <v>1014</v>
      </c>
      <c r="I904" s="752" t="s">
        <v>1023</v>
      </c>
      <c r="J904" s="752" t="s">
        <v>3462</v>
      </c>
      <c r="K904" s="752" t="s">
        <v>1003</v>
      </c>
      <c r="L904" s="595" t="s">
        <v>972</v>
      </c>
      <c r="M904" s="754">
        <v>43603</v>
      </c>
      <c r="N904" s="791"/>
      <c r="O904" s="753">
        <v>1</v>
      </c>
      <c r="P904" s="752" t="s">
        <v>973</v>
      </c>
      <c r="Q904" s="752" t="s">
        <v>974</v>
      </c>
      <c r="R904" s="752" t="s">
        <v>975</v>
      </c>
      <c r="S904" s="595" t="s">
        <v>976</v>
      </c>
      <c r="T904" s="752"/>
    </row>
    <row r="905" spans="1:20" ht="13.5" customHeight="1">
      <c r="A905" s="355" t="str">
        <f t="shared" si="23"/>
        <v>RIGAKLAIPEDA低所有0~999</v>
      </c>
      <c r="B905" s="752" t="s">
        <v>1545</v>
      </c>
      <c r="C905" s="752" t="s">
        <v>713</v>
      </c>
      <c r="D905" s="753">
        <v>-88</v>
      </c>
      <c r="E905" s="753">
        <v>-83</v>
      </c>
      <c r="F905" s="753">
        <v>40</v>
      </c>
      <c r="G905" s="753">
        <v>0</v>
      </c>
      <c r="H905" s="752" t="s">
        <v>1014</v>
      </c>
      <c r="I905" s="752" t="s">
        <v>1023</v>
      </c>
      <c r="J905" s="752" t="s">
        <v>3462</v>
      </c>
      <c r="K905" s="752" t="s">
        <v>1003</v>
      </c>
      <c r="L905" s="595" t="s">
        <v>972</v>
      </c>
      <c r="M905" s="754">
        <v>43603</v>
      </c>
      <c r="N905" s="791"/>
      <c r="O905" s="753">
        <v>1</v>
      </c>
      <c r="P905" s="752" t="s">
        <v>973</v>
      </c>
      <c r="Q905" s="752" t="s">
        <v>974</v>
      </c>
      <c r="R905" s="752" t="s">
        <v>975</v>
      </c>
      <c r="S905" s="595" t="s">
        <v>977</v>
      </c>
      <c r="T905" s="595" t="s">
        <v>2431</v>
      </c>
    </row>
    <row r="906" spans="1:20" ht="13.5" customHeight="1">
      <c r="A906" s="355" t="str">
        <f t="shared" si="23"/>
        <v>RIJEKAKOPER低所有0~999</v>
      </c>
      <c r="B906" s="752" t="s">
        <v>1546</v>
      </c>
      <c r="C906" s="752" t="s">
        <v>1022</v>
      </c>
      <c r="D906" s="753">
        <v>-156</v>
      </c>
      <c r="E906" s="753">
        <v>-151</v>
      </c>
      <c r="F906" s="753">
        <v>45</v>
      </c>
      <c r="G906" s="753">
        <v>0</v>
      </c>
      <c r="H906" s="752" t="s">
        <v>970</v>
      </c>
      <c r="I906" s="752" t="s">
        <v>1023</v>
      </c>
      <c r="J906" s="752" t="s">
        <v>3667</v>
      </c>
      <c r="K906" s="752" t="s">
        <v>1133</v>
      </c>
      <c r="L906" s="595" t="s">
        <v>972</v>
      </c>
      <c r="M906" s="754">
        <v>43722</v>
      </c>
      <c r="N906" s="791"/>
      <c r="O906" s="753">
        <v>1</v>
      </c>
      <c r="P906" s="752" t="s">
        <v>973</v>
      </c>
      <c r="Q906" s="752" t="s">
        <v>974</v>
      </c>
      <c r="R906" s="752" t="s">
        <v>975</v>
      </c>
      <c r="S906" s="595" t="s">
        <v>977</v>
      </c>
      <c r="T906" s="752" t="s">
        <v>2209</v>
      </c>
    </row>
    <row r="907" spans="1:20" ht="13.5" customHeight="1">
      <c r="A907" s="355" t="str">
        <f t="shared" si="23"/>
        <v>RIO DE JANEIRORIO DE JANEIRO标准所有0~999</v>
      </c>
      <c r="B907" s="752" t="s">
        <v>1547</v>
      </c>
      <c r="C907" s="752" t="s">
        <v>1547</v>
      </c>
      <c r="D907" s="753">
        <v>76</v>
      </c>
      <c r="E907" s="753">
        <v>86</v>
      </c>
      <c r="F907" s="753">
        <v>20</v>
      </c>
      <c r="G907" s="753">
        <v>45</v>
      </c>
      <c r="H907" s="752" t="s">
        <v>1014</v>
      </c>
      <c r="I907" s="752" t="s">
        <v>1023</v>
      </c>
      <c r="J907" s="752" t="s">
        <v>2533</v>
      </c>
      <c r="K907" s="752" t="s">
        <v>1094</v>
      </c>
      <c r="L907" s="595" t="s">
        <v>972</v>
      </c>
      <c r="M907" s="754">
        <v>43770</v>
      </c>
      <c r="N907" s="791"/>
      <c r="O907" s="753">
        <v>1</v>
      </c>
      <c r="P907" s="752" t="s">
        <v>973</v>
      </c>
      <c r="Q907" s="752" t="s">
        <v>974</v>
      </c>
      <c r="R907" s="752" t="s">
        <v>991</v>
      </c>
      <c r="S907" s="595" t="s">
        <v>976</v>
      </c>
      <c r="T907" s="752" t="s">
        <v>2184</v>
      </c>
    </row>
    <row r="908" spans="1:20" ht="13.5" customHeight="1">
      <c r="A908" s="355" t="str">
        <f t="shared" si="23"/>
        <v>RIO DE JANEIROSANTOS标准所有0~999</v>
      </c>
      <c r="B908" s="752" t="s">
        <v>1547</v>
      </c>
      <c r="C908" s="752" t="s">
        <v>711</v>
      </c>
      <c r="D908" s="753">
        <v>28</v>
      </c>
      <c r="E908" s="753">
        <v>38</v>
      </c>
      <c r="F908" s="753">
        <v>20</v>
      </c>
      <c r="G908" s="753">
        <v>45</v>
      </c>
      <c r="H908" s="752" t="s">
        <v>988</v>
      </c>
      <c r="I908" s="752" t="s">
        <v>1035</v>
      </c>
      <c r="J908" s="752" t="s">
        <v>3362</v>
      </c>
      <c r="K908" s="752" t="s">
        <v>995</v>
      </c>
      <c r="L908" s="595" t="s">
        <v>972</v>
      </c>
      <c r="M908" s="754">
        <v>43831</v>
      </c>
      <c r="N908" s="791"/>
      <c r="O908" s="753">
        <v>1</v>
      </c>
      <c r="P908" s="752" t="s">
        <v>973</v>
      </c>
      <c r="Q908" s="752" t="s">
        <v>974</v>
      </c>
      <c r="R908" s="752" t="s">
        <v>991</v>
      </c>
      <c r="S908" s="595" t="s">
        <v>976</v>
      </c>
      <c r="T908" s="752" t="s">
        <v>2184</v>
      </c>
    </row>
    <row r="909" spans="1:20" ht="13.5" customHeight="1">
      <c r="A909" s="355" t="str">
        <f t="shared" si="23"/>
        <v>RIO GRANDESANTOS标准所有0~999</v>
      </c>
      <c r="B909" s="752" t="s">
        <v>1548</v>
      </c>
      <c r="C909" s="752" t="s">
        <v>711</v>
      </c>
      <c r="D909" s="753">
        <v>28</v>
      </c>
      <c r="E909" s="753">
        <v>38</v>
      </c>
      <c r="F909" s="753">
        <v>20</v>
      </c>
      <c r="G909" s="753">
        <v>45</v>
      </c>
      <c r="H909" s="752" t="s">
        <v>988</v>
      </c>
      <c r="I909" s="752" t="s">
        <v>1035</v>
      </c>
      <c r="J909" s="752" t="s">
        <v>3362</v>
      </c>
      <c r="K909" s="752" t="s">
        <v>990</v>
      </c>
      <c r="L909" s="595" t="s">
        <v>972</v>
      </c>
      <c r="M909" s="754">
        <v>43831</v>
      </c>
      <c r="N909" s="791"/>
      <c r="O909" s="753">
        <v>1</v>
      </c>
      <c r="P909" s="752" t="s">
        <v>973</v>
      </c>
      <c r="Q909" s="752" t="s">
        <v>974</v>
      </c>
      <c r="R909" s="752" t="s">
        <v>991</v>
      </c>
      <c r="S909" s="595" t="s">
        <v>976</v>
      </c>
      <c r="T909" s="752" t="s">
        <v>2184</v>
      </c>
    </row>
    <row r="910" spans="1:20" ht="13.5" customHeight="1">
      <c r="A910" s="355" t="str">
        <f t="shared" si="23"/>
        <v>RIO HAINACOLON FREE ZONE标准所有0~999</v>
      </c>
      <c r="B910" s="752" t="s">
        <v>1549</v>
      </c>
      <c r="C910" s="752" t="s">
        <v>700</v>
      </c>
      <c r="D910" s="753">
        <v>142</v>
      </c>
      <c r="E910" s="753">
        <v>152</v>
      </c>
      <c r="F910" s="753">
        <v>40</v>
      </c>
      <c r="G910" s="753">
        <v>0</v>
      </c>
      <c r="H910" s="752" t="s">
        <v>969</v>
      </c>
      <c r="I910" s="752" t="s">
        <v>970</v>
      </c>
      <c r="J910" s="752" t="s">
        <v>2791</v>
      </c>
      <c r="K910" s="752" t="s">
        <v>990</v>
      </c>
      <c r="L910" s="595" t="s">
        <v>972</v>
      </c>
      <c r="M910" s="754">
        <v>43831</v>
      </c>
      <c r="N910" s="791"/>
      <c r="O910" s="753">
        <v>1</v>
      </c>
      <c r="P910" s="752" t="s">
        <v>973</v>
      </c>
      <c r="Q910" s="752" t="s">
        <v>974</v>
      </c>
      <c r="R910" s="752" t="s">
        <v>991</v>
      </c>
      <c r="S910" s="595" t="s">
        <v>976</v>
      </c>
      <c r="T910" s="752" t="s">
        <v>2184</v>
      </c>
    </row>
    <row r="911" spans="1:20" ht="13.5" customHeight="1">
      <c r="A911" s="355" t="str">
        <f t="shared" si="23"/>
        <v>RIYADHJEBEL ALI标准所有0~999</v>
      </c>
      <c r="B911" s="752" t="s">
        <v>1550</v>
      </c>
      <c r="C911" s="752" t="s">
        <v>224</v>
      </c>
      <c r="D911" s="753">
        <v>15</v>
      </c>
      <c r="E911" s="753">
        <v>20</v>
      </c>
      <c r="F911" s="753">
        <v>0</v>
      </c>
      <c r="G911" s="753">
        <v>0</v>
      </c>
      <c r="H911" s="752" t="s">
        <v>985</v>
      </c>
      <c r="I911" s="752" t="s">
        <v>1513</v>
      </c>
      <c r="J911" s="752" t="s">
        <v>3502</v>
      </c>
      <c r="K911" s="752" t="s">
        <v>986</v>
      </c>
      <c r="L911" s="595" t="s">
        <v>972</v>
      </c>
      <c r="M911" s="754">
        <v>43814</v>
      </c>
      <c r="N911" s="791"/>
      <c r="O911" s="753">
        <v>1</v>
      </c>
      <c r="P911" s="752" t="s">
        <v>973</v>
      </c>
      <c r="Q911" s="752" t="s">
        <v>974</v>
      </c>
      <c r="R911" s="752" t="s">
        <v>975</v>
      </c>
      <c r="S911" s="595" t="s">
        <v>976</v>
      </c>
      <c r="T911" s="752" t="s">
        <v>2183</v>
      </c>
    </row>
    <row r="912" spans="1:20" ht="13.5" customHeight="1">
      <c r="A912" s="355" t="str">
        <f t="shared" si="23"/>
        <v>RIYADHRIYADH标准所有0~999</v>
      </c>
      <c r="B912" s="752" t="s">
        <v>1550</v>
      </c>
      <c r="C912" s="752" t="s">
        <v>1550</v>
      </c>
      <c r="D912" s="753">
        <v>-20</v>
      </c>
      <c r="E912" s="753">
        <v>-15</v>
      </c>
      <c r="F912" s="753">
        <v>0</v>
      </c>
      <c r="G912" s="753">
        <v>0</v>
      </c>
      <c r="H912" s="752" t="s">
        <v>1013</v>
      </c>
      <c r="I912" s="752" t="s">
        <v>1014</v>
      </c>
      <c r="J912" s="752" t="s">
        <v>1196</v>
      </c>
      <c r="K912" s="752" t="s">
        <v>2979</v>
      </c>
      <c r="L912" s="595" t="s">
        <v>972</v>
      </c>
      <c r="M912" s="754">
        <v>43438</v>
      </c>
      <c r="N912" s="791"/>
      <c r="O912" s="753">
        <v>1</v>
      </c>
      <c r="P912" s="752" t="s">
        <v>973</v>
      </c>
      <c r="Q912" s="752" t="s">
        <v>974</v>
      </c>
      <c r="R912" s="752" t="s">
        <v>975</v>
      </c>
      <c r="S912" s="595" t="s">
        <v>976</v>
      </c>
      <c r="T912" s="752" t="s">
        <v>2292</v>
      </c>
    </row>
    <row r="913" spans="1:20" ht="13.5" customHeight="1">
      <c r="A913" s="355" t="str">
        <f t="shared" si="23"/>
        <v>ROAD TOWNMIAMI,FL标准所有0~999</v>
      </c>
      <c r="B913" s="752" t="s">
        <v>1551</v>
      </c>
      <c r="C913" s="752" t="s">
        <v>366</v>
      </c>
      <c r="D913" s="753">
        <v>319</v>
      </c>
      <c r="E913" s="753">
        <v>319</v>
      </c>
      <c r="F913" s="753">
        <v>0</v>
      </c>
      <c r="G913" s="753">
        <v>0</v>
      </c>
      <c r="H913" s="752" t="s">
        <v>1023</v>
      </c>
      <c r="I913" s="752" t="s">
        <v>1013</v>
      </c>
      <c r="J913" s="752" t="s">
        <v>2527</v>
      </c>
      <c r="K913" s="752"/>
      <c r="L913" s="595" t="s">
        <v>972</v>
      </c>
      <c r="M913" s="754">
        <v>43833</v>
      </c>
      <c r="N913" s="791"/>
      <c r="O913" s="753">
        <v>1</v>
      </c>
      <c r="P913" s="752" t="s">
        <v>973</v>
      </c>
      <c r="Q913" s="752" t="s">
        <v>983</v>
      </c>
      <c r="R913" s="752"/>
      <c r="S913" s="595" t="s">
        <v>976</v>
      </c>
      <c r="T913" s="752" t="s">
        <v>2197</v>
      </c>
    </row>
    <row r="914" spans="1:20" ht="13.5" customHeight="1">
      <c r="A914" s="355" t="str">
        <f t="shared" si="23"/>
        <v>ROMAGENOVA标准所有0~999</v>
      </c>
      <c r="B914" s="752" t="s">
        <v>1552</v>
      </c>
      <c r="C914" s="752" t="s">
        <v>701</v>
      </c>
      <c r="D914" s="753">
        <v>-133</v>
      </c>
      <c r="E914" s="753">
        <v>-128</v>
      </c>
      <c r="F914" s="753">
        <v>0</v>
      </c>
      <c r="G914" s="753">
        <v>0</v>
      </c>
      <c r="H914" s="752" t="s">
        <v>1007</v>
      </c>
      <c r="I914" s="752" t="s">
        <v>981</v>
      </c>
      <c r="J914" s="752" t="s">
        <v>3592</v>
      </c>
      <c r="K914" s="752" t="s">
        <v>1036</v>
      </c>
      <c r="L914" s="595" t="s">
        <v>972</v>
      </c>
      <c r="M914" s="754">
        <v>43815</v>
      </c>
      <c r="N914" s="791"/>
      <c r="O914" s="753">
        <v>1</v>
      </c>
      <c r="P914" s="752" t="s">
        <v>973</v>
      </c>
      <c r="Q914" s="752" t="s">
        <v>974</v>
      </c>
      <c r="R914" s="752" t="s">
        <v>975</v>
      </c>
      <c r="S914" s="595" t="s">
        <v>976</v>
      </c>
      <c r="T914" s="752"/>
    </row>
    <row r="915" spans="1:20" ht="13.5" customHeight="1">
      <c r="A915" s="355" t="str">
        <f t="shared" si="23"/>
        <v>ROSARIOMONTEVIDEO标准所有0~999</v>
      </c>
      <c r="B915" s="752" t="s">
        <v>1553</v>
      </c>
      <c r="C915" s="752" t="s">
        <v>703</v>
      </c>
      <c r="D915" s="753">
        <v>181</v>
      </c>
      <c r="E915" s="753">
        <v>191</v>
      </c>
      <c r="F915" s="753">
        <v>40</v>
      </c>
      <c r="G915" s="753">
        <v>20</v>
      </c>
      <c r="H915" s="752" t="s">
        <v>988</v>
      </c>
      <c r="I915" s="752" t="s">
        <v>1035</v>
      </c>
      <c r="J915" s="752" t="s">
        <v>3362</v>
      </c>
      <c r="K915" s="752" t="s">
        <v>995</v>
      </c>
      <c r="L915" s="595" t="s">
        <v>972</v>
      </c>
      <c r="M915" s="754">
        <v>43831</v>
      </c>
      <c r="N915" s="791"/>
      <c r="O915" s="753">
        <v>1</v>
      </c>
      <c r="P915" s="752" t="s">
        <v>973</v>
      </c>
      <c r="Q915" s="752" t="s">
        <v>974</v>
      </c>
      <c r="R915" s="752" t="s">
        <v>991</v>
      </c>
      <c r="S915" s="595" t="s">
        <v>976</v>
      </c>
      <c r="T915" s="752" t="s">
        <v>2184</v>
      </c>
    </row>
    <row r="916" spans="1:20" ht="13.5" customHeight="1">
      <c r="A916" s="355" t="str">
        <f t="shared" si="23"/>
        <v>ROSEAUCOLON FREE ZONE标准所有0~999</v>
      </c>
      <c r="B916" s="752" t="s">
        <v>1554</v>
      </c>
      <c r="C916" s="752" t="s">
        <v>700</v>
      </c>
      <c r="D916" s="753">
        <v>283</v>
      </c>
      <c r="E916" s="753">
        <v>293</v>
      </c>
      <c r="F916" s="753">
        <v>0</v>
      </c>
      <c r="G916" s="753">
        <v>0</v>
      </c>
      <c r="H916" s="752" t="s">
        <v>969</v>
      </c>
      <c r="I916" s="752" t="s">
        <v>970</v>
      </c>
      <c r="J916" s="752" t="s">
        <v>2791</v>
      </c>
      <c r="K916" s="752" t="s">
        <v>1159</v>
      </c>
      <c r="L916" s="595" t="s">
        <v>972</v>
      </c>
      <c r="M916" s="754">
        <v>43831</v>
      </c>
      <c r="N916" s="791"/>
      <c r="O916" s="753">
        <v>2</v>
      </c>
      <c r="P916" s="752" t="s">
        <v>973</v>
      </c>
      <c r="Q916" s="752" t="s">
        <v>983</v>
      </c>
      <c r="R916" s="752"/>
      <c r="S916" s="595" t="s">
        <v>976</v>
      </c>
      <c r="T916" s="752" t="s">
        <v>2228</v>
      </c>
    </row>
    <row r="917" spans="1:20" ht="13.5" customHeight="1">
      <c r="A917" s="355" t="str">
        <f t="shared" si="23"/>
        <v>ROSTOCKHAMBURG标准所有0~999</v>
      </c>
      <c r="B917" s="752" t="s">
        <v>1555</v>
      </c>
      <c r="C917" s="752" t="s">
        <v>706</v>
      </c>
      <c r="D917" s="753">
        <v>-55</v>
      </c>
      <c r="E917" s="753">
        <v>-50</v>
      </c>
      <c r="F917" s="753">
        <v>90</v>
      </c>
      <c r="G917" s="753">
        <v>0</v>
      </c>
      <c r="H917" s="752" t="s">
        <v>3458</v>
      </c>
      <c r="I917" s="752" t="s">
        <v>3459</v>
      </c>
      <c r="J917" s="752" t="s">
        <v>3460</v>
      </c>
      <c r="K917" s="752" t="s">
        <v>1094</v>
      </c>
      <c r="L917" s="595" t="s">
        <v>972</v>
      </c>
      <c r="M917" s="754">
        <v>43831</v>
      </c>
      <c r="N917" s="791"/>
      <c r="O917" s="753">
        <v>1</v>
      </c>
      <c r="P917" s="752" t="s">
        <v>973</v>
      </c>
      <c r="Q917" s="752" t="s">
        <v>974</v>
      </c>
      <c r="R917" s="752" t="s">
        <v>975</v>
      </c>
      <c r="S917" s="595" t="s">
        <v>976</v>
      </c>
      <c r="T917" s="752" t="s">
        <v>2214</v>
      </c>
    </row>
    <row r="918" spans="1:20" ht="13.5" customHeight="1">
      <c r="A918" s="355" t="str">
        <f t="shared" si="23"/>
        <v>ROTORUAAUCKLAND标准所有0~999</v>
      </c>
      <c r="B918" s="752" t="s">
        <v>1556</v>
      </c>
      <c r="C918" s="752" t="s">
        <v>1005</v>
      </c>
      <c r="D918" s="753">
        <v>105</v>
      </c>
      <c r="E918" s="753">
        <v>110</v>
      </c>
      <c r="F918" s="753">
        <v>0</v>
      </c>
      <c r="G918" s="753">
        <v>0</v>
      </c>
      <c r="H918" s="752" t="s">
        <v>1006</v>
      </c>
      <c r="I918" s="752" t="s">
        <v>1398</v>
      </c>
      <c r="J918" s="752" t="s">
        <v>2529</v>
      </c>
      <c r="K918" s="752" t="s">
        <v>995</v>
      </c>
      <c r="L918" s="595" t="s">
        <v>972</v>
      </c>
      <c r="M918" s="754">
        <v>43438</v>
      </c>
      <c r="N918" s="791"/>
      <c r="O918" s="753">
        <v>1</v>
      </c>
      <c r="P918" s="752" t="s">
        <v>973</v>
      </c>
      <c r="Q918" s="752" t="s">
        <v>983</v>
      </c>
      <c r="R918" s="752"/>
      <c r="S918" s="595" t="s">
        <v>976</v>
      </c>
      <c r="T918" s="752"/>
    </row>
    <row r="919" spans="1:20" ht="13.5" customHeight="1">
      <c r="A919" s="355" t="str">
        <f t="shared" si="23"/>
        <v>ROTTERDAMROTTERDAM低所有1~3</v>
      </c>
      <c r="B919" s="752" t="s">
        <v>1032</v>
      </c>
      <c r="C919" s="752" t="s">
        <v>1032</v>
      </c>
      <c r="D919" s="753">
        <v>-181</v>
      </c>
      <c r="E919" s="753">
        <v>-176</v>
      </c>
      <c r="F919" s="753">
        <v>95</v>
      </c>
      <c r="G919" s="753">
        <v>0</v>
      </c>
      <c r="H919" s="752" t="s">
        <v>3530</v>
      </c>
      <c r="I919" s="752" t="s">
        <v>2800</v>
      </c>
      <c r="J919" s="752" t="s">
        <v>3531</v>
      </c>
      <c r="K919" s="752" t="s">
        <v>3539</v>
      </c>
      <c r="L919" s="595" t="s">
        <v>972</v>
      </c>
      <c r="M919" s="754">
        <v>43815</v>
      </c>
      <c r="N919" s="791"/>
      <c r="O919" s="753">
        <v>1</v>
      </c>
      <c r="P919" s="752" t="s">
        <v>1075</v>
      </c>
      <c r="Q919" s="752" t="s">
        <v>974</v>
      </c>
      <c r="R919" s="752" t="s">
        <v>975</v>
      </c>
      <c r="S919" s="595" t="s">
        <v>977</v>
      </c>
      <c r="T919" s="752" t="s">
        <v>2742</v>
      </c>
    </row>
    <row r="920" spans="1:20" ht="13.5" customHeight="1">
      <c r="A920" s="355" t="str">
        <f t="shared" si="23"/>
        <v>ROTTERDAMROTTERDAM低所有0~1</v>
      </c>
      <c r="B920" s="752" t="s">
        <v>1032</v>
      </c>
      <c r="C920" s="752" t="s">
        <v>1032</v>
      </c>
      <c r="D920" s="753">
        <v>-191</v>
      </c>
      <c r="E920" s="753">
        <v>-186</v>
      </c>
      <c r="F920" s="753">
        <v>95</v>
      </c>
      <c r="G920" s="753">
        <v>0</v>
      </c>
      <c r="H920" s="752" t="s">
        <v>3530</v>
      </c>
      <c r="I920" s="752" t="s">
        <v>2800</v>
      </c>
      <c r="J920" s="752" t="s">
        <v>3531</v>
      </c>
      <c r="K920" s="752" t="s">
        <v>3539</v>
      </c>
      <c r="L920" s="595" t="s">
        <v>972</v>
      </c>
      <c r="M920" s="754">
        <v>43815</v>
      </c>
      <c r="N920" s="791"/>
      <c r="O920" s="753">
        <v>1</v>
      </c>
      <c r="P920" s="752" t="s">
        <v>1074</v>
      </c>
      <c r="Q920" s="752" t="s">
        <v>974</v>
      </c>
      <c r="R920" s="595" t="s">
        <v>975</v>
      </c>
      <c r="S920" s="595" t="s">
        <v>977</v>
      </c>
      <c r="T920" s="752" t="s">
        <v>2743</v>
      </c>
    </row>
    <row r="921" spans="1:20" ht="13.5" customHeight="1">
      <c r="A921" s="355" t="str">
        <f t="shared" si="23"/>
        <v>ROTTERDAMROTTERDAM标准所有1~3</v>
      </c>
      <c r="B921" s="752" t="s">
        <v>1032</v>
      </c>
      <c r="C921" s="752" t="s">
        <v>1032</v>
      </c>
      <c r="D921" s="753">
        <v>-86</v>
      </c>
      <c r="E921" s="753">
        <v>-81</v>
      </c>
      <c r="F921" s="753">
        <v>0</v>
      </c>
      <c r="G921" s="753">
        <v>0</v>
      </c>
      <c r="H921" s="752" t="s">
        <v>3530</v>
      </c>
      <c r="I921" s="752" t="s">
        <v>2800</v>
      </c>
      <c r="J921" s="752" t="s">
        <v>3531</v>
      </c>
      <c r="K921" s="752" t="s">
        <v>3539</v>
      </c>
      <c r="L921" s="595" t="s">
        <v>972</v>
      </c>
      <c r="M921" s="754">
        <v>43815</v>
      </c>
      <c r="N921" s="791"/>
      <c r="O921" s="753">
        <v>1</v>
      </c>
      <c r="P921" s="752" t="s">
        <v>1075</v>
      </c>
      <c r="Q921" s="752" t="s">
        <v>974</v>
      </c>
      <c r="R921" s="752" t="s">
        <v>975</v>
      </c>
      <c r="S921" s="595" t="s">
        <v>976</v>
      </c>
      <c r="T921" s="752" t="s">
        <v>2203</v>
      </c>
    </row>
    <row r="922" spans="1:20" ht="13.5" customHeight="1">
      <c r="A922" s="355" t="str">
        <f t="shared" si="23"/>
        <v>ROTTERDAMROTTERDAM标准所有0~1</v>
      </c>
      <c r="B922" s="752" t="s">
        <v>1032</v>
      </c>
      <c r="C922" s="752" t="s">
        <v>1032</v>
      </c>
      <c r="D922" s="753">
        <v>-96</v>
      </c>
      <c r="E922" s="753">
        <v>-91</v>
      </c>
      <c r="F922" s="753">
        <v>0</v>
      </c>
      <c r="G922" s="753">
        <v>0</v>
      </c>
      <c r="H922" s="752" t="s">
        <v>3530</v>
      </c>
      <c r="I922" s="752" t="s">
        <v>2800</v>
      </c>
      <c r="J922" s="752" t="s">
        <v>3531</v>
      </c>
      <c r="K922" s="752" t="s">
        <v>3539</v>
      </c>
      <c r="L922" s="595" t="s">
        <v>972</v>
      </c>
      <c r="M922" s="754">
        <v>43815</v>
      </c>
      <c r="N922" s="791"/>
      <c r="O922" s="753">
        <v>1</v>
      </c>
      <c r="P922" s="752" t="s">
        <v>1074</v>
      </c>
      <c r="Q922" s="752" t="s">
        <v>974</v>
      </c>
      <c r="R922" s="752" t="s">
        <v>975</v>
      </c>
      <c r="S922" s="595" t="s">
        <v>976</v>
      </c>
      <c r="T922" s="595" t="s">
        <v>2744</v>
      </c>
    </row>
    <row r="923" spans="1:20" ht="13.5" customHeight="1">
      <c r="A923" s="355" t="str">
        <f t="shared" si="23"/>
        <v>ROTTERDAMROTTERDAM标准所有3~20</v>
      </c>
      <c r="B923" s="752" t="s">
        <v>1032</v>
      </c>
      <c r="C923" s="752" t="s">
        <v>1032</v>
      </c>
      <c r="D923" s="753">
        <v>-74</v>
      </c>
      <c r="E923" s="753">
        <v>-69</v>
      </c>
      <c r="F923" s="753">
        <v>0</v>
      </c>
      <c r="G923" s="753">
        <v>0</v>
      </c>
      <c r="H923" s="752" t="s">
        <v>3530</v>
      </c>
      <c r="I923" s="752" t="s">
        <v>2800</v>
      </c>
      <c r="J923" s="752" t="s">
        <v>3531</v>
      </c>
      <c r="K923" s="752" t="s">
        <v>3539</v>
      </c>
      <c r="L923" s="595" t="s">
        <v>972</v>
      </c>
      <c r="M923" s="754">
        <v>43815</v>
      </c>
      <c r="N923" s="791"/>
      <c r="O923" s="753">
        <v>1</v>
      </c>
      <c r="P923" s="752" t="s">
        <v>2397</v>
      </c>
      <c r="Q923" s="752" t="s">
        <v>974</v>
      </c>
      <c r="R923" s="752" t="s">
        <v>975</v>
      </c>
      <c r="S923" s="595" t="s">
        <v>976</v>
      </c>
      <c r="T923" s="752" t="s">
        <v>2741</v>
      </c>
    </row>
    <row r="924" spans="1:20" ht="13.5" customHeight="1">
      <c r="A924" s="355" t="str">
        <f t="shared" si="23"/>
        <v>ROTTERDAMROTTERDAM低所有3~20</v>
      </c>
      <c r="B924" s="752" t="s">
        <v>1032</v>
      </c>
      <c r="C924" s="752" t="s">
        <v>1032</v>
      </c>
      <c r="D924" s="753">
        <v>-169</v>
      </c>
      <c r="E924" s="753">
        <v>-164</v>
      </c>
      <c r="F924" s="753">
        <v>95</v>
      </c>
      <c r="G924" s="753">
        <v>0</v>
      </c>
      <c r="H924" s="752" t="s">
        <v>3530</v>
      </c>
      <c r="I924" s="752" t="s">
        <v>2800</v>
      </c>
      <c r="J924" s="752" t="s">
        <v>3531</v>
      </c>
      <c r="K924" s="752" t="s">
        <v>3539</v>
      </c>
      <c r="L924" s="595" t="s">
        <v>972</v>
      </c>
      <c r="M924" s="754">
        <v>43815</v>
      </c>
      <c r="N924" s="791"/>
      <c r="O924" s="753">
        <v>1</v>
      </c>
      <c r="P924" s="752" t="s">
        <v>2397</v>
      </c>
      <c r="Q924" s="752" t="s">
        <v>974</v>
      </c>
      <c r="R924" s="752" t="s">
        <v>975</v>
      </c>
      <c r="S924" s="595" t="s">
        <v>977</v>
      </c>
      <c r="T924" s="752" t="s">
        <v>2204</v>
      </c>
    </row>
    <row r="925" spans="1:20" ht="13.5" customHeight="1">
      <c r="A925" s="355" t="str">
        <f t="shared" si="23"/>
        <v>ROTTERDAMROTTERDAM标准所有20~23</v>
      </c>
      <c r="B925" s="752" t="s">
        <v>1032</v>
      </c>
      <c r="C925" s="752" t="s">
        <v>1032</v>
      </c>
      <c r="D925" s="753">
        <v>-71</v>
      </c>
      <c r="E925" s="753">
        <v>-66</v>
      </c>
      <c r="F925" s="753">
        <v>0</v>
      </c>
      <c r="G925" s="753">
        <v>0</v>
      </c>
      <c r="H925" s="752" t="s">
        <v>3530</v>
      </c>
      <c r="I925" s="752" t="s">
        <v>2800</v>
      </c>
      <c r="J925" s="752" t="s">
        <v>3531</v>
      </c>
      <c r="K925" s="752" t="s">
        <v>3539</v>
      </c>
      <c r="L925" s="595" t="s">
        <v>972</v>
      </c>
      <c r="M925" s="754">
        <v>43815</v>
      </c>
      <c r="N925" s="791"/>
      <c r="O925" s="753">
        <v>1</v>
      </c>
      <c r="P925" s="752" t="s">
        <v>2396</v>
      </c>
      <c r="Q925" s="752" t="s">
        <v>974</v>
      </c>
      <c r="R925" s="752" t="s">
        <v>975</v>
      </c>
      <c r="S925" s="595" t="s">
        <v>976</v>
      </c>
      <c r="T925" s="595" t="s">
        <v>2200</v>
      </c>
    </row>
    <row r="926" spans="1:20" ht="13.5" customHeight="1">
      <c r="A926" s="355" t="str">
        <f t="shared" si="23"/>
        <v>ROTTERDAMROTTERDAM低所有20~23</v>
      </c>
      <c r="B926" s="752" t="s">
        <v>1032</v>
      </c>
      <c r="C926" s="752" t="s">
        <v>1032</v>
      </c>
      <c r="D926" s="753">
        <v>-166</v>
      </c>
      <c r="E926" s="753">
        <v>-161</v>
      </c>
      <c r="F926" s="753">
        <v>95</v>
      </c>
      <c r="G926" s="753">
        <v>0</v>
      </c>
      <c r="H926" s="752" t="s">
        <v>3530</v>
      </c>
      <c r="I926" s="752" t="s">
        <v>2800</v>
      </c>
      <c r="J926" s="752" t="s">
        <v>3531</v>
      </c>
      <c r="K926" s="752" t="s">
        <v>3539</v>
      </c>
      <c r="L926" s="595" t="s">
        <v>972</v>
      </c>
      <c r="M926" s="754">
        <v>43815</v>
      </c>
      <c r="N926" s="791"/>
      <c r="O926" s="753">
        <v>1</v>
      </c>
      <c r="P926" s="752" t="s">
        <v>2396</v>
      </c>
      <c r="Q926" s="752" t="s">
        <v>974</v>
      </c>
      <c r="R926" s="752" t="s">
        <v>975</v>
      </c>
      <c r="S926" s="595" t="s">
        <v>977</v>
      </c>
      <c r="T926" s="752" t="s">
        <v>2745</v>
      </c>
    </row>
    <row r="927" spans="1:20" ht="13.5" customHeight="1">
      <c r="A927" s="355" t="str">
        <f t="shared" si="23"/>
        <v>ROTTERDAMROTTERDAM低所有23~25</v>
      </c>
      <c r="B927" s="752" t="s">
        <v>1032</v>
      </c>
      <c r="C927" s="752" t="s">
        <v>1032</v>
      </c>
      <c r="D927" s="753">
        <v>-163</v>
      </c>
      <c r="E927" s="753">
        <v>-158</v>
      </c>
      <c r="F927" s="753">
        <v>95</v>
      </c>
      <c r="G927" s="753">
        <v>0</v>
      </c>
      <c r="H927" s="752" t="s">
        <v>3530</v>
      </c>
      <c r="I927" s="752" t="s">
        <v>2800</v>
      </c>
      <c r="J927" s="752" t="s">
        <v>3531</v>
      </c>
      <c r="K927" s="752" t="s">
        <v>3539</v>
      </c>
      <c r="L927" s="595" t="s">
        <v>972</v>
      </c>
      <c r="M927" s="754">
        <v>43815</v>
      </c>
      <c r="N927" s="791"/>
      <c r="O927" s="753">
        <v>1</v>
      </c>
      <c r="P927" s="752" t="s">
        <v>2399</v>
      </c>
      <c r="Q927" s="752" t="s">
        <v>974</v>
      </c>
      <c r="R927" s="595" t="s">
        <v>975</v>
      </c>
      <c r="S927" s="595" t="s">
        <v>977</v>
      </c>
      <c r="T927" s="595" t="s">
        <v>2202</v>
      </c>
    </row>
    <row r="928" spans="1:20" ht="13.5" customHeight="1">
      <c r="A928" s="355" t="str">
        <f t="shared" si="23"/>
        <v>ROTTERDAMROTTERDAM低所有25~999</v>
      </c>
      <c r="B928" s="752" t="s">
        <v>1032</v>
      </c>
      <c r="C928" s="752" t="s">
        <v>1032</v>
      </c>
      <c r="D928" s="753">
        <v>-160</v>
      </c>
      <c r="E928" s="753">
        <v>-155</v>
      </c>
      <c r="F928" s="753">
        <v>95</v>
      </c>
      <c r="G928" s="753">
        <v>0</v>
      </c>
      <c r="H928" s="752" t="s">
        <v>3530</v>
      </c>
      <c r="I928" s="752" t="s">
        <v>2800</v>
      </c>
      <c r="J928" s="752" t="s">
        <v>3531</v>
      </c>
      <c r="K928" s="752" t="s">
        <v>3539</v>
      </c>
      <c r="L928" s="595" t="s">
        <v>972</v>
      </c>
      <c r="M928" s="754">
        <v>43815</v>
      </c>
      <c r="N928" s="791"/>
      <c r="O928" s="753">
        <v>1</v>
      </c>
      <c r="P928" s="752" t="s">
        <v>2398</v>
      </c>
      <c r="Q928" s="752" t="s">
        <v>974</v>
      </c>
      <c r="R928" s="752" t="s">
        <v>975</v>
      </c>
      <c r="S928" s="595" t="s">
        <v>977</v>
      </c>
      <c r="T928" s="752" t="s">
        <v>2202</v>
      </c>
    </row>
    <row r="929" spans="1:20" ht="13.5" customHeight="1">
      <c r="A929" s="355" t="str">
        <f t="shared" si="23"/>
        <v>ROTTERDAMROTTERDAM标准所有23~25</v>
      </c>
      <c r="B929" s="752" t="s">
        <v>1032</v>
      </c>
      <c r="C929" s="752" t="s">
        <v>1032</v>
      </c>
      <c r="D929" s="753">
        <v>-68</v>
      </c>
      <c r="E929" s="753">
        <v>-63</v>
      </c>
      <c r="F929" s="753">
        <v>0</v>
      </c>
      <c r="G929" s="753">
        <v>0</v>
      </c>
      <c r="H929" s="752" t="s">
        <v>3530</v>
      </c>
      <c r="I929" s="752" t="s">
        <v>2800</v>
      </c>
      <c r="J929" s="752" t="s">
        <v>3531</v>
      </c>
      <c r="K929" s="752" t="s">
        <v>3539</v>
      </c>
      <c r="L929" s="595" t="s">
        <v>972</v>
      </c>
      <c r="M929" s="754">
        <v>43815</v>
      </c>
      <c r="N929" s="791"/>
      <c r="O929" s="753">
        <v>1</v>
      </c>
      <c r="P929" s="752" t="s">
        <v>2399</v>
      </c>
      <c r="Q929" s="752" t="s">
        <v>974</v>
      </c>
      <c r="R929" s="752" t="s">
        <v>975</v>
      </c>
      <c r="S929" s="595" t="s">
        <v>976</v>
      </c>
      <c r="T929" s="752" t="s">
        <v>2200</v>
      </c>
    </row>
    <row r="930" spans="1:20" ht="13.5" customHeight="1">
      <c r="A930" s="355" t="str">
        <f t="shared" si="23"/>
        <v>ROTTERDAMROTTERDAM标准所有25~999</v>
      </c>
      <c r="B930" s="752" t="s">
        <v>1032</v>
      </c>
      <c r="C930" s="752" t="s">
        <v>1032</v>
      </c>
      <c r="D930" s="753">
        <v>-65</v>
      </c>
      <c r="E930" s="753">
        <v>-60</v>
      </c>
      <c r="F930" s="753">
        <v>0</v>
      </c>
      <c r="G930" s="753">
        <v>0</v>
      </c>
      <c r="H930" s="752" t="s">
        <v>3530</v>
      </c>
      <c r="I930" s="752" t="s">
        <v>2800</v>
      </c>
      <c r="J930" s="752" t="s">
        <v>3531</v>
      </c>
      <c r="K930" s="752" t="s">
        <v>3539</v>
      </c>
      <c r="L930" s="595" t="s">
        <v>972</v>
      </c>
      <c r="M930" s="754">
        <v>43815</v>
      </c>
      <c r="N930" s="791"/>
      <c r="O930" s="753">
        <v>1</v>
      </c>
      <c r="P930" s="752" t="s">
        <v>2398</v>
      </c>
      <c r="Q930" s="752" t="s">
        <v>974</v>
      </c>
      <c r="R930" s="752" t="s">
        <v>975</v>
      </c>
      <c r="S930" s="595" t="s">
        <v>976</v>
      </c>
      <c r="T930" s="752" t="s">
        <v>2741</v>
      </c>
    </row>
    <row r="931" spans="1:20" ht="13.5" customHeight="1">
      <c r="A931" s="355" t="str">
        <f t="shared" si="23"/>
        <v>ROUENLE HAVRE标准所有0~999</v>
      </c>
      <c r="B931" s="752" t="s">
        <v>1557</v>
      </c>
      <c r="C931" s="752" t="s">
        <v>1027</v>
      </c>
      <c r="D931" s="753">
        <v>-44</v>
      </c>
      <c r="E931" s="753">
        <v>-39</v>
      </c>
      <c r="F931" s="753">
        <v>0</v>
      </c>
      <c r="G931" s="753">
        <v>0</v>
      </c>
      <c r="H931" s="752" t="s">
        <v>1013</v>
      </c>
      <c r="I931" s="752" t="s">
        <v>1014</v>
      </c>
      <c r="J931" s="752" t="s">
        <v>2134</v>
      </c>
      <c r="K931" s="752" t="s">
        <v>1030</v>
      </c>
      <c r="L931" s="595" t="s">
        <v>972</v>
      </c>
      <c r="M931" s="754">
        <v>43815</v>
      </c>
      <c r="N931" s="791"/>
      <c r="O931" s="753">
        <v>1</v>
      </c>
      <c r="P931" s="752" t="s">
        <v>973</v>
      </c>
      <c r="Q931" s="752" t="s">
        <v>974</v>
      </c>
      <c r="R931" s="752" t="s">
        <v>975</v>
      </c>
      <c r="S931" s="595" t="s">
        <v>976</v>
      </c>
      <c r="T931" s="752"/>
    </row>
    <row r="932" spans="1:20" ht="13.5" customHeight="1">
      <c r="A932" s="355" t="str">
        <f t="shared" si="23"/>
        <v>ROVIGOGENOVA标准所有0~999</v>
      </c>
      <c r="B932" s="752" t="s">
        <v>1558</v>
      </c>
      <c r="C932" s="752" t="s">
        <v>701</v>
      </c>
      <c r="D932" s="753">
        <v>-113</v>
      </c>
      <c r="E932" s="753">
        <v>-108</v>
      </c>
      <c r="F932" s="753">
        <v>0</v>
      </c>
      <c r="G932" s="753">
        <v>0</v>
      </c>
      <c r="H932" s="752" t="s">
        <v>1007</v>
      </c>
      <c r="I932" s="752" t="s">
        <v>981</v>
      </c>
      <c r="J932" s="752" t="s">
        <v>3592</v>
      </c>
      <c r="K932" s="752" t="s">
        <v>1036</v>
      </c>
      <c r="L932" s="595" t="s">
        <v>972</v>
      </c>
      <c r="M932" s="754">
        <v>43815</v>
      </c>
      <c r="N932" s="791"/>
      <c r="O932" s="753">
        <v>1</v>
      </c>
      <c r="P932" s="752" t="s">
        <v>973</v>
      </c>
      <c r="Q932" s="752" t="s">
        <v>974</v>
      </c>
      <c r="R932" s="752" t="s">
        <v>975</v>
      </c>
      <c r="S932" s="595" t="s">
        <v>976</v>
      </c>
      <c r="T932" s="752"/>
    </row>
    <row r="933" spans="1:20" ht="13.5" customHeight="1">
      <c r="A933" s="355" t="str">
        <f t="shared" si="23"/>
        <v>RZESZOWGDYNIA标准所有0~999</v>
      </c>
      <c r="B933" s="752" t="s">
        <v>1559</v>
      </c>
      <c r="C933" s="752" t="s">
        <v>1137</v>
      </c>
      <c r="D933" s="753">
        <v>-83</v>
      </c>
      <c r="E933" s="753">
        <v>-78</v>
      </c>
      <c r="F933" s="753">
        <v>0</v>
      </c>
      <c r="G933" s="753">
        <v>0</v>
      </c>
      <c r="H933" s="752" t="s">
        <v>1065</v>
      </c>
      <c r="I933" s="752" t="s">
        <v>1028</v>
      </c>
      <c r="J933" s="752" t="s">
        <v>1287</v>
      </c>
      <c r="K933" s="752" t="s">
        <v>1092</v>
      </c>
      <c r="L933" s="595" t="s">
        <v>972</v>
      </c>
      <c r="M933" s="754">
        <v>43603</v>
      </c>
      <c r="N933" s="791"/>
      <c r="O933" s="753">
        <v>1</v>
      </c>
      <c r="P933" s="752" t="s">
        <v>973</v>
      </c>
      <c r="Q933" s="752" t="s">
        <v>974</v>
      </c>
      <c r="R933" s="752" t="s">
        <v>975</v>
      </c>
      <c r="S933" s="595" t="s">
        <v>976</v>
      </c>
      <c r="T933" s="752"/>
    </row>
    <row r="934" spans="1:20" ht="13.5" customHeight="1">
      <c r="A934" s="355" t="str">
        <f t="shared" si="23"/>
        <v>RZESZOWGDYNIA低所有0~999</v>
      </c>
      <c r="B934" s="752" t="s">
        <v>1559</v>
      </c>
      <c r="C934" s="752" t="s">
        <v>1137</v>
      </c>
      <c r="D934" s="753">
        <v>-123</v>
      </c>
      <c r="E934" s="753">
        <v>-118</v>
      </c>
      <c r="F934" s="753">
        <v>40</v>
      </c>
      <c r="G934" s="753">
        <v>0</v>
      </c>
      <c r="H934" s="752" t="s">
        <v>1065</v>
      </c>
      <c r="I934" s="752" t="s">
        <v>1028</v>
      </c>
      <c r="J934" s="752" t="s">
        <v>1287</v>
      </c>
      <c r="K934" s="752" t="s">
        <v>1092</v>
      </c>
      <c r="L934" s="595" t="s">
        <v>972</v>
      </c>
      <c r="M934" s="754">
        <v>43603</v>
      </c>
      <c r="N934" s="791"/>
      <c r="O934" s="753">
        <v>1</v>
      </c>
      <c r="P934" s="752" t="s">
        <v>973</v>
      </c>
      <c r="Q934" s="752" t="s">
        <v>974</v>
      </c>
      <c r="R934" s="752" t="s">
        <v>975</v>
      </c>
      <c r="S934" s="595" t="s">
        <v>977</v>
      </c>
      <c r="T934" s="752"/>
    </row>
    <row r="935" spans="1:20" ht="13.5" customHeight="1">
      <c r="A935" s="355" t="str">
        <f t="shared" si="23"/>
        <v>SAIPANHONG KONG标准所有0~999</v>
      </c>
      <c r="B935" s="752" t="s">
        <v>1560</v>
      </c>
      <c r="C935" s="752" t="s">
        <v>1155</v>
      </c>
      <c r="D935" s="753">
        <v>200</v>
      </c>
      <c r="E935" s="753">
        <v>205</v>
      </c>
      <c r="F935" s="753">
        <v>0</v>
      </c>
      <c r="G935" s="753">
        <v>0</v>
      </c>
      <c r="H935" s="752" t="s">
        <v>3401</v>
      </c>
      <c r="I935" s="752" t="s">
        <v>3402</v>
      </c>
      <c r="J935" s="752" t="s">
        <v>3534</v>
      </c>
      <c r="K935" s="752" t="s">
        <v>998</v>
      </c>
      <c r="L935" s="595" t="s">
        <v>972</v>
      </c>
      <c r="M935" s="754">
        <v>43593</v>
      </c>
      <c r="N935" s="791"/>
      <c r="O935" s="753">
        <v>1</v>
      </c>
      <c r="P935" s="752" t="s">
        <v>973</v>
      </c>
      <c r="Q935" s="752" t="s">
        <v>983</v>
      </c>
      <c r="R935" s="752"/>
      <c r="S935" s="595" t="s">
        <v>976</v>
      </c>
      <c r="T935" s="595" t="s">
        <v>3674</v>
      </c>
    </row>
    <row r="936" spans="1:20" ht="13.5" customHeight="1">
      <c r="A936" s="355" t="str">
        <f t="shared" si="23"/>
        <v>SAKAIMINATOBUSAN标准所有0~999</v>
      </c>
      <c r="B936" s="752" t="s">
        <v>1561</v>
      </c>
      <c r="C936" s="752" t="s">
        <v>1009</v>
      </c>
      <c r="D936" s="753">
        <v>60</v>
      </c>
      <c r="E936" s="753">
        <v>65</v>
      </c>
      <c r="F936" s="753">
        <v>0</v>
      </c>
      <c r="G936" s="753">
        <v>0</v>
      </c>
      <c r="H936" s="752" t="s">
        <v>1010</v>
      </c>
      <c r="I936" s="752" t="s">
        <v>3275</v>
      </c>
      <c r="J936" s="752" t="s">
        <v>2521</v>
      </c>
      <c r="K936" s="752" t="s">
        <v>1300</v>
      </c>
      <c r="L936" s="595" t="s">
        <v>972</v>
      </c>
      <c r="M936" s="754">
        <v>43435</v>
      </c>
      <c r="N936" s="791"/>
      <c r="O936" s="753">
        <v>2</v>
      </c>
      <c r="P936" s="752" t="s">
        <v>973</v>
      </c>
      <c r="Q936" s="752" t="s">
        <v>974</v>
      </c>
      <c r="R936" s="752" t="s">
        <v>975</v>
      </c>
      <c r="S936" s="595" t="s">
        <v>976</v>
      </c>
      <c r="T936" s="595" t="s">
        <v>2261</v>
      </c>
    </row>
    <row r="937" spans="1:20" ht="13.5" customHeight="1">
      <c r="A937" s="355" t="str">
        <f t="shared" si="23"/>
        <v>SAKATABUSAN标准所有0~999</v>
      </c>
      <c r="B937" s="752" t="s">
        <v>1562</v>
      </c>
      <c r="C937" s="752" t="s">
        <v>1009</v>
      </c>
      <c r="D937" s="753">
        <v>30</v>
      </c>
      <c r="E937" s="753">
        <v>35</v>
      </c>
      <c r="F937" s="753">
        <v>0</v>
      </c>
      <c r="G937" s="753">
        <v>0</v>
      </c>
      <c r="H937" s="752" t="s">
        <v>1010</v>
      </c>
      <c r="I937" s="752" t="s">
        <v>3275</v>
      </c>
      <c r="J937" s="752" t="s">
        <v>2521</v>
      </c>
      <c r="K937" s="752" t="s">
        <v>1300</v>
      </c>
      <c r="L937" s="595" t="s">
        <v>972</v>
      </c>
      <c r="M937" s="754">
        <v>43435</v>
      </c>
      <c r="N937" s="791"/>
      <c r="O937" s="753">
        <v>1</v>
      </c>
      <c r="P937" s="752" t="s">
        <v>973</v>
      </c>
      <c r="Q937" s="752" t="s">
        <v>974</v>
      </c>
      <c r="R937" s="752" t="s">
        <v>975</v>
      </c>
      <c r="S937" s="595" t="s">
        <v>976</v>
      </c>
      <c r="T937" s="752" t="s">
        <v>2190</v>
      </c>
    </row>
    <row r="938" spans="1:20" ht="13.5" customHeight="1">
      <c r="A938" s="355" t="str">
        <f t="shared" si="23"/>
        <v>SALERNOGENOVA标准所有0~999</v>
      </c>
      <c r="B938" s="752" t="s">
        <v>1563</v>
      </c>
      <c r="C938" s="752" t="s">
        <v>701</v>
      </c>
      <c r="D938" s="753">
        <v>-103</v>
      </c>
      <c r="E938" s="753">
        <v>-98</v>
      </c>
      <c r="F938" s="753">
        <v>0</v>
      </c>
      <c r="G938" s="753">
        <v>0</v>
      </c>
      <c r="H938" s="752" t="s">
        <v>1007</v>
      </c>
      <c r="I938" s="752" t="s">
        <v>981</v>
      </c>
      <c r="J938" s="752" t="s">
        <v>3592</v>
      </c>
      <c r="K938" s="752" t="s">
        <v>1036</v>
      </c>
      <c r="L938" s="595" t="s">
        <v>972</v>
      </c>
      <c r="M938" s="754">
        <v>43815</v>
      </c>
      <c r="N938" s="791"/>
      <c r="O938" s="753">
        <v>1</v>
      </c>
      <c r="P938" s="752" t="s">
        <v>973</v>
      </c>
      <c r="Q938" s="752" t="s">
        <v>974</v>
      </c>
      <c r="R938" s="752" t="s">
        <v>975</v>
      </c>
      <c r="S938" s="595" t="s">
        <v>976</v>
      </c>
      <c r="T938" s="752"/>
    </row>
    <row r="939" spans="1:20" ht="13.5" customHeight="1">
      <c r="A939" s="355" t="str">
        <f t="shared" si="23"/>
        <v>SALVADORSANTOS标准所有0~999</v>
      </c>
      <c r="B939" s="752" t="s">
        <v>1564</v>
      </c>
      <c r="C939" s="752" t="s">
        <v>711</v>
      </c>
      <c r="D939" s="753">
        <v>53</v>
      </c>
      <c r="E939" s="753">
        <v>58</v>
      </c>
      <c r="F939" s="753">
        <v>20</v>
      </c>
      <c r="G939" s="753">
        <v>45</v>
      </c>
      <c r="H939" s="752" t="s">
        <v>988</v>
      </c>
      <c r="I939" s="752" t="s">
        <v>1035</v>
      </c>
      <c r="J939" s="752" t="s">
        <v>3362</v>
      </c>
      <c r="K939" s="752" t="s">
        <v>995</v>
      </c>
      <c r="L939" s="595" t="s">
        <v>972</v>
      </c>
      <c r="M939" s="754">
        <v>43831</v>
      </c>
      <c r="N939" s="791"/>
      <c r="O939" s="753">
        <v>1</v>
      </c>
      <c r="P939" s="752" t="s">
        <v>973</v>
      </c>
      <c r="Q939" s="752" t="s">
        <v>974</v>
      </c>
      <c r="R939" s="752" t="s">
        <v>991</v>
      </c>
      <c r="S939" s="595" t="s">
        <v>976</v>
      </c>
      <c r="T939" s="752" t="s">
        <v>2184</v>
      </c>
    </row>
    <row r="940" spans="1:20" ht="13.5" customHeight="1">
      <c r="A940" s="355" t="str">
        <f t="shared" si="23"/>
        <v>SALZBURGKOPER低所有0~999</v>
      </c>
      <c r="B940" s="752" t="s">
        <v>1565</v>
      </c>
      <c r="C940" s="752" t="s">
        <v>1022</v>
      </c>
      <c r="D940" s="753">
        <v>-109</v>
      </c>
      <c r="E940" s="753">
        <v>-104</v>
      </c>
      <c r="F940" s="753">
        <v>45</v>
      </c>
      <c r="G940" s="753">
        <v>0</v>
      </c>
      <c r="H940" s="752" t="s">
        <v>970</v>
      </c>
      <c r="I940" s="752" t="s">
        <v>1023</v>
      </c>
      <c r="J940" s="752" t="s">
        <v>3667</v>
      </c>
      <c r="K940" s="752" t="s">
        <v>1133</v>
      </c>
      <c r="L940" s="595" t="s">
        <v>972</v>
      </c>
      <c r="M940" s="754">
        <v>43722</v>
      </c>
      <c r="N940" s="791"/>
      <c r="O940" s="753">
        <v>1</v>
      </c>
      <c r="P940" s="752" t="s">
        <v>973</v>
      </c>
      <c r="Q940" s="752" t="s">
        <v>974</v>
      </c>
      <c r="R940" s="752" t="s">
        <v>975</v>
      </c>
      <c r="S940" s="595" t="s">
        <v>977</v>
      </c>
      <c r="T940" s="752" t="s">
        <v>2209</v>
      </c>
    </row>
    <row r="941" spans="1:20" ht="13.5" customHeight="1">
      <c r="A941" s="355" t="str">
        <f t="shared" si="23"/>
        <v>SAN ANTONIOVALPARAISO标准所有0~999</v>
      </c>
      <c r="B941" s="752" t="s">
        <v>1566</v>
      </c>
      <c r="C941" s="752" t="s">
        <v>1040</v>
      </c>
      <c r="D941" s="753">
        <v>19</v>
      </c>
      <c r="E941" s="753">
        <v>29</v>
      </c>
      <c r="F941" s="753">
        <v>30</v>
      </c>
      <c r="G941" s="753">
        <v>0</v>
      </c>
      <c r="H941" s="752" t="s">
        <v>1006</v>
      </c>
      <c r="I941" s="752" t="s">
        <v>1398</v>
      </c>
      <c r="J941" s="752" t="s">
        <v>3334</v>
      </c>
      <c r="K941" s="752" t="s">
        <v>1094</v>
      </c>
      <c r="L941" s="595" t="s">
        <v>972</v>
      </c>
      <c r="M941" s="754">
        <v>43780</v>
      </c>
      <c r="N941" s="791"/>
      <c r="O941" s="753">
        <v>1</v>
      </c>
      <c r="P941" s="752" t="s">
        <v>973</v>
      </c>
      <c r="Q941" s="752" t="s">
        <v>974</v>
      </c>
      <c r="R941" s="752" t="s">
        <v>991</v>
      </c>
      <c r="S941" s="595" t="s">
        <v>976</v>
      </c>
      <c r="T941" s="752" t="s">
        <v>3728</v>
      </c>
    </row>
    <row r="942" spans="1:20" ht="13.5" customHeight="1">
      <c r="A942" s="355" t="str">
        <f t="shared" si="23"/>
        <v>SAN FRANCISCO,CAOAKLAND,CA标准同行0~999</v>
      </c>
      <c r="B942" s="752" t="s">
        <v>375</v>
      </c>
      <c r="C942" s="752" t="s">
        <v>372</v>
      </c>
      <c r="D942" s="753">
        <v>83</v>
      </c>
      <c r="E942" s="753">
        <v>88</v>
      </c>
      <c r="F942" s="753">
        <v>0</v>
      </c>
      <c r="G942" s="753">
        <v>0</v>
      </c>
      <c r="H942" s="752" t="s">
        <v>1023</v>
      </c>
      <c r="I942" s="752" t="s">
        <v>1013</v>
      </c>
      <c r="J942" s="752" t="s">
        <v>1169</v>
      </c>
      <c r="K942" s="752" t="s">
        <v>1461</v>
      </c>
      <c r="L942" s="595" t="s">
        <v>999</v>
      </c>
      <c r="M942" s="754">
        <v>43833</v>
      </c>
      <c r="N942" s="791"/>
      <c r="O942" s="753">
        <v>1</v>
      </c>
      <c r="P942" s="752" t="s">
        <v>973</v>
      </c>
      <c r="Q942" s="752" t="s">
        <v>974</v>
      </c>
      <c r="R942" s="752" t="s">
        <v>975</v>
      </c>
      <c r="S942" s="595" t="s">
        <v>976</v>
      </c>
      <c r="T942" s="595" t="s">
        <v>2197</v>
      </c>
    </row>
    <row r="943" spans="1:20" ht="13.5" customHeight="1">
      <c r="A943" s="355" t="str">
        <f t="shared" si="23"/>
        <v>SAN FRANCISCO,CAOAKLAND,CA标准直客0~999</v>
      </c>
      <c r="B943" s="752" t="s">
        <v>375</v>
      </c>
      <c r="C943" s="752" t="s">
        <v>372</v>
      </c>
      <c r="D943" s="753">
        <v>78</v>
      </c>
      <c r="E943" s="753">
        <v>83</v>
      </c>
      <c r="F943" s="753">
        <v>0</v>
      </c>
      <c r="G943" s="753">
        <v>0</v>
      </c>
      <c r="H943" s="752" t="s">
        <v>1023</v>
      </c>
      <c r="I943" s="752" t="s">
        <v>1013</v>
      </c>
      <c r="J943" s="752" t="s">
        <v>1169</v>
      </c>
      <c r="K943" s="752" t="s">
        <v>1461</v>
      </c>
      <c r="L943" s="595" t="s">
        <v>1000</v>
      </c>
      <c r="M943" s="754">
        <v>43833</v>
      </c>
      <c r="N943" s="791"/>
      <c r="O943" s="753">
        <v>1</v>
      </c>
      <c r="P943" s="752" t="s">
        <v>973</v>
      </c>
      <c r="Q943" s="752" t="s">
        <v>974</v>
      </c>
      <c r="R943" s="595" t="s">
        <v>975</v>
      </c>
      <c r="S943" s="595" t="s">
        <v>976</v>
      </c>
      <c r="T943" s="752" t="s">
        <v>2197</v>
      </c>
    </row>
    <row r="944" spans="1:20" ht="13.5" customHeight="1">
      <c r="A944" s="355" t="str">
        <f t="shared" si="23"/>
        <v>SAN JOSESAN JOSE标准所有0~999</v>
      </c>
      <c r="B944" s="752" t="s">
        <v>699</v>
      </c>
      <c r="C944" s="752" t="s">
        <v>699</v>
      </c>
      <c r="D944" s="753">
        <v>165</v>
      </c>
      <c r="E944" s="753">
        <v>175</v>
      </c>
      <c r="F944" s="753">
        <v>40</v>
      </c>
      <c r="G944" s="753">
        <v>0</v>
      </c>
      <c r="H944" s="752" t="s">
        <v>1023</v>
      </c>
      <c r="I944" s="752" t="s">
        <v>1013</v>
      </c>
      <c r="J944" s="752" t="s">
        <v>3897</v>
      </c>
      <c r="K944" s="752" t="s">
        <v>1003</v>
      </c>
      <c r="L944" s="595" t="s">
        <v>972</v>
      </c>
      <c r="M944" s="754">
        <v>43831</v>
      </c>
      <c r="N944" s="791"/>
      <c r="O944" s="753">
        <v>1</v>
      </c>
      <c r="P944" s="752" t="s">
        <v>973</v>
      </c>
      <c r="Q944" s="752" t="s">
        <v>974</v>
      </c>
      <c r="R944" s="752" t="s">
        <v>991</v>
      </c>
      <c r="S944" s="595" t="s">
        <v>976</v>
      </c>
      <c r="T944" s="752" t="s">
        <v>2184</v>
      </c>
    </row>
    <row r="945" spans="1:20" ht="13.5" customHeight="1">
      <c r="A945" s="355" t="str">
        <f t="shared" si="23"/>
        <v>SAN JOSECOLON FREE ZONE标准所有0~999</v>
      </c>
      <c r="B945" s="752" t="s">
        <v>699</v>
      </c>
      <c r="C945" s="752" t="s">
        <v>700</v>
      </c>
      <c r="D945" s="753">
        <v>172</v>
      </c>
      <c r="E945" s="753">
        <v>182</v>
      </c>
      <c r="F945" s="753">
        <v>40</v>
      </c>
      <c r="G945" s="753">
        <v>0</v>
      </c>
      <c r="H945" s="752" t="s">
        <v>969</v>
      </c>
      <c r="I945" s="752" t="s">
        <v>970</v>
      </c>
      <c r="J945" s="752" t="s">
        <v>2791</v>
      </c>
      <c r="K945" s="752" t="s">
        <v>990</v>
      </c>
      <c r="L945" s="595" t="s">
        <v>972</v>
      </c>
      <c r="M945" s="754">
        <v>43831</v>
      </c>
      <c r="N945" s="791"/>
      <c r="O945" s="753">
        <v>1</v>
      </c>
      <c r="P945" s="752" t="s">
        <v>973</v>
      </c>
      <c r="Q945" s="752" t="s">
        <v>974</v>
      </c>
      <c r="R945" s="752" t="s">
        <v>991</v>
      </c>
      <c r="S945" s="595" t="s">
        <v>976</v>
      </c>
      <c r="T945" s="752" t="s">
        <v>2184</v>
      </c>
    </row>
    <row r="946" spans="1:20" ht="13.5" customHeight="1">
      <c r="A946" s="355" t="str">
        <f t="shared" si="23"/>
        <v>SAN JUANCOLON FREE ZONE标准所有0~999</v>
      </c>
      <c r="B946" s="752" t="s">
        <v>1567</v>
      </c>
      <c r="C946" s="752" t="s">
        <v>700</v>
      </c>
      <c r="D946" s="753">
        <v>142</v>
      </c>
      <c r="E946" s="753">
        <v>152</v>
      </c>
      <c r="F946" s="753">
        <v>40</v>
      </c>
      <c r="G946" s="753">
        <v>0</v>
      </c>
      <c r="H946" s="752" t="s">
        <v>969</v>
      </c>
      <c r="I946" s="752" t="s">
        <v>970</v>
      </c>
      <c r="J946" s="752" t="s">
        <v>2791</v>
      </c>
      <c r="K946" s="752" t="s">
        <v>990</v>
      </c>
      <c r="L946" s="595" t="s">
        <v>972</v>
      </c>
      <c r="M946" s="754">
        <v>43831</v>
      </c>
      <c r="N946" s="791"/>
      <c r="O946" s="753">
        <v>1</v>
      </c>
      <c r="P946" s="752" t="s">
        <v>973</v>
      </c>
      <c r="Q946" s="752" t="s">
        <v>974</v>
      </c>
      <c r="R946" s="752" t="s">
        <v>991</v>
      </c>
      <c r="S946" s="595" t="s">
        <v>976</v>
      </c>
      <c r="T946" s="752" t="s">
        <v>2184</v>
      </c>
    </row>
    <row r="947" spans="1:20" ht="13.5" customHeight="1">
      <c r="A947" s="355" t="str">
        <f t="shared" si="23"/>
        <v>SAN PEDRO SULAGUATEMALA CITY标准所有0~999</v>
      </c>
      <c r="B947" s="752" t="s">
        <v>1568</v>
      </c>
      <c r="C947" s="752" t="s">
        <v>993</v>
      </c>
      <c r="D947" s="753">
        <v>198</v>
      </c>
      <c r="E947" s="753">
        <v>208</v>
      </c>
      <c r="F947" s="753">
        <v>40</v>
      </c>
      <c r="G947" s="753">
        <v>0</v>
      </c>
      <c r="H947" s="752" t="s">
        <v>988</v>
      </c>
      <c r="I947" s="752" t="s">
        <v>989</v>
      </c>
      <c r="J947" s="752" t="s">
        <v>2714</v>
      </c>
      <c r="K947" s="752" t="s">
        <v>2715</v>
      </c>
      <c r="L947" s="595" t="s">
        <v>972</v>
      </c>
      <c r="M947" s="754">
        <v>43831</v>
      </c>
      <c r="N947" s="791"/>
      <c r="O947" s="753">
        <v>1</v>
      </c>
      <c r="P947" s="752" t="s">
        <v>973</v>
      </c>
      <c r="Q947" s="752" t="s">
        <v>974</v>
      </c>
      <c r="R947" s="752" t="s">
        <v>991</v>
      </c>
      <c r="S947" s="595" t="s">
        <v>976</v>
      </c>
      <c r="T947" s="752" t="s">
        <v>2184</v>
      </c>
    </row>
    <row r="948" spans="1:20" ht="13.5" customHeight="1">
      <c r="A948" s="355" t="str">
        <f t="shared" si="23"/>
        <v>SAN PEDRO SULASAN JOSE标准所有0~999</v>
      </c>
      <c r="B948" s="752" t="s">
        <v>1568</v>
      </c>
      <c r="C948" s="752" t="s">
        <v>699</v>
      </c>
      <c r="D948" s="753">
        <v>199</v>
      </c>
      <c r="E948" s="753">
        <v>209</v>
      </c>
      <c r="F948" s="753">
        <v>40</v>
      </c>
      <c r="G948" s="753">
        <v>0</v>
      </c>
      <c r="H948" s="752" t="s">
        <v>1023</v>
      </c>
      <c r="I948" s="752" t="s">
        <v>1013</v>
      </c>
      <c r="J948" s="752" t="s">
        <v>3897</v>
      </c>
      <c r="K948" s="752" t="s">
        <v>992</v>
      </c>
      <c r="L948" s="595" t="s">
        <v>972</v>
      </c>
      <c r="M948" s="754">
        <v>43831</v>
      </c>
      <c r="N948" s="791"/>
      <c r="O948" s="753">
        <v>1</v>
      </c>
      <c r="P948" s="752" t="s">
        <v>973</v>
      </c>
      <c r="Q948" s="752" t="s">
        <v>974</v>
      </c>
      <c r="R948" s="752" t="s">
        <v>991</v>
      </c>
      <c r="S948" s="595" t="s">
        <v>976</v>
      </c>
      <c r="T948" s="752" t="s">
        <v>2184</v>
      </c>
    </row>
    <row r="949" spans="1:20" ht="13.5" customHeight="1">
      <c r="A949" s="355" t="str">
        <f t="shared" si="23"/>
        <v>SAN PEDRO SULACOLON FREE ZONE标准所有0~999</v>
      </c>
      <c r="B949" s="752" t="s">
        <v>1568</v>
      </c>
      <c r="C949" s="752" t="s">
        <v>700</v>
      </c>
      <c r="D949" s="753">
        <v>189</v>
      </c>
      <c r="E949" s="753">
        <v>199</v>
      </c>
      <c r="F949" s="753">
        <v>40</v>
      </c>
      <c r="G949" s="753">
        <v>0</v>
      </c>
      <c r="H949" s="752" t="s">
        <v>969</v>
      </c>
      <c r="I949" s="752" t="s">
        <v>970</v>
      </c>
      <c r="J949" s="752" t="s">
        <v>2791</v>
      </c>
      <c r="K949" s="752" t="s">
        <v>995</v>
      </c>
      <c r="L949" s="595" t="s">
        <v>972</v>
      </c>
      <c r="M949" s="754">
        <v>43831</v>
      </c>
      <c r="N949" s="791"/>
      <c r="O949" s="753">
        <v>1</v>
      </c>
      <c r="P949" s="752" t="s">
        <v>973</v>
      </c>
      <c r="Q949" s="752" t="s">
        <v>974</v>
      </c>
      <c r="R949" s="752" t="s">
        <v>991</v>
      </c>
      <c r="S949" s="595" t="s">
        <v>976</v>
      </c>
      <c r="T949" s="752" t="s">
        <v>2184</v>
      </c>
    </row>
    <row r="950" spans="1:20" ht="13.5" customHeight="1">
      <c r="A950" s="355" t="str">
        <f t="shared" ref="A950:A1011" si="24">B950&amp;C950&amp;S950&amp;L950&amp;P950</f>
        <v>SAN SALVADORGUATEMALA CITY标准所有0~999</v>
      </c>
      <c r="B950" s="752" t="s">
        <v>1569</v>
      </c>
      <c r="C950" s="752" t="s">
        <v>993</v>
      </c>
      <c r="D950" s="753">
        <v>198</v>
      </c>
      <c r="E950" s="753">
        <v>208</v>
      </c>
      <c r="F950" s="753">
        <v>40</v>
      </c>
      <c r="G950" s="753">
        <v>0</v>
      </c>
      <c r="H950" s="752" t="s">
        <v>988</v>
      </c>
      <c r="I950" s="752" t="s">
        <v>989</v>
      </c>
      <c r="J950" s="752" t="s">
        <v>2714</v>
      </c>
      <c r="K950" s="752" t="s">
        <v>2715</v>
      </c>
      <c r="L950" s="595" t="s">
        <v>972</v>
      </c>
      <c r="M950" s="754">
        <v>43831</v>
      </c>
      <c r="N950" s="791"/>
      <c r="O950" s="753">
        <v>1</v>
      </c>
      <c r="P950" s="752" t="s">
        <v>973</v>
      </c>
      <c r="Q950" s="752" t="s">
        <v>974</v>
      </c>
      <c r="R950" s="595" t="s">
        <v>991</v>
      </c>
      <c r="S950" s="595" t="s">
        <v>976</v>
      </c>
      <c r="T950" s="752" t="s">
        <v>2184</v>
      </c>
    </row>
    <row r="951" spans="1:20" ht="13.5" customHeight="1">
      <c r="A951" s="355" t="str">
        <f t="shared" si="24"/>
        <v>SAN SALVADORSAN JOSE标准所有0~999</v>
      </c>
      <c r="B951" s="752" t="s">
        <v>1569</v>
      </c>
      <c r="C951" s="752" t="s">
        <v>699</v>
      </c>
      <c r="D951" s="753">
        <v>204</v>
      </c>
      <c r="E951" s="753">
        <v>214</v>
      </c>
      <c r="F951" s="753">
        <v>40</v>
      </c>
      <c r="G951" s="753">
        <v>0</v>
      </c>
      <c r="H951" s="752" t="s">
        <v>1023</v>
      </c>
      <c r="I951" s="752" t="s">
        <v>1013</v>
      </c>
      <c r="J951" s="752" t="s">
        <v>3897</v>
      </c>
      <c r="K951" s="595" t="s">
        <v>992</v>
      </c>
      <c r="L951" s="595" t="s">
        <v>972</v>
      </c>
      <c r="M951" s="754">
        <v>43831</v>
      </c>
      <c r="N951" s="791"/>
      <c r="O951" s="753">
        <v>1</v>
      </c>
      <c r="P951" s="752" t="s">
        <v>973</v>
      </c>
      <c r="Q951" s="752" t="s">
        <v>974</v>
      </c>
      <c r="R951" s="752" t="s">
        <v>991</v>
      </c>
      <c r="S951" s="595" t="s">
        <v>976</v>
      </c>
      <c r="T951" s="595" t="s">
        <v>2184</v>
      </c>
    </row>
    <row r="952" spans="1:20" ht="13.5" customHeight="1">
      <c r="A952" s="355" t="str">
        <f t="shared" si="24"/>
        <v>SAN SALVADORCOLON FREE ZONE标准所有0~999</v>
      </c>
      <c r="B952" s="752" t="s">
        <v>1569</v>
      </c>
      <c r="C952" s="752" t="s">
        <v>700</v>
      </c>
      <c r="D952" s="753">
        <v>169</v>
      </c>
      <c r="E952" s="753">
        <v>179</v>
      </c>
      <c r="F952" s="753">
        <v>40</v>
      </c>
      <c r="G952" s="753">
        <v>0</v>
      </c>
      <c r="H952" s="752" t="s">
        <v>969</v>
      </c>
      <c r="I952" s="752" t="s">
        <v>970</v>
      </c>
      <c r="J952" s="752" t="s">
        <v>2791</v>
      </c>
      <c r="K952" s="752" t="s">
        <v>990</v>
      </c>
      <c r="L952" s="595" t="s">
        <v>972</v>
      </c>
      <c r="M952" s="754">
        <v>43831</v>
      </c>
      <c r="N952" s="791"/>
      <c r="O952" s="753">
        <v>1</v>
      </c>
      <c r="P952" s="752" t="s">
        <v>973</v>
      </c>
      <c r="Q952" s="752" t="s">
        <v>974</v>
      </c>
      <c r="R952" s="752" t="s">
        <v>991</v>
      </c>
      <c r="S952" s="595" t="s">
        <v>976</v>
      </c>
      <c r="T952" s="752" t="s">
        <v>2184</v>
      </c>
    </row>
    <row r="953" spans="1:20" ht="13.5" customHeight="1">
      <c r="A953" s="355" t="str">
        <f t="shared" si="24"/>
        <v>SANDAKANSINGAPORE标准所有0~999</v>
      </c>
      <c r="B953" s="752" t="s">
        <v>1570</v>
      </c>
      <c r="C953" s="752" t="s">
        <v>637</v>
      </c>
      <c r="D953" s="753">
        <v>135</v>
      </c>
      <c r="E953" s="753">
        <v>255</v>
      </c>
      <c r="F953" s="753">
        <v>0</v>
      </c>
      <c r="G953" s="753">
        <v>0</v>
      </c>
      <c r="H953" s="752" t="s">
        <v>2538</v>
      </c>
      <c r="I953" s="752" t="s">
        <v>3343</v>
      </c>
      <c r="J953" s="752" t="s">
        <v>2732</v>
      </c>
      <c r="K953" s="752" t="s">
        <v>998</v>
      </c>
      <c r="L953" s="595" t="s">
        <v>972</v>
      </c>
      <c r="M953" s="754">
        <v>43770</v>
      </c>
      <c r="N953" s="791"/>
      <c r="O953" s="753">
        <v>2</v>
      </c>
      <c r="P953" s="752" t="s">
        <v>973</v>
      </c>
      <c r="Q953" s="752" t="s">
        <v>983</v>
      </c>
      <c r="R953" s="752"/>
      <c r="S953" s="595" t="s">
        <v>976</v>
      </c>
      <c r="T953" s="752" t="s">
        <v>2232</v>
      </c>
    </row>
    <row r="954" spans="1:20" ht="13.5" customHeight="1">
      <c r="A954" s="355" t="str">
        <f t="shared" si="24"/>
        <v>SANDEFJORDOSLO标准所有0~999</v>
      </c>
      <c r="B954" s="752" t="s">
        <v>3008</v>
      </c>
      <c r="C954" s="752" t="s">
        <v>705</v>
      </c>
      <c r="D954" s="753">
        <v>30</v>
      </c>
      <c r="E954" s="753">
        <v>35</v>
      </c>
      <c r="F954" s="753">
        <v>0</v>
      </c>
      <c r="G954" s="753">
        <v>0</v>
      </c>
      <c r="H954" s="752" t="s">
        <v>1014</v>
      </c>
      <c r="I954" s="752" t="s">
        <v>1023</v>
      </c>
      <c r="J954" s="752" t="s">
        <v>3461</v>
      </c>
      <c r="K954" s="752" t="s">
        <v>1092</v>
      </c>
      <c r="L954" s="595" t="s">
        <v>972</v>
      </c>
      <c r="M954" s="754">
        <v>43831</v>
      </c>
      <c r="N954" s="791"/>
      <c r="O954" s="753">
        <v>2</v>
      </c>
      <c r="P954" s="752" t="s">
        <v>973</v>
      </c>
      <c r="Q954" s="752" t="s">
        <v>974</v>
      </c>
      <c r="R954" s="752" t="s">
        <v>975</v>
      </c>
      <c r="S954" s="595" t="s">
        <v>976</v>
      </c>
      <c r="T954" s="752" t="s">
        <v>2182</v>
      </c>
    </row>
    <row r="955" spans="1:20" ht="13.5" customHeight="1">
      <c r="A955" s="355" t="str">
        <f t="shared" si="24"/>
        <v>SANDNESOSLO标准所有0~999</v>
      </c>
      <c r="B955" s="752" t="s">
        <v>1571</v>
      </c>
      <c r="C955" s="752" t="s">
        <v>705</v>
      </c>
      <c r="D955" s="753">
        <v>48</v>
      </c>
      <c r="E955" s="753">
        <v>53</v>
      </c>
      <c r="F955" s="753">
        <v>0</v>
      </c>
      <c r="G955" s="753">
        <v>0</v>
      </c>
      <c r="H955" s="752" t="s">
        <v>1014</v>
      </c>
      <c r="I955" s="752" t="s">
        <v>1023</v>
      </c>
      <c r="J955" s="752" t="s">
        <v>3461</v>
      </c>
      <c r="K955" s="752" t="s">
        <v>1003</v>
      </c>
      <c r="L955" s="595" t="s">
        <v>972</v>
      </c>
      <c r="M955" s="754">
        <v>43831</v>
      </c>
      <c r="N955" s="791"/>
      <c r="O955" s="753">
        <v>2</v>
      </c>
      <c r="P955" s="752" t="s">
        <v>973</v>
      </c>
      <c r="Q955" s="752" t="s">
        <v>974</v>
      </c>
      <c r="R955" s="752" t="s">
        <v>975</v>
      </c>
      <c r="S955" s="595" t="s">
        <v>976</v>
      </c>
      <c r="T955" s="595"/>
    </row>
    <row r="956" spans="1:20" ht="13.5" customHeight="1">
      <c r="A956" s="355" t="str">
        <f t="shared" si="24"/>
        <v>SANDVIKAOSLO标准所有0~999</v>
      </c>
      <c r="B956" s="752" t="s">
        <v>3009</v>
      </c>
      <c r="C956" s="752" t="s">
        <v>705</v>
      </c>
      <c r="D956" s="753">
        <v>29</v>
      </c>
      <c r="E956" s="753">
        <v>34</v>
      </c>
      <c r="F956" s="753">
        <v>0</v>
      </c>
      <c r="G956" s="753">
        <v>0</v>
      </c>
      <c r="H956" s="752" t="s">
        <v>1014</v>
      </c>
      <c r="I956" s="752" t="s">
        <v>1023</v>
      </c>
      <c r="J956" s="752" t="s">
        <v>3461</v>
      </c>
      <c r="K956" s="752" t="s">
        <v>1092</v>
      </c>
      <c r="L956" s="595" t="s">
        <v>972</v>
      </c>
      <c r="M956" s="754">
        <v>43831</v>
      </c>
      <c r="N956" s="791"/>
      <c r="O956" s="753">
        <v>2</v>
      </c>
      <c r="P956" s="752" t="s">
        <v>973</v>
      </c>
      <c r="Q956" s="752" t="s">
        <v>974</v>
      </c>
      <c r="R956" s="752" t="s">
        <v>975</v>
      </c>
      <c r="S956" s="595" t="s">
        <v>976</v>
      </c>
      <c r="T956" s="752" t="s">
        <v>2182</v>
      </c>
    </row>
    <row r="957" spans="1:20" ht="13.5" customHeight="1">
      <c r="A957" s="355" t="str">
        <f t="shared" si="24"/>
        <v>SANTA CRUZ,BOLIVIACALLAO标准所有0~999</v>
      </c>
      <c r="B957" s="752" t="s">
        <v>1572</v>
      </c>
      <c r="C957" s="752" t="s">
        <v>1051</v>
      </c>
      <c r="D957" s="753">
        <v>284</v>
      </c>
      <c r="E957" s="753">
        <v>289</v>
      </c>
      <c r="F957" s="753">
        <v>30</v>
      </c>
      <c r="G957" s="753">
        <v>20</v>
      </c>
      <c r="H957" s="752" t="s">
        <v>1041</v>
      </c>
      <c r="I957" s="752" t="s">
        <v>981</v>
      </c>
      <c r="J957" s="752" t="s">
        <v>2798</v>
      </c>
      <c r="K957" s="752" t="s">
        <v>990</v>
      </c>
      <c r="L957" s="595" t="s">
        <v>972</v>
      </c>
      <c r="M957" s="754">
        <v>43780</v>
      </c>
      <c r="N957" s="791"/>
      <c r="O957" s="753">
        <v>1</v>
      </c>
      <c r="P957" s="752" t="s">
        <v>973</v>
      </c>
      <c r="Q957" s="752" t="s">
        <v>974</v>
      </c>
      <c r="R957" s="752" t="s">
        <v>991</v>
      </c>
      <c r="S957" s="595" t="s">
        <v>976</v>
      </c>
      <c r="T957" s="752" t="s">
        <v>2184</v>
      </c>
    </row>
    <row r="958" spans="1:20" ht="13.5" customHeight="1">
      <c r="A958" s="355" t="str">
        <f t="shared" si="24"/>
        <v>SANTANDERBARCELONA标准所有0~999</v>
      </c>
      <c r="B958" s="752" t="s">
        <v>1573</v>
      </c>
      <c r="C958" s="752" t="s">
        <v>1019</v>
      </c>
      <c r="D958" s="753">
        <v>-39</v>
      </c>
      <c r="E958" s="753">
        <v>-34</v>
      </c>
      <c r="F958" s="753">
        <v>0</v>
      </c>
      <c r="G958" s="753">
        <v>0</v>
      </c>
      <c r="H958" s="752" t="s">
        <v>1496</v>
      </c>
      <c r="I958" s="752" t="s">
        <v>1035</v>
      </c>
      <c r="J958" s="752" t="s">
        <v>3410</v>
      </c>
      <c r="K958" s="752" t="s">
        <v>1046</v>
      </c>
      <c r="L958" s="595" t="s">
        <v>972</v>
      </c>
      <c r="M958" s="754">
        <v>43815</v>
      </c>
      <c r="N958" s="791"/>
      <c r="O958" s="753">
        <v>1</v>
      </c>
      <c r="P958" s="752" t="s">
        <v>973</v>
      </c>
      <c r="Q958" s="752" t="s">
        <v>974</v>
      </c>
      <c r="R958" s="595" t="s">
        <v>975</v>
      </c>
      <c r="S958" s="595" t="s">
        <v>976</v>
      </c>
      <c r="T958" s="752"/>
    </row>
    <row r="959" spans="1:20" ht="13.5" customHeight="1">
      <c r="A959" s="355" t="str">
        <f t="shared" si="24"/>
        <v>SANTIAGOVALPARAISO标准所有0~999</v>
      </c>
      <c r="B959" s="752" t="s">
        <v>1574</v>
      </c>
      <c r="C959" s="752" t="s">
        <v>1040</v>
      </c>
      <c r="D959" s="753">
        <v>62</v>
      </c>
      <c r="E959" s="753">
        <v>72</v>
      </c>
      <c r="F959" s="753">
        <v>30</v>
      </c>
      <c r="G959" s="753">
        <v>0</v>
      </c>
      <c r="H959" s="752" t="s">
        <v>1006</v>
      </c>
      <c r="I959" s="752" t="s">
        <v>1398</v>
      </c>
      <c r="J959" s="752" t="s">
        <v>3334</v>
      </c>
      <c r="K959" s="752" t="s">
        <v>1088</v>
      </c>
      <c r="L959" s="595" t="s">
        <v>972</v>
      </c>
      <c r="M959" s="754">
        <v>43780</v>
      </c>
      <c r="N959" s="791"/>
      <c r="O959" s="753">
        <v>1</v>
      </c>
      <c r="P959" s="752" t="s">
        <v>973</v>
      </c>
      <c r="Q959" s="752" t="s">
        <v>974</v>
      </c>
      <c r="R959" s="752" t="s">
        <v>991</v>
      </c>
      <c r="S959" s="595" t="s">
        <v>976</v>
      </c>
      <c r="T959" s="752" t="s">
        <v>2184</v>
      </c>
    </row>
    <row r="960" spans="1:20" ht="13.5" customHeight="1">
      <c r="A960" s="355" t="str">
        <f t="shared" si="24"/>
        <v>SANTOAUCKLAND标准所有0~999</v>
      </c>
      <c r="B960" s="752" t="s">
        <v>1575</v>
      </c>
      <c r="C960" s="752" t="s">
        <v>1005</v>
      </c>
      <c r="D960" s="753">
        <v>315</v>
      </c>
      <c r="E960" s="753">
        <v>320</v>
      </c>
      <c r="F960" s="753">
        <v>0</v>
      </c>
      <c r="G960" s="753">
        <v>0</v>
      </c>
      <c r="H960" s="752" t="s">
        <v>1006</v>
      </c>
      <c r="I960" s="752" t="s">
        <v>1398</v>
      </c>
      <c r="J960" s="752" t="s">
        <v>2529</v>
      </c>
      <c r="K960" s="752" t="s">
        <v>995</v>
      </c>
      <c r="L960" s="595" t="s">
        <v>972</v>
      </c>
      <c r="M960" s="754">
        <v>43806</v>
      </c>
      <c r="N960" s="791"/>
      <c r="O960" s="753">
        <v>1</v>
      </c>
      <c r="P960" s="752" t="s">
        <v>973</v>
      </c>
      <c r="Q960" s="752" t="s">
        <v>983</v>
      </c>
      <c r="R960" s="752"/>
      <c r="S960" s="595" t="s">
        <v>976</v>
      </c>
      <c r="T960" s="752"/>
    </row>
    <row r="961" spans="1:20" ht="13.5" customHeight="1">
      <c r="A961" s="355" t="str">
        <f t="shared" si="24"/>
        <v>SANTO DOMINGOCOLON FREE ZONE标准所有0~999</v>
      </c>
      <c r="B961" s="752" t="s">
        <v>1576</v>
      </c>
      <c r="C961" s="752" t="s">
        <v>700</v>
      </c>
      <c r="D961" s="753">
        <v>142</v>
      </c>
      <c r="E961" s="753">
        <v>152</v>
      </c>
      <c r="F961" s="753">
        <v>40</v>
      </c>
      <c r="G961" s="753">
        <v>0</v>
      </c>
      <c r="H961" s="752" t="s">
        <v>969</v>
      </c>
      <c r="I961" s="752" t="s">
        <v>970</v>
      </c>
      <c r="J961" s="752" t="s">
        <v>2791</v>
      </c>
      <c r="K961" s="752" t="s">
        <v>990</v>
      </c>
      <c r="L961" s="595" t="s">
        <v>972</v>
      </c>
      <c r="M961" s="754">
        <v>43831</v>
      </c>
      <c r="N961" s="791"/>
      <c r="O961" s="753">
        <v>1</v>
      </c>
      <c r="P961" s="752" t="s">
        <v>973</v>
      </c>
      <c r="Q961" s="752" t="s">
        <v>974</v>
      </c>
      <c r="R961" s="752" t="s">
        <v>991</v>
      </c>
      <c r="S961" s="595" t="s">
        <v>976</v>
      </c>
      <c r="T961" s="752" t="s">
        <v>2184</v>
      </c>
    </row>
    <row r="962" spans="1:20" ht="13.5" customHeight="1">
      <c r="A962" s="355" t="str">
        <f t="shared" si="24"/>
        <v>SANTO TOMASGUATEMALA CITY标准所有0~999</v>
      </c>
      <c r="B962" s="752" t="s">
        <v>1577</v>
      </c>
      <c r="C962" s="752" t="s">
        <v>993</v>
      </c>
      <c r="D962" s="753">
        <v>178</v>
      </c>
      <c r="E962" s="753">
        <v>188</v>
      </c>
      <c r="F962" s="753">
        <v>40</v>
      </c>
      <c r="G962" s="753">
        <v>0</v>
      </c>
      <c r="H962" s="752" t="s">
        <v>988</v>
      </c>
      <c r="I962" s="752" t="s">
        <v>989</v>
      </c>
      <c r="J962" s="752" t="s">
        <v>2714</v>
      </c>
      <c r="K962" s="752" t="s">
        <v>2715</v>
      </c>
      <c r="L962" s="595" t="s">
        <v>972</v>
      </c>
      <c r="M962" s="754">
        <v>43831</v>
      </c>
      <c r="N962" s="791"/>
      <c r="O962" s="753">
        <v>1</v>
      </c>
      <c r="P962" s="752" t="s">
        <v>973</v>
      </c>
      <c r="Q962" s="752" t="s">
        <v>974</v>
      </c>
      <c r="R962" s="752" t="s">
        <v>991</v>
      </c>
      <c r="S962" s="595" t="s">
        <v>976</v>
      </c>
      <c r="T962" s="752" t="s">
        <v>2184</v>
      </c>
    </row>
    <row r="963" spans="1:20" ht="13.5" customHeight="1">
      <c r="A963" s="355" t="str">
        <f t="shared" si="24"/>
        <v>SANTO TOMASCOLON FREE ZONE标准所有0~999</v>
      </c>
      <c r="B963" s="752" t="s">
        <v>1577</v>
      </c>
      <c r="C963" s="752" t="s">
        <v>700</v>
      </c>
      <c r="D963" s="753">
        <v>202</v>
      </c>
      <c r="E963" s="753">
        <v>212</v>
      </c>
      <c r="F963" s="753">
        <v>40</v>
      </c>
      <c r="G963" s="753">
        <v>0</v>
      </c>
      <c r="H963" s="752" t="s">
        <v>969</v>
      </c>
      <c r="I963" s="752" t="s">
        <v>970</v>
      </c>
      <c r="J963" s="752" t="s">
        <v>2791</v>
      </c>
      <c r="K963" s="752" t="s">
        <v>990</v>
      </c>
      <c r="L963" s="595" t="s">
        <v>972</v>
      </c>
      <c r="M963" s="754">
        <v>43831</v>
      </c>
      <c r="N963" s="791"/>
      <c r="O963" s="753">
        <v>1</v>
      </c>
      <c r="P963" s="752" t="s">
        <v>973</v>
      </c>
      <c r="Q963" s="752" t="s">
        <v>974</v>
      </c>
      <c r="R963" s="752" t="s">
        <v>991</v>
      </c>
      <c r="S963" s="595" t="s">
        <v>976</v>
      </c>
      <c r="T963" s="752" t="s">
        <v>2184</v>
      </c>
    </row>
    <row r="964" spans="1:20" ht="13.5" customHeight="1">
      <c r="A964" s="355" t="str">
        <f t="shared" si="24"/>
        <v>SANTOSSANTOS标准所有0~999</v>
      </c>
      <c r="B964" s="752" t="s">
        <v>711</v>
      </c>
      <c r="C964" s="752" t="s">
        <v>711</v>
      </c>
      <c r="D964" s="753">
        <v>-37</v>
      </c>
      <c r="E964" s="753">
        <v>-27</v>
      </c>
      <c r="F964" s="753">
        <v>20</v>
      </c>
      <c r="G964" s="753">
        <v>45</v>
      </c>
      <c r="H964" s="752" t="s">
        <v>988</v>
      </c>
      <c r="I964" s="752" t="s">
        <v>1035</v>
      </c>
      <c r="J964" s="752" t="s">
        <v>3362</v>
      </c>
      <c r="K964" s="752" t="s">
        <v>1080</v>
      </c>
      <c r="L964" s="595" t="s">
        <v>972</v>
      </c>
      <c r="M964" s="754">
        <v>43831</v>
      </c>
      <c r="N964" s="791"/>
      <c r="O964" s="753">
        <v>1</v>
      </c>
      <c r="P964" s="752" t="s">
        <v>973</v>
      </c>
      <c r="Q964" s="752" t="s">
        <v>974</v>
      </c>
      <c r="R964" s="595" t="s">
        <v>991</v>
      </c>
      <c r="S964" s="595" t="s">
        <v>976</v>
      </c>
      <c r="T964" s="752" t="s">
        <v>2184</v>
      </c>
    </row>
    <row r="965" spans="1:20" ht="13.5" customHeight="1">
      <c r="A965" s="355" t="str">
        <f t="shared" si="24"/>
        <v>SARAJEVOKOPER标准所有0~999</v>
      </c>
      <c r="B965" s="752" t="s">
        <v>1678</v>
      </c>
      <c r="C965" s="752" t="s">
        <v>1022</v>
      </c>
      <c r="D965" s="753">
        <v>-14</v>
      </c>
      <c r="E965" s="753">
        <v>-9</v>
      </c>
      <c r="F965" s="753">
        <v>0</v>
      </c>
      <c r="G965" s="753">
        <v>0</v>
      </c>
      <c r="H965" s="752" t="s">
        <v>970</v>
      </c>
      <c r="I965" s="752" t="s">
        <v>1023</v>
      </c>
      <c r="J965" s="752" t="s">
        <v>3667</v>
      </c>
      <c r="K965" s="752" t="s">
        <v>1273</v>
      </c>
      <c r="L965" s="595" t="s">
        <v>972</v>
      </c>
      <c r="M965" s="754">
        <v>43722</v>
      </c>
      <c r="N965" s="791"/>
      <c r="O965" s="753">
        <v>1</v>
      </c>
      <c r="P965" s="752" t="s">
        <v>973</v>
      </c>
      <c r="Q965" s="752" t="s">
        <v>974</v>
      </c>
      <c r="R965" s="595" t="s">
        <v>975</v>
      </c>
      <c r="S965" s="595" t="s">
        <v>976</v>
      </c>
      <c r="T965" s="752" t="s">
        <v>2223</v>
      </c>
    </row>
    <row r="966" spans="1:20" ht="13.5" customHeight="1">
      <c r="A966" s="355" t="str">
        <f t="shared" si="24"/>
        <v>SARAJEVOBELGRADE标准所有0~999</v>
      </c>
      <c r="B966" s="752" t="s">
        <v>1678</v>
      </c>
      <c r="C966" s="752" t="s">
        <v>1089</v>
      </c>
      <c r="D966" s="753">
        <v>-14</v>
      </c>
      <c r="E966" s="753">
        <v>-9</v>
      </c>
      <c r="F966" s="753">
        <v>0</v>
      </c>
      <c r="G966" s="753">
        <v>0</v>
      </c>
      <c r="H966" s="752" t="s">
        <v>969</v>
      </c>
      <c r="I966" s="752" t="s">
        <v>970</v>
      </c>
      <c r="J966" s="752" t="s">
        <v>1287</v>
      </c>
      <c r="K966" s="752" t="s">
        <v>1046</v>
      </c>
      <c r="L966" s="595" t="s">
        <v>972</v>
      </c>
      <c r="M966" s="754">
        <v>43586</v>
      </c>
      <c r="N966" s="791"/>
      <c r="O966" s="753">
        <v>1</v>
      </c>
      <c r="P966" s="752" t="s">
        <v>973</v>
      </c>
      <c r="Q966" s="752" t="s">
        <v>974</v>
      </c>
      <c r="R966" s="595" t="s">
        <v>975</v>
      </c>
      <c r="S966" s="595" t="s">
        <v>976</v>
      </c>
      <c r="T966" s="752" t="s">
        <v>2223</v>
      </c>
    </row>
    <row r="967" spans="1:20" ht="13.5" customHeight="1">
      <c r="A967" s="355" t="str">
        <f t="shared" si="24"/>
        <v>SARPSBORGOSLO标准所有0~999</v>
      </c>
      <c r="B967" s="752" t="s">
        <v>3010</v>
      </c>
      <c r="C967" s="752" t="s">
        <v>705</v>
      </c>
      <c r="D967" s="753">
        <v>42</v>
      </c>
      <c r="E967" s="753">
        <v>47</v>
      </c>
      <c r="F967" s="753">
        <v>0</v>
      </c>
      <c r="G967" s="753">
        <v>0</v>
      </c>
      <c r="H967" s="752" t="s">
        <v>1014</v>
      </c>
      <c r="I967" s="752" t="s">
        <v>1023</v>
      </c>
      <c r="J967" s="752" t="s">
        <v>3461</v>
      </c>
      <c r="K967" s="752" t="s">
        <v>1092</v>
      </c>
      <c r="L967" s="595" t="s">
        <v>972</v>
      </c>
      <c r="M967" s="754">
        <v>43831</v>
      </c>
      <c r="N967" s="791"/>
      <c r="O967" s="753">
        <v>2</v>
      </c>
      <c r="P967" s="752" t="s">
        <v>973</v>
      </c>
      <c r="Q967" s="752" t="s">
        <v>974</v>
      </c>
      <c r="R967" s="752" t="s">
        <v>975</v>
      </c>
      <c r="S967" s="595" t="s">
        <v>976</v>
      </c>
      <c r="T967" s="752" t="s">
        <v>2182</v>
      </c>
    </row>
    <row r="968" spans="1:20" ht="13.5" customHeight="1">
      <c r="A968" s="355" t="str">
        <f t="shared" si="24"/>
        <v>SASSARIGENOVA标准所有0~999</v>
      </c>
      <c r="B968" s="752" t="s">
        <v>1578</v>
      </c>
      <c r="C968" s="752" t="s">
        <v>701</v>
      </c>
      <c r="D968" s="753">
        <v>-53</v>
      </c>
      <c r="E968" s="753">
        <v>-48</v>
      </c>
      <c r="F968" s="753">
        <v>0</v>
      </c>
      <c r="G968" s="753">
        <v>0</v>
      </c>
      <c r="H968" s="752" t="s">
        <v>1007</v>
      </c>
      <c r="I968" s="752" t="s">
        <v>981</v>
      </c>
      <c r="J968" s="752" t="s">
        <v>3592</v>
      </c>
      <c r="K968" s="752" t="s">
        <v>1003</v>
      </c>
      <c r="L968" s="595" t="s">
        <v>972</v>
      </c>
      <c r="M968" s="754">
        <v>43815</v>
      </c>
      <c r="N968" s="791"/>
      <c r="O968" s="753">
        <v>1</v>
      </c>
      <c r="P968" s="752" t="s">
        <v>973</v>
      </c>
      <c r="Q968" s="752" t="s">
        <v>974</v>
      </c>
      <c r="R968" s="752" t="s">
        <v>975</v>
      </c>
      <c r="S968" s="595" t="s">
        <v>976</v>
      </c>
      <c r="T968" s="752"/>
    </row>
    <row r="969" spans="1:20" ht="13.5" customHeight="1">
      <c r="A969" s="355" t="str">
        <f t="shared" si="24"/>
        <v>SAVONAGENOVA标准所有0~999</v>
      </c>
      <c r="B969" s="752" t="s">
        <v>1579</v>
      </c>
      <c r="C969" s="752" t="s">
        <v>701</v>
      </c>
      <c r="D969" s="753">
        <v>-133</v>
      </c>
      <c r="E969" s="753">
        <v>-128</v>
      </c>
      <c r="F969" s="753">
        <v>0</v>
      </c>
      <c r="G969" s="753">
        <v>0</v>
      </c>
      <c r="H969" s="752" t="s">
        <v>1007</v>
      </c>
      <c r="I969" s="752" t="s">
        <v>981</v>
      </c>
      <c r="J969" s="752" t="s">
        <v>3592</v>
      </c>
      <c r="K969" s="752" t="s">
        <v>1036</v>
      </c>
      <c r="L969" s="595" t="s">
        <v>972</v>
      </c>
      <c r="M969" s="754">
        <v>43815</v>
      </c>
      <c r="N969" s="791"/>
      <c r="O969" s="753">
        <v>1</v>
      </c>
      <c r="P969" s="752" t="s">
        <v>973</v>
      </c>
      <c r="Q969" s="752" t="s">
        <v>974</v>
      </c>
      <c r="R969" s="752" t="s">
        <v>975</v>
      </c>
      <c r="S969" s="595" t="s">
        <v>976</v>
      </c>
      <c r="T969" s="752"/>
    </row>
    <row r="970" spans="1:20" ht="13.5" customHeight="1">
      <c r="A970" s="355" t="str">
        <f t="shared" si="24"/>
        <v>SEATTLE,WASEATTLE,WA标准直客0~999</v>
      </c>
      <c r="B970" s="752" t="s">
        <v>374</v>
      </c>
      <c r="C970" s="752" t="s">
        <v>374</v>
      </c>
      <c r="D970" s="753">
        <v>68</v>
      </c>
      <c r="E970" s="753">
        <v>83</v>
      </c>
      <c r="F970" s="753">
        <v>0</v>
      </c>
      <c r="G970" s="753">
        <v>0</v>
      </c>
      <c r="H970" s="752" t="s">
        <v>1028</v>
      </c>
      <c r="I970" s="752" t="s">
        <v>1023</v>
      </c>
      <c r="J970" s="752" t="s">
        <v>1029</v>
      </c>
      <c r="K970" s="752" t="s">
        <v>1580</v>
      </c>
      <c r="L970" s="595" t="s">
        <v>1000</v>
      </c>
      <c r="M970" s="754">
        <v>43833</v>
      </c>
      <c r="N970" s="791"/>
      <c r="O970" s="753">
        <v>1</v>
      </c>
      <c r="P970" s="752" t="s">
        <v>973</v>
      </c>
      <c r="Q970" s="752" t="s">
        <v>974</v>
      </c>
      <c r="R970" s="752" t="s">
        <v>975</v>
      </c>
      <c r="S970" s="595" t="s">
        <v>976</v>
      </c>
      <c r="T970" s="752" t="s">
        <v>2197</v>
      </c>
    </row>
    <row r="971" spans="1:20" ht="13.5" customHeight="1">
      <c r="A971" s="355" t="str">
        <f t="shared" si="24"/>
        <v>SEATTLE,WASEATTLE,WA标准同行0~999</v>
      </c>
      <c r="B971" s="752" t="s">
        <v>374</v>
      </c>
      <c r="C971" s="752" t="s">
        <v>374</v>
      </c>
      <c r="D971" s="753">
        <v>73</v>
      </c>
      <c r="E971" s="753">
        <v>88</v>
      </c>
      <c r="F971" s="753">
        <v>0</v>
      </c>
      <c r="G971" s="753">
        <v>0</v>
      </c>
      <c r="H971" s="752" t="s">
        <v>1028</v>
      </c>
      <c r="I971" s="752" t="s">
        <v>1023</v>
      </c>
      <c r="J971" s="752" t="s">
        <v>1029</v>
      </c>
      <c r="K971" s="752" t="s">
        <v>1580</v>
      </c>
      <c r="L971" s="595" t="s">
        <v>999</v>
      </c>
      <c r="M971" s="754">
        <v>43833</v>
      </c>
      <c r="N971" s="791"/>
      <c r="O971" s="753">
        <v>1</v>
      </c>
      <c r="P971" s="752" t="s">
        <v>973</v>
      </c>
      <c r="Q971" s="752" t="s">
        <v>974</v>
      </c>
      <c r="R971" s="752" t="s">
        <v>975</v>
      </c>
      <c r="S971" s="595" t="s">
        <v>976</v>
      </c>
      <c r="T971" s="752" t="s">
        <v>2197</v>
      </c>
    </row>
    <row r="972" spans="1:20" ht="13.5" customHeight="1">
      <c r="A972" s="355" t="str">
        <f t="shared" si="24"/>
        <v>SEMARANGSINGAPORE标准所有0~999</v>
      </c>
      <c r="B972" s="752" t="s">
        <v>717</v>
      </c>
      <c r="C972" s="752" t="s">
        <v>637</v>
      </c>
      <c r="D972" s="753">
        <v>-2</v>
      </c>
      <c r="E972" s="753">
        <v>3</v>
      </c>
      <c r="F972" s="753">
        <v>0</v>
      </c>
      <c r="G972" s="753">
        <v>0</v>
      </c>
      <c r="H972" s="752" t="s">
        <v>2538</v>
      </c>
      <c r="I972" s="752" t="s">
        <v>3343</v>
      </c>
      <c r="J972" s="752" t="s">
        <v>2732</v>
      </c>
      <c r="K972" s="752" t="s">
        <v>1517</v>
      </c>
      <c r="L972" s="595" t="s">
        <v>972</v>
      </c>
      <c r="M972" s="754">
        <v>43770</v>
      </c>
      <c r="N972" s="791"/>
      <c r="O972" s="753">
        <v>1</v>
      </c>
      <c r="P972" s="752" t="s">
        <v>973</v>
      </c>
      <c r="Q972" s="752" t="s">
        <v>974</v>
      </c>
      <c r="R972" s="752" t="s">
        <v>975</v>
      </c>
      <c r="S972" s="595" t="s">
        <v>976</v>
      </c>
      <c r="T972" s="752" t="s">
        <v>2199</v>
      </c>
    </row>
    <row r="973" spans="1:20" ht="13.5" customHeight="1">
      <c r="A973" s="355" t="str">
        <f t="shared" si="24"/>
        <v>SEMARANGSEMARANG标准所有0~999</v>
      </c>
      <c r="B973" s="752" t="s">
        <v>717</v>
      </c>
      <c r="C973" s="752" t="s">
        <v>717</v>
      </c>
      <c r="D973" s="753">
        <v>-25</v>
      </c>
      <c r="E973" s="753">
        <v>-20</v>
      </c>
      <c r="F973" s="753">
        <v>0</v>
      </c>
      <c r="G973" s="753">
        <v>0</v>
      </c>
      <c r="H973" s="752" t="s">
        <v>1065</v>
      </c>
      <c r="I973" s="752" t="s">
        <v>1028</v>
      </c>
      <c r="J973" s="752" t="s">
        <v>1045</v>
      </c>
      <c r="K973" s="752" t="s">
        <v>1581</v>
      </c>
      <c r="L973" s="595" t="s">
        <v>972</v>
      </c>
      <c r="M973" s="754">
        <v>43770</v>
      </c>
      <c r="N973" s="791"/>
      <c r="O973" s="753">
        <v>1</v>
      </c>
      <c r="P973" s="752" t="s">
        <v>973</v>
      </c>
      <c r="Q973" s="752" t="s">
        <v>974</v>
      </c>
      <c r="R973" s="752" t="s">
        <v>975</v>
      </c>
      <c r="S973" s="595" t="s">
        <v>976</v>
      </c>
      <c r="T973" s="752" t="s">
        <v>2199</v>
      </c>
    </row>
    <row r="974" spans="1:20" ht="13.5" customHeight="1">
      <c r="A974" s="355" t="str">
        <f t="shared" si="24"/>
        <v>SENDAIBUSAN标准所有0~999</v>
      </c>
      <c r="B974" s="752" t="s">
        <v>1582</v>
      </c>
      <c r="C974" s="752" t="s">
        <v>1009</v>
      </c>
      <c r="D974" s="753">
        <v>55</v>
      </c>
      <c r="E974" s="753">
        <v>60</v>
      </c>
      <c r="F974" s="753">
        <v>0</v>
      </c>
      <c r="G974" s="753">
        <v>0</v>
      </c>
      <c r="H974" s="752" t="s">
        <v>1010</v>
      </c>
      <c r="I974" s="752" t="s">
        <v>3275</v>
      </c>
      <c r="J974" s="752" t="s">
        <v>2521</v>
      </c>
      <c r="K974" s="752" t="s">
        <v>1071</v>
      </c>
      <c r="L974" s="595" t="s">
        <v>972</v>
      </c>
      <c r="M974" s="754">
        <v>43435</v>
      </c>
      <c r="N974" s="791"/>
      <c r="O974" s="753">
        <v>5</v>
      </c>
      <c r="P974" s="752" t="s">
        <v>973</v>
      </c>
      <c r="Q974" s="752" t="s">
        <v>974</v>
      </c>
      <c r="R974" s="752" t="s">
        <v>975</v>
      </c>
      <c r="S974" s="595" t="s">
        <v>976</v>
      </c>
      <c r="T974" s="752" t="s">
        <v>2190</v>
      </c>
    </row>
    <row r="975" spans="1:20" ht="13.5" customHeight="1">
      <c r="A975" s="355" t="str">
        <f t="shared" si="24"/>
        <v>SEVILLABARCELONA标准所有0~999</v>
      </c>
      <c r="B975" s="752" t="s">
        <v>3671</v>
      </c>
      <c r="C975" s="752" t="s">
        <v>1019</v>
      </c>
      <c r="D975" s="753">
        <v>-66</v>
      </c>
      <c r="E975" s="753">
        <v>-61</v>
      </c>
      <c r="F975" s="753">
        <v>0</v>
      </c>
      <c r="G975" s="753">
        <v>0</v>
      </c>
      <c r="H975" s="752" t="s">
        <v>1496</v>
      </c>
      <c r="I975" s="752" t="s">
        <v>1035</v>
      </c>
      <c r="J975" s="752" t="s">
        <v>3410</v>
      </c>
      <c r="K975" s="752" t="s">
        <v>1036</v>
      </c>
      <c r="L975" s="595" t="s">
        <v>972</v>
      </c>
      <c r="M975" s="754">
        <v>43815</v>
      </c>
      <c r="N975" s="791"/>
      <c r="O975" s="753">
        <v>1</v>
      </c>
      <c r="P975" s="752" t="s">
        <v>973</v>
      </c>
      <c r="Q975" s="752" t="s">
        <v>974</v>
      </c>
      <c r="R975" s="752" t="s">
        <v>975</v>
      </c>
      <c r="S975" s="595" t="s">
        <v>976</v>
      </c>
      <c r="T975" s="752"/>
    </row>
    <row r="976" spans="1:20" ht="13.5" customHeight="1">
      <c r="A976" s="355" t="str">
        <f t="shared" si="24"/>
        <v>SFAXTUNIS标准所有0~999</v>
      </c>
      <c r="B976" s="752" t="s">
        <v>1583</v>
      </c>
      <c r="C976" s="752" t="s">
        <v>716</v>
      </c>
      <c r="D976" s="753">
        <v>164</v>
      </c>
      <c r="E976" s="753">
        <v>169</v>
      </c>
      <c r="F976" s="753">
        <v>0</v>
      </c>
      <c r="G976" s="753">
        <v>0</v>
      </c>
      <c r="H976" s="752" t="s">
        <v>970</v>
      </c>
      <c r="I976" s="752" t="s">
        <v>1023</v>
      </c>
      <c r="J976" s="752" t="s">
        <v>1024</v>
      </c>
      <c r="K976" s="752" t="s">
        <v>1203</v>
      </c>
      <c r="L976" s="595" t="s">
        <v>972</v>
      </c>
      <c r="M976" s="754">
        <v>43831</v>
      </c>
      <c r="N976" s="791"/>
      <c r="O976" s="753">
        <v>1</v>
      </c>
      <c r="P976" s="752" t="s">
        <v>973</v>
      </c>
      <c r="Q976" s="752" t="s">
        <v>983</v>
      </c>
      <c r="R976" s="752"/>
      <c r="S976" s="595" t="s">
        <v>976</v>
      </c>
      <c r="T976" s="752" t="s">
        <v>3306</v>
      </c>
    </row>
    <row r="977" spans="1:20" ht="13.5" customHeight="1">
      <c r="A977" s="355" t="str">
        <f t="shared" si="24"/>
        <v>SHARJAHJEBEL ALI标准所有0~999</v>
      </c>
      <c r="B977" s="752" t="s">
        <v>1584</v>
      </c>
      <c r="C977" s="752" t="s">
        <v>224</v>
      </c>
      <c r="D977" s="753">
        <v>15</v>
      </c>
      <c r="E977" s="753">
        <v>20</v>
      </c>
      <c r="F977" s="753">
        <v>0</v>
      </c>
      <c r="G977" s="753">
        <v>0</v>
      </c>
      <c r="H977" s="752" t="s">
        <v>985</v>
      </c>
      <c r="I977" s="752" t="s">
        <v>1513</v>
      </c>
      <c r="J977" s="752" t="s">
        <v>3502</v>
      </c>
      <c r="K977" s="752" t="s">
        <v>998</v>
      </c>
      <c r="L977" s="595" t="s">
        <v>972</v>
      </c>
      <c r="M977" s="754">
        <v>43814</v>
      </c>
      <c r="N977" s="791"/>
      <c r="O977" s="753">
        <v>1</v>
      </c>
      <c r="P977" s="752" t="s">
        <v>973</v>
      </c>
      <c r="Q977" s="752" t="s">
        <v>974</v>
      </c>
      <c r="R977" s="752" t="s">
        <v>975</v>
      </c>
      <c r="S977" s="595" t="s">
        <v>976</v>
      </c>
      <c r="T977" s="595" t="s">
        <v>2183</v>
      </c>
    </row>
    <row r="978" spans="1:20" ht="13.5" customHeight="1">
      <c r="A978" s="355" t="str">
        <f t="shared" si="24"/>
        <v>SHEFFIELDFELIXSTOWE低所有0~999</v>
      </c>
      <c r="B978" s="752" t="s">
        <v>2123</v>
      </c>
      <c r="C978" s="752" t="s">
        <v>1102</v>
      </c>
      <c r="D978" s="753">
        <v>-139</v>
      </c>
      <c r="E978" s="753">
        <v>-134</v>
      </c>
      <c r="F978" s="753">
        <v>70</v>
      </c>
      <c r="G978" s="753">
        <v>0</v>
      </c>
      <c r="H978" s="752" t="s">
        <v>3463</v>
      </c>
      <c r="I978" s="752" t="s">
        <v>989</v>
      </c>
      <c r="J978" s="752" t="s">
        <v>2714</v>
      </c>
      <c r="K978" s="752" t="s">
        <v>1249</v>
      </c>
      <c r="L978" s="595" t="s">
        <v>972</v>
      </c>
      <c r="M978" s="754">
        <v>43603</v>
      </c>
      <c r="N978" s="791"/>
      <c r="O978" s="753">
        <v>1</v>
      </c>
      <c r="P978" s="752" t="s">
        <v>973</v>
      </c>
      <c r="Q978" s="752" t="s">
        <v>974</v>
      </c>
      <c r="R978" s="595" t="s">
        <v>975</v>
      </c>
      <c r="S978" s="595" t="s">
        <v>977</v>
      </c>
      <c r="T978" s="752" t="s">
        <v>2181</v>
      </c>
    </row>
    <row r="979" spans="1:20" ht="13.5" customHeight="1">
      <c r="A979" s="355" t="str">
        <f t="shared" si="24"/>
        <v>SHEFFIELDSOUTHAMPTON低所有0~999</v>
      </c>
      <c r="B979" s="752" t="s">
        <v>2123</v>
      </c>
      <c r="C979" s="752" t="s">
        <v>1105</v>
      </c>
      <c r="D979" s="753">
        <v>-139</v>
      </c>
      <c r="E979" s="753">
        <v>-134</v>
      </c>
      <c r="F979" s="753">
        <v>70</v>
      </c>
      <c r="G979" s="753">
        <v>0</v>
      </c>
      <c r="H979" s="752" t="s">
        <v>1013</v>
      </c>
      <c r="I979" s="752" t="s">
        <v>1014</v>
      </c>
      <c r="J979" s="752" t="s">
        <v>1287</v>
      </c>
      <c r="K979" s="595" t="s">
        <v>1249</v>
      </c>
      <c r="L979" s="595" t="s">
        <v>972</v>
      </c>
      <c r="M979" s="754">
        <v>43603</v>
      </c>
      <c r="N979" s="791"/>
      <c r="O979" s="753">
        <v>1</v>
      </c>
      <c r="P979" s="752" t="s">
        <v>973</v>
      </c>
      <c r="Q979" s="752" t="s">
        <v>974</v>
      </c>
      <c r="R979" s="595" t="s">
        <v>975</v>
      </c>
      <c r="S979" s="595" t="s">
        <v>977</v>
      </c>
      <c r="T979" s="752" t="s">
        <v>2181</v>
      </c>
    </row>
    <row r="980" spans="1:20" ht="13.5" customHeight="1">
      <c r="A980" s="355" t="str">
        <f t="shared" si="24"/>
        <v>SHIMIZUBUSAN标准所有0~999</v>
      </c>
      <c r="B980" s="752" t="s">
        <v>1585</v>
      </c>
      <c r="C980" s="752" t="s">
        <v>1009</v>
      </c>
      <c r="D980" s="753">
        <v>22</v>
      </c>
      <c r="E980" s="753">
        <v>27</v>
      </c>
      <c r="F980" s="753">
        <v>0</v>
      </c>
      <c r="G980" s="753">
        <v>0</v>
      </c>
      <c r="H980" s="752" t="s">
        <v>1010</v>
      </c>
      <c r="I980" s="752" t="s">
        <v>3275</v>
      </c>
      <c r="J980" s="752" t="s">
        <v>2521</v>
      </c>
      <c r="K980" s="752" t="s">
        <v>1455</v>
      </c>
      <c r="L980" s="595" t="s">
        <v>972</v>
      </c>
      <c r="M980" s="754">
        <v>43435</v>
      </c>
      <c r="N980" s="791"/>
      <c r="O980" s="753">
        <v>1</v>
      </c>
      <c r="P980" s="752" t="s">
        <v>973</v>
      </c>
      <c r="Q980" s="752" t="s">
        <v>974</v>
      </c>
      <c r="R980" s="752" t="s">
        <v>975</v>
      </c>
      <c r="S980" s="595" t="s">
        <v>976</v>
      </c>
      <c r="T980" s="752" t="s">
        <v>2190</v>
      </c>
    </row>
    <row r="981" spans="1:20" ht="13.5" customHeight="1">
      <c r="A981" s="355" t="str">
        <f t="shared" si="24"/>
        <v>SHIMIZUSHIMIZU标准所有0~999</v>
      </c>
      <c r="B981" s="752" t="s">
        <v>1585</v>
      </c>
      <c r="C981" s="752" t="s">
        <v>1585</v>
      </c>
      <c r="D981" s="753">
        <v>35</v>
      </c>
      <c r="E981" s="753">
        <v>40</v>
      </c>
      <c r="F981" s="753">
        <v>0</v>
      </c>
      <c r="G981" s="753">
        <v>0</v>
      </c>
      <c r="H981" s="752" t="s">
        <v>1013</v>
      </c>
      <c r="I981" s="752" t="s">
        <v>1014</v>
      </c>
      <c r="J981" s="752" t="s">
        <v>3337</v>
      </c>
      <c r="K981" s="752" t="s">
        <v>1023</v>
      </c>
      <c r="L981" s="595" t="s">
        <v>972</v>
      </c>
      <c r="M981" s="754">
        <v>43435</v>
      </c>
      <c r="N981" s="791"/>
      <c r="O981" s="753">
        <v>1</v>
      </c>
      <c r="P981" s="752" t="s">
        <v>973</v>
      </c>
      <c r="Q981" s="752" t="s">
        <v>974</v>
      </c>
      <c r="R981" s="752" t="s">
        <v>975</v>
      </c>
      <c r="S981" s="595" t="s">
        <v>976</v>
      </c>
      <c r="T981" s="752" t="s">
        <v>3372</v>
      </c>
    </row>
    <row r="982" spans="1:20" ht="13.5" customHeight="1">
      <c r="A982" s="355" t="str">
        <f t="shared" si="24"/>
        <v>SHIMONOSEKIBUSAN标准所有0~999</v>
      </c>
      <c r="B982" s="752" t="s">
        <v>1586</v>
      </c>
      <c r="C982" s="752" t="s">
        <v>1009</v>
      </c>
      <c r="D982" s="753">
        <v>35</v>
      </c>
      <c r="E982" s="753">
        <v>40</v>
      </c>
      <c r="F982" s="753">
        <v>0</v>
      </c>
      <c r="G982" s="753">
        <v>0</v>
      </c>
      <c r="H982" s="752" t="s">
        <v>1010</v>
      </c>
      <c r="I982" s="752" t="s">
        <v>3275</v>
      </c>
      <c r="J982" s="752" t="s">
        <v>2521</v>
      </c>
      <c r="K982" s="752" t="s">
        <v>1011</v>
      </c>
      <c r="L982" s="595" t="s">
        <v>972</v>
      </c>
      <c r="M982" s="754">
        <v>43435</v>
      </c>
      <c r="N982" s="791"/>
      <c r="O982" s="753">
        <v>2</v>
      </c>
      <c r="P982" s="752" t="s">
        <v>973</v>
      </c>
      <c r="Q982" s="752" t="s">
        <v>974</v>
      </c>
      <c r="R982" s="752" t="s">
        <v>975</v>
      </c>
      <c r="S982" s="595" t="s">
        <v>976</v>
      </c>
      <c r="T982" s="752" t="s">
        <v>2261</v>
      </c>
    </row>
    <row r="983" spans="1:20" ht="13.5" customHeight="1">
      <c r="A983" s="355" t="str">
        <f t="shared" si="24"/>
        <v>SIBUSINGAPORE标准所有0~999</v>
      </c>
      <c r="B983" s="752" t="s">
        <v>1587</v>
      </c>
      <c r="C983" s="752" t="s">
        <v>637</v>
      </c>
      <c r="D983" s="753">
        <v>55</v>
      </c>
      <c r="E983" s="753">
        <v>60</v>
      </c>
      <c r="F983" s="753">
        <v>0</v>
      </c>
      <c r="G983" s="753">
        <v>0</v>
      </c>
      <c r="H983" s="752" t="s">
        <v>2538</v>
      </c>
      <c r="I983" s="752" t="s">
        <v>3343</v>
      </c>
      <c r="J983" s="752" t="s">
        <v>2732</v>
      </c>
      <c r="K983" s="752" t="s">
        <v>998</v>
      </c>
      <c r="L983" s="595" t="s">
        <v>972</v>
      </c>
      <c r="M983" s="754">
        <v>43770</v>
      </c>
      <c r="N983" s="791"/>
      <c r="O983" s="753">
        <v>1</v>
      </c>
      <c r="P983" s="752" t="s">
        <v>973</v>
      </c>
      <c r="Q983" s="752" t="s">
        <v>983</v>
      </c>
      <c r="R983" s="752"/>
      <c r="S983" s="595" t="s">
        <v>976</v>
      </c>
      <c r="T983" s="752" t="s">
        <v>2212</v>
      </c>
    </row>
    <row r="984" spans="1:20" ht="13.5" customHeight="1">
      <c r="A984" s="355" t="str">
        <f t="shared" si="24"/>
        <v>SIENAGENOVA标准所有0~999</v>
      </c>
      <c r="B984" s="752" t="s">
        <v>1588</v>
      </c>
      <c r="C984" s="752" t="s">
        <v>701</v>
      </c>
      <c r="D984" s="753">
        <v>-103</v>
      </c>
      <c r="E984" s="753">
        <v>-98</v>
      </c>
      <c r="F984" s="753">
        <v>0</v>
      </c>
      <c r="G984" s="753">
        <v>0</v>
      </c>
      <c r="H984" s="752" t="s">
        <v>1007</v>
      </c>
      <c r="I984" s="752" t="s">
        <v>981</v>
      </c>
      <c r="J984" s="752" t="s">
        <v>3592</v>
      </c>
      <c r="K984" s="752"/>
      <c r="L984" s="595" t="s">
        <v>972</v>
      </c>
      <c r="M984" s="754">
        <v>43815</v>
      </c>
      <c r="N984" s="791"/>
      <c r="O984" s="753">
        <v>1</v>
      </c>
      <c r="P984" s="752" t="s">
        <v>973</v>
      </c>
      <c r="Q984" s="752" t="s">
        <v>974</v>
      </c>
      <c r="R984" s="752" t="s">
        <v>975</v>
      </c>
      <c r="S984" s="595" t="s">
        <v>976</v>
      </c>
      <c r="T984" s="752"/>
    </row>
    <row r="985" spans="1:20" ht="13.5" customHeight="1">
      <c r="A985" s="355" t="str">
        <f t="shared" si="24"/>
        <v>SIHANOUKVILLESIHANOUKVILLE标准所有0~999</v>
      </c>
      <c r="B985" s="752" t="s">
        <v>1495</v>
      </c>
      <c r="C985" s="752" t="s">
        <v>1495</v>
      </c>
      <c r="D985" s="753">
        <v>12</v>
      </c>
      <c r="E985" s="753">
        <v>17</v>
      </c>
      <c r="F985" s="753">
        <v>0</v>
      </c>
      <c r="G985" s="753">
        <v>0</v>
      </c>
      <c r="H985" s="752" t="s">
        <v>1496</v>
      </c>
      <c r="I985" s="752" t="s">
        <v>1035</v>
      </c>
      <c r="J985" s="752" t="s">
        <v>1497</v>
      </c>
      <c r="K985" s="752" t="s">
        <v>1498</v>
      </c>
      <c r="L985" s="595" t="s">
        <v>972</v>
      </c>
      <c r="M985" s="754">
        <v>43770</v>
      </c>
      <c r="N985" s="791"/>
      <c r="O985" s="753">
        <v>1</v>
      </c>
      <c r="P985" s="752" t="s">
        <v>973</v>
      </c>
      <c r="Q985" s="752" t="s">
        <v>974</v>
      </c>
      <c r="R985" s="752" t="s">
        <v>975</v>
      </c>
      <c r="S985" s="595" t="s">
        <v>976</v>
      </c>
      <c r="T985" s="595" t="s">
        <v>2199</v>
      </c>
    </row>
    <row r="986" spans="1:20" ht="13.5" customHeight="1">
      <c r="A986" s="355" t="str">
        <f t="shared" si="24"/>
        <v>SINGAPORESINGAPORE标准所有0~1</v>
      </c>
      <c r="B986" s="752" t="s">
        <v>637</v>
      </c>
      <c r="C986" s="752" t="s">
        <v>637</v>
      </c>
      <c r="D986" s="753">
        <v>-140</v>
      </c>
      <c r="E986" s="753">
        <v>-135</v>
      </c>
      <c r="F986" s="753">
        <v>0</v>
      </c>
      <c r="G986" s="753">
        <v>0</v>
      </c>
      <c r="H986" s="752" t="s">
        <v>2538</v>
      </c>
      <c r="I986" s="752" t="s">
        <v>3343</v>
      </c>
      <c r="J986" s="752" t="s">
        <v>3729</v>
      </c>
      <c r="K986" s="752" t="s">
        <v>2736</v>
      </c>
      <c r="L986" s="595" t="s">
        <v>972</v>
      </c>
      <c r="M986" s="754">
        <v>43770</v>
      </c>
      <c r="N986" s="791"/>
      <c r="O986" s="753">
        <v>1</v>
      </c>
      <c r="P986" s="752" t="s">
        <v>1074</v>
      </c>
      <c r="Q986" s="752" t="s">
        <v>974</v>
      </c>
      <c r="R986" s="752" t="s">
        <v>975</v>
      </c>
      <c r="S986" s="595" t="s">
        <v>976</v>
      </c>
      <c r="T986" s="752" t="s">
        <v>2199</v>
      </c>
    </row>
    <row r="987" spans="1:20" ht="13.5" customHeight="1">
      <c r="A987" s="355" t="str">
        <f t="shared" si="24"/>
        <v>SINGAPORESINGAPORE标准所有1~999</v>
      </c>
      <c r="B987" s="752" t="s">
        <v>637</v>
      </c>
      <c r="C987" s="752" t="s">
        <v>637</v>
      </c>
      <c r="D987" s="753">
        <v>-125</v>
      </c>
      <c r="E987" s="753">
        <v>-120</v>
      </c>
      <c r="F987" s="753">
        <v>0</v>
      </c>
      <c r="G987" s="753">
        <v>0</v>
      </c>
      <c r="H987" s="752" t="s">
        <v>2538</v>
      </c>
      <c r="I987" s="752" t="s">
        <v>3343</v>
      </c>
      <c r="J987" s="752" t="s">
        <v>3729</v>
      </c>
      <c r="K987" s="752" t="s">
        <v>2736</v>
      </c>
      <c r="L987" s="595" t="s">
        <v>972</v>
      </c>
      <c r="M987" s="754">
        <v>43770</v>
      </c>
      <c r="N987" s="791"/>
      <c r="O987" s="753">
        <v>1</v>
      </c>
      <c r="P987" s="752" t="s">
        <v>1122</v>
      </c>
      <c r="Q987" s="752" t="s">
        <v>974</v>
      </c>
      <c r="R987" s="752" t="s">
        <v>975</v>
      </c>
      <c r="S987" s="595" t="s">
        <v>976</v>
      </c>
      <c r="T987" s="752" t="s">
        <v>2199</v>
      </c>
    </row>
    <row r="988" spans="1:20" ht="13.5" customHeight="1">
      <c r="A988" s="355" t="str">
        <f t="shared" si="24"/>
        <v>SIRACUSAGENOVA标准所有0~999</v>
      </c>
      <c r="B988" s="752" t="s">
        <v>1589</v>
      </c>
      <c r="C988" s="752" t="s">
        <v>701</v>
      </c>
      <c r="D988" s="753">
        <v>-83</v>
      </c>
      <c r="E988" s="753">
        <v>-78</v>
      </c>
      <c r="F988" s="753">
        <v>0</v>
      </c>
      <c r="G988" s="753">
        <v>0</v>
      </c>
      <c r="H988" s="752" t="s">
        <v>1007</v>
      </c>
      <c r="I988" s="752" t="s">
        <v>981</v>
      </c>
      <c r="J988" s="752" t="s">
        <v>3592</v>
      </c>
      <c r="K988" s="752" t="s">
        <v>1003</v>
      </c>
      <c r="L988" s="595" t="s">
        <v>972</v>
      </c>
      <c r="M988" s="754">
        <v>43815</v>
      </c>
      <c r="N988" s="791"/>
      <c r="O988" s="753">
        <v>1</v>
      </c>
      <c r="P988" s="752" t="s">
        <v>973</v>
      </c>
      <c r="Q988" s="752" t="s">
        <v>974</v>
      </c>
      <c r="R988" s="595" t="s">
        <v>975</v>
      </c>
      <c r="S988" s="595" t="s">
        <v>976</v>
      </c>
      <c r="T988" s="752"/>
    </row>
    <row r="989" spans="1:20" ht="13.5" customHeight="1">
      <c r="A989" s="355" t="str">
        <f t="shared" si="24"/>
        <v>SKIOSLO标准所有0~999</v>
      </c>
      <c r="B989" s="752" t="s">
        <v>3011</v>
      </c>
      <c r="C989" s="752" t="s">
        <v>705</v>
      </c>
      <c r="D989" s="753">
        <v>29</v>
      </c>
      <c r="E989" s="753">
        <v>34</v>
      </c>
      <c r="F989" s="753">
        <v>0</v>
      </c>
      <c r="G989" s="753">
        <v>0</v>
      </c>
      <c r="H989" s="752" t="s">
        <v>1014</v>
      </c>
      <c r="I989" s="752" t="s">
        <v>1023</v>
      </c>
      <c r="J989" s="752" t="s">
        <v>3461</v>
      </c>
      <c r="K989" s="752" t="s">
        <v>1092</v>
      </c>
      <c r="L989" s="595" t="s">
        <v>972</v>
      </c>
      <c r="M989" s="754">
        <v>43831</v>
      </c>
      <c r="N989" s="791"/>
      <c r="O989" s="753">
        <v>2</v>
      </c>
      <c r="P989" s="752" t="s">
        <v>973</v>
      </c>
      <c r="Q989" s="752" t="s">
        <v>974</v>
      </c>
      <c r="R989" s="595" t="s">
        <v>975</v>
      </c>
      <c r="S989" s="595" t="s">
        <v>976</v>
      </c>
      <c r="T989" s="752" t="s">
        <v>2182</v>
      </c>
    </row>
    <row r="990" spans="1:20" ht="13.5" customHeight="1">
      <c r="A990" s="355" t="str">
        <f t="shared" si="24"/>
        <v>SKIENOSLO标准所有0~999</v>
      </c>
      <c r="B990" s="752" t="s">
        <v>3012</v>
      </c>
      <c r="C990" s="752" t="s">
        <v>705</v>
      </c>
      <c r="D990" s="753">
        <v>40</v>
      </c>
      <c r="E990" s="753">
        <v>45</v>
      </c>
      <c r="F990" s="753">
        <v>0</v>
      </c>
      <c r="G990" s="753">
        <v>0</v>
      </c>
      <c r="H990" s="752" t="s">
        <v>1014</v>
      </c>
      <c r="I990" s="752" t="s">
        <v>1023</v>
      </c>
      <c r="J990" s="752" t="s">
        <v>3461</v>
      </c>
      <c r="K990" s="752" t="s">
        <v>1092</v>
      </c>
      <c r="L990" s="595" t="s">
        <v>972</v>
      </c>
      <c r="M990" s="754">
        <v>43831</v>
      </c>
      <c r="N990" s="791"/>
      <c r="O990" s="753">
        <v>2</v>
      </c>
      <c r="P990" s="752" t="s">
        <v>973</v>
      </c>
      <c r="Q990" s="752" t="s">
        <v>974</v>
      </c>
      <c r="R990" s="752" t="s">
        <v>975</v>
      </c>
      <c r="S990" s="595" t="s">
        <v>976</v>
      </c>
      <c r="T990" s="752" t="s">
        <v>2182</v>
      </c>
    </row>
    <row r="991" spans="1:20" ht="13.5" customHeight="1">
      <c r="A991" s="355" t="str">
        <f t="shared" si="24"/>
        <v>SKIKDAALGIERS标准所有0~999</v>
      </c>
      <c r="B991" s="752" t="s">
        <v>2152</v>
      </c>
      <c r="C991" s="752" t="s">
        <v>1018</v>
      </c>
      <c r="D991" s="753">
        <v>235</v>
      </c>
      <c r="E991" s="753">
        <v>240</v>
      </c>
      <c r="F991" s="753">
        <v>0</v>
      </c>
      <c r="G991" s="753">
        <v>0</v>
      </c>
      <c r="H991" s="752" t="s">
        <v>970</v>
      </c>
      <c r="I991" s="752" t="s">
        <v>1023</v>
      </c>
      <c r="J991" s="752" t="s">
        <v>1146</v>
      </c>
      <c r="K991" s="752" t="s">
        <v>1003</v>
      </c>
      <c r="L991" s="595" t="s">
        <v>972</v>
      </c>
      <c r="M991" s="754">
        <v>43815</v>
      </c>
      <c r="N991" s="791"/>
      <c r="O991" s="753">
        <v>2</v>
      </c>
      <c r="P991" s="752" t="s">
        <v>973</v>
      </c>
      <c r="Q991" s="752" t="s">
        <v>983</v>
      </c>
      <c r="R991" s="752"/>
      <c r="S991" s="595" t="s">
        <v>976</v>
      </c>
      <c r="T991" s="752" t="s">
        <v>3672</v>
      </c>
    </row>
    <row r="992" spans="1:20" ht="13.5" customHeight="1">
      <c r="A992" s="355" t="str">
        <f t="shared" si="24"/>
        <v>SKOPJEKOPER标准所有0~999</v>
      </c>
      <c r="B992" s="752" t="s">
        <v>1590</v>
      </c>
      <c r="C992" s="752" t="s">
        <v>1022</v>
      </c>
      <c r="D992" s="753">
        <v>-21</v>
      </c>
      <c r="E992" s="753">
        <v>-16</v>
      </c>
      <c r="F992" s="753">
        <v>0</v>
      </c>
      <c r="G992" s="753">
        <v>0</v>
      </c>
      <c r="H992" s="752" t="s">
        <v>970</v>
      </c>
      <c r="I992" s="752" t="s">
        <v>1023</v>
      </c>
      <c r="J992" s="752" t="s">
        <v>3667</v>
      </c>
      <c r="K992" s="752" t="s">
        <v>1273</v>
      </c>
      <c r="L992" s="595" t="s">
        <v>972</v>
      </c>
      <c r="M992" s="754">
        <v>43722</v>
      </c>
      <c r="N992" s="791"/>
      <c r="O992" s="753">
        <v>1</v>
      </c>
      <c r="P992" s="752" t="s">
        <v>973</v>
      </c>
      <c r="Q992" s="752" t="s">
        <v>974</v>
      </c>
      <c r="R992" s="752" t="s">
        <v>975</v>
      </c>
      <c r="S992" s="595" t="s">
        <v>976</v>
      </c>
      <c r="T992" s="752" t="s">
        <v>2209</v>
      </c>
    </row>
    <row r="993" spans="1:20" ht="13.5" customHeight="1">
      <c r="A993" s="355" t="str">
        <f t="shared" si="24"/>
        <v>SKOPJEBELGRADE标准所有0~999</v>
      </c>
      <c r="B993" s="752" t="s">
        <v>1590</v>
      </c>
      <c r="C993" s="752" t="s">
        <v>1089</v>
      </c>
      <c r="D993" s="753">
        <v>-21</v>
      </c>
      <c r="E993" s="753">
        <v>-16</v>
      </c>
      <c r="F993" s="753">
        <v>0</v>
      </c>
      <c r="G993" s="753">
        <v>0</v>
      </c>
      <c r="H993" s="752" t="s">
        <v>969</v>
      </c>
      <c r="I993" s="752" t="s">
        <v>970</v>
      </c>
      <c r="J993" s="752" t="s">
        <v>1287</v>
      </c>
      <c r="K993" s="752" t="s">
        <v>1046</v>
      </c>
      <c r="L993" s="595" t="s">
        <v>972</v>
      </c>
      <c r="M993" s="754">
        <v>43586</v>
      </c>
      <c r="N993" s="791"/>
      <c r="O993" s="753">
        <v>1</v>
      </c>
      <c r="P993" s="752" t="s">
        <v>973</v>
      </c>
      <c r="Q993" s="752" t="s">
        <v>974</v>
      </c>
      <c r="R993" s="752" t="s">
        <v>975</v>
      </c>
      <c r="S993" s="595" t="s">
        <v>976</v>
      </c>
      <c r="T993" s="752" t="s">
        <v>2209</v>
      </c>
    </row>
    <row r="994" spans="1:20" ht="13.5" customHeight="1">
      <c r="A994" s="355" t="str">
        <f t="shared" si="24"/>
        <v>SOFIAVARNA标准所有0~999</v>
      </c>
      <c r="B994" s="752" t="s">
        <v>3013</v>
      </c>
      <c r="C994" s="752" t="s">
        <v>1132</v>
      </c>
      <c r="D994" s="753">
        <v>-41</v>
      </c>
      <c r="E994" s="753">
        <v>-36</v>
      </c>
      <c r="F994" s="753">
        <v>0</v>
      </c>
      <c r="G994" s="753">
        <v>0</v>
      </c>
      <c r="H994" s="752" t="s">
        <v>969</v>
      </c>
      <c r="I994" s="752" t="s">
        <v>970</v>
      </c>
      <c r="J994" s="752" t="s">
        <v>2395</v>
      </c>
      <c r="K994" s="752" t="s">
        <v>1036</v>
      </c>
      <c r="L994" s="595" t="s">
        <v>972</v>
      </c>
      <c r="M994" s="754">
        <v>43831</v>
      </c>
      <c r="N994" s="791"/>
      <c r="O994" s="753">
        <v>1</v>
      </c>
      <c r="P994" s="752" t="s">
        <v>973</v>
      </c>
      <c r="Q994" s="752" t="s">
        <v>974</v>
      </c>
      <c r="R994" s="752" t="s">
        <v>975</v>
      </c>
      <c r="S994" s="595" t="s">
        <v>976</v>
      </c>
      <c r="T994" s="752" t="s">
        <v>2182</v>
      </c>
    </row>
    <row r="995" spans="1:20" ht="13.5" customHeight="1">
      <c r="A995" s="355" t="str">
        <f t="shared" si="24"/>
        <v>SOFIAVARNA低所有0~999</v>
      </c>
      <c r="B995" s="752" t="s">
        <v>3013</v>
      </c>
      <c r="C995" s="752" t="s">
        <v>1132</v>
      </c>
      <c r="D995" s="753">
        <v>-81</v>
      </c>
      <c r="E995" s="753">
        <v>-76</v>
      </c>
      <c r="F995" s="753">
        <v>40</v>
      </c>
      <c r="G995" s="753">
        <v>0</v>
      </c>
      <c r="H995" s="752" t="s">
        <v>969</v>
      </c>
      <c r="I995" s="752" t="s">
        <v>970</v>
      </c>
      <c r="J995" s="752" t="s">
        <v>2395</v>
      </c>
      <c r="K995" s="752" t="s">
        <v>1036</v>
      </c>
      <c r="L995" s="595" t="s">
        <v>972</v>
      </c>
      <c r="M995" s="754">
        <v>43831</v>
      </c>
      <c r="N995" s="791"/>
      <c r="O995" s="753">
        <v>1</v>
      </c>
      <c r="P995" s="752" t="s">
        <v>973</v>
      </c>
      <c r="Q995" s="752" t="s">
        <v>974</v>
      </c>
      <c r="R995" s="752" t="s">
        <v>975</v>
      </c>
      <c r="S995" s="595" t="s">
        <v>977</v>
      </c>
      <c r="T995" s="752" t="s">
        <v>2181</v>
      </c>
    </row>
    <row r="996" spans="1:20" ht="13.5" customHeight="1">
      <c r="A996" s="355" t="str">
        <f t="shared" si="24"/>
        <v>SOHARJEBEL ALI标准所有0~999</v>
      </c>
      <c r="B996" s="752" t="s">
        <v>1591</v>
      </c>
      <c r="C996" s="752" t="s">
        <v>224</v>
      </c>
      <c r="D996" s="753">
        <v>10</v>
      </c>
      <c r="E996" s="753">
        <v>15</v>
      </c>
      <c r="F996" s="753">
        <v>0</v>
      </c>
      <c r="G996" s="753">
        <v>0</v>
      </c>
      <c r="H996" s="752" t="s">
        <v>985</v>
      </c>
      <c r="I996" s="752" t="s">
        <v>1513</v>
      </c>
      <c r="J996" s="752" t="s">
        <v>3502</v>
      </c>
      <c r="K996" s="752" t="s">
        <v>986</v>
      </c>
      <c r="L996" s="595" t="s">
        <v>972</v>
      </c>
      <c r="M996" s="754">
        <v>43814</v>
      </c>
      <c r="N996" s="791"/>
      <c r="O996" s="753">
        <v>1</v>
      </c>
      <c r="P996" s="752" t="s">
        <v>973</v>
      </c>
      <c r="Q996" s="752" t="s">
        <v>974</v>
      </c>
      <c r="R996" s="752" t="s">
        <v>975</v>
      </c>
      <c r="S996" s="595" t="s">
        <v>976</v>
      </c>
      <c r="T996" s="595" t="s">
        <v>2183</v>
      </c>
    </row>
    <row r="997" spans="1:20" ht="13.5" customHeight="1">
      <c r="A997" s="355" t="str">
        <f t="shared" si="24"/>
        <v>SOKHNAALEXANDRIA标准所有0~999</v>
      </c>
      <c r="B997" s="752" t="s">
        <v>1592</v>
      </c>
      <c r="C997" s="752" t="s">
        <v>1016</v>
      </c>
      <c r="D997" s="753">
        <v>46</v>
      </c>
      <c r="E997" s="753">
        <v>51</v>
      </c>
      <c r="F997" s="753">
        <v>0</v>
      </c>
      <c r="G997" s="753">
        <v>0</v>
      </c>
      <c r="H997" s="752" t="s">
        <v>2880</v>
      </c>
      <c r="I997" s="752" t="s">
        <v>2139</v>
      </c>
      <c r="J997" s="752" t="s">
        <v>2881</v>
      </c>
      <c r="K997" s="752" t="s">
        <v>1080</v>
      </c>
      <c r="L997" s="595" t="s">
        <v>972</v>
      </c>
      <c r="M997" s="754">
        <v>43815</v>
      </c>
      <c r="N997" s="791"/>
      <c r="O997" s="753">
        <v>1</v>
      </c>
      <c r="P997" s="752" t="s">
        <v>973</v>
      </c>
      <c r="Q997" s="752" t="s">
        <v>983</v>
      </c>
      <c r="R997" s="752"/>
      <c r="S997" s="595" t="s">
        <v>976</v>
      </c>
      <c r="T997" s="595" t="s">
        <v>2191</v>
      </c>
    </row>
    <row r="998" spans="1:20" ht="13.5" customHeight="1">
      <c r="A998" s="355" t="str">
        <f t="shared" si="24"/>
        <v>SOLIGORSKHAMBURG标准所有0~999</v>
      </c>
      <c r="B998" s="752" t="s">
        <v>3066</v>
      </c>
      <c r="C998" s="752" t="s">
        <v>706</v>
      </c>
      <c r="D998" s="753">
        <v>179</v>
      </c>
      <c r="E998" s="753">
        <v>184</v>
      </c>
      <c r="F998" s="753">
        <v>0</v>
      </c>
      <c r="G998" s="753">
        <v>0</v>
      </c>
      <c r="H998" s="752" t="s">
        <v>3458</v>
      </c>
      <c r="I998" s="752" t="s">
        <v>3459</v>
      </c>
      <c r="J998" s="752" t="s">
        <v>3460</v>
      </c>
      <c r="K998" s="752" t="s">
        <v>1003</v>
      </c>
      <c r="L998" s="595" t="s">
        <v>972</v>
      </c>
      <c r="M998" s="754">
        <v>43831</v>
      </c>
      <c r="N998" s="791"/>
      <c r="O998" s="753">
        <v>1</v>
      </c>
      <c r="P998" s="752" t="s">
        <v>973</v>
      </c>
      <c r="Q998" s="752" t="s">
        <v>983</v>
      </c>
      <c r="R998" s="752"/>
      <c r="S998" s="595" t="s">
        <v>976</v>
      </c>
      <c r="T998" s="595" t="s">
        <v>3053</v>
      </c>
    </row>
    <row r="999" spans="1:20" ht="13.5" customHeight="1">
      <c r="A999" s="355" t="str">
        <f t="shared" si="24"/>
        <v>SONDRIOGENOVA标准所有0~999</v>
      </c>
      <c r="B999" s="752" t="s">
        <v>1593</v>
      </c>
      <c r="C999" s="752" t="s">
        <v>701</v>
      </c>
      <c r="D999" s="753">
        <v>-133</v>
      </c>
      <c r="E999" s="753">
        <v>-128</v>
      </c>
      <c r="F999" s="753">
        <v>0</v>
      </c>
      <c r="G999" s="753">
        <v>0</v>
      </c>
      <c r="H999" s="752" t="s">
        <v>1007</v>
      </c>
      <c r="I999" s="752" t="s">
        <v>981</v>
      </c>
      <c r="J999" s="752" t="s">
        <v>3592</v>
      </c>
      <c r="K999" s="752" t="s">
        <v>1036</v>
      </c>
      <c r="L999" s="595" t="s">
        <v>972</v>
      </c>
      <c r="M999" s="754">
        <v>43815</v>
      </c>
      <c r="N999" s="791"/>
      <c r="O999" s="753">
        <v>1</v>
      </c>
      <c r="P999" s="752" t="s">
        <v>973</v>
      </c>
      <c r="Q999" s="752" t="s">
        <v>974</v>
      </c>
      <c r="R999" s="752" t="s">
        <v>975</v>
      </c>
      <c r="S999" s="595" t="s">
        <v>976</v>
      </c>
      <c r="T999" s="595"/>
    </row>
    <row r="1000" spans="1:20" ht="13.5" customHeight="1">
      <c r="A1000" s="355" t="str">
        <f t="shared" si="24"/>
        <v>SOUSSETUNIS标准所有0~999</v>
      </c>
      <c r="B1000" s="752" t="s">
        <v>1594</v>
      </c>
      <c r="C1000" s="752" t="s">
        <v>716</v>
      </c>
      <c r="D1000" s="753">
        <v>167</v>
      </c>
      <c r="E1000" s="753">
        <v>172</v>
      </c>
      <c r="F1000" s="753">
        <v>0</v>
      </c>
      <c r="G1000" s="753">
        <v>0</v>
      </c>
      <c r="H1000" s="752" t="s">
        <v>970</v>
      </c>
      <c r="I1000" s="752" t="s">
        <v>1023</v>
      </c>
      <c r="J1000" s="752" t="s">
        <v>1024</v>
      </c>
      <c r="K1000" s="752" t="s">
        <v>1203</v>
      </c>
      <c r="L1000" s="595" t="s">
        <v>972</v>
      </c>
      <c r="M1000" s="754">
        <v>43831</v>
      </c>
      <c r="N1000" s="791"/>
      <c r="O1000" s="753">
        <v>1</v>
      </c>
      <c r="P1000" s="752" t="s">
        <v>973</v>
      </c>
      <c r="Q1000" s="752" t="s">
        <v>983</v>
      </c>
      <c r="R1000" s="752"/>
      <c r="S1000" s="595" t="s">
        <v>976</v>
      </c>
      <c r="T1000" s="752" t="s">
        <v>3306</v>
      </c>
    </row>
    <row r="1001" spans="1:20" ht="13.5" customHeight="1">
      <c r="A1001" s="355" t="str">
        <f t="shared" si="24"/>
        <v>SOUTH SHIELDSFELIXSTOWE低所有0~999</v>
      </c>
      <c r="B1001" s="752" t="s">
        <v>2112</v>
      </c>
      <c r="C1001" s="752" t="s">
        <v>1102</v>
      </c>
      <c r="D1001" s="753">
        <v>-139</v>
      </c>
      <c r="E1001" s="753">
        <v>-134</v>
      </c>
      <c r="F1001" s="753">
        <v>70</v>
      </c>
      <c r="G1001" s="753">
        <v>0</v>
      </c>
      <c r="H1001" s="752" t="s">
        <v>3463</v>
      </c>
      <c r="I1001" s="752" t="s">
        <v>989</v>
      </c>
      <c r="J1001" s="752" t="s">
        <v>2714</v>
      </c>
      <c r="K1001" s="752" t="s">
        <v>1249</v>
      </c>
      <c r="L1001" s="595" t="s">
        <v>972</v>
      </c>
      <c r="M1001" s="754">
        <v>43603</v>
      </c>
      <c r="N1001" s="791"/>
      <c r="O1001" s="753">
        <v>1</v>
      </c>
      <c r="P1001" s="752" t="s">
        <v>973</v>
      </c>
      <c r="Q1001" s="752" t="s">
        <v>974</v>
      </c>
      <c r="R1001" s="752" t="s">
        <v>975</v>
      </c>
      <c r="S1001" s="595" t="s">
        <v>977</v>
      </c>
      <c r="T1001" s="752" t="s">
        <v>2181</v>
      </c>
    </row>
    <row r="1002" spans="1:20" ht="13.5" customHeight="1">
      <c r="A1002" s="355" t="str">
        <f t="shared" si="24"/>
        <v>SOUTH SHIELDSSOUTHAMPTON低所有0~999</v>
      </c>
      <c r="B1002" s="752" t="s">
        <v>2112</v>
      </c>
      <c r="C1002" s="752" t="s">
        <v>1105</v>
      </c>
      <c r="D1002" s="753">
        <v>-139</v>
      </c>
      <c r="E1002" s="753">
        <v>-134</v>
      </c>
      <c r="F1002" s="753">
        <v>70</v>
      </c>
      <c r="G1002" s="753">
        <v>0</v>
      </c>
      <c r="H1002" s="752" t="s">
        <v>1013</v>
      </c>
      <c r="I1002" s="752" t="s">
        <v>1014</v>
      </c>
      <c r="J1002" s="752" t="s">
        <v>1287</v>
      </c>
      <c r="K1002" s="752" t="s">
        <v>1249</v>
      </c>
      <c r="L1002" s="595" t="s">
        <v>972</v>
      </c>
      <c r="M1002" s="754">
        <v>43603</v>
      </c>
      <c r="N1002" s="791"/>
      <c r="O1002" s="753">
        <v>1</v>
      </c>
      <c r="P1002" s="752" t="s">
        <v>973</v>
      </c>
      <c r="Q1002" s="752" t="s">
        <v>974</v>
      </c>
      <c r="R1002" s="752" t="s">
        <v>975</v>
      </c>
      <c r="S1002" s="595" t="s">
        <v>977</v>
      </c>
      <c r="T1002" s="752" t="s">
        <v>2181</v>
      </c>
    </row>
    <row r="1003" spans="1:20" ht="13.5" customHeight="1">
      <c r="A1003" s="355" t="str">
        <f t="shared" si="24"/>
        <v>SOUTHAMPTONSOUTHAMPTON低所有0~1</v>
      </c>
      <c r="B1003" s="752" t="s">
        <v>1105</v>
      </c>
      <c r="C1003" s="752" t="s">
        <v>1105</v>
      </c>
      <c r="D1003" s="753">
        <v>-159</v>
      </c>
      <c r="E1003" s="753">
        <v>-154</v>
      </c>
      <c r="F1003" s="753">
        <v>70</v>
      </c>
      <c r="G1003" s="753">
        <v>0</v>
      </c>
      <c r="H1003" s="752" t="s">
        <v>1013</v>
      </c>
      <c r="I1003" s="752" t="s">
        <v>1014</v>
      </c>
      <c r="J1003" s="752" t="s">
        <v>1287</v>
      </c>
      <c r="K1003" s="752" t="s">
        <v>1058</v>
      </c>
      <c r="L1003" s="595" t="s">
        <v>972</v>
      </c>
      <c r="M1003" s="754">
        <v>43603</v>
      </c>
      <c r="N1003" s="791"/>
      <c r="O1003" s="753">
        <v>1</v>
      </c>
      <c r="P1003" s="752" t="s">
        <v>1074</v>
      </c>
      <c r="Q1003" s="752" t="s">
        <v>974</v>
      </c>
      <c r="R1003" s="752" t="s">
        <v>975</v>
      </c>
      <c r="S1003" s="595" t="s">
        <v>977</v>
      </c>
      <c r="T1003" s="752" t="s">
        <v>2201</v>
      </c>
    </row>
    <row r="1004" spans="1:20" ht="13.5" customHeight="1">
      <c r="A1004" s="355" t="str">
        <f t="shared" si="24"/>
        <v>SOUTHAMPTONSOUTHAMPTON标准所有0~1</v>
      </c>
      <c r="B1004" s="752" t="s">
        <v>1105</v>
      </c>
      <c r="C1004" s="752" t="s">
        <v>1105</v>
      </c>
      <c r="D1004" s="753">
        <v>-89</v>
      </c>
      <c r="E1004" s="753">
        <v>-84</v>
      </c>
      <c r="F1004" s="753">
        <v>0</v>
      </c>
      <c r="G1004" s="753">
        <v>0</v>
      </c>
      <c r="H1004" s="752" t="s">
        <v>1013</v>
      </c>
      <c r="I1004" s="752" t="s">
        <v>1014</v>
      </c>
      <c r="J1004" s="752" t="s">
        <v>1287</v>
      </c>
      <c r="K1004" s="752" t="s">
        <v>1058</v>
      </c>
      <c r="L1004" s="595" t="s">
        <v>972</v>
      </c>
      <c r="M1004" s="754">
        <v>43603</v>
      </c>
      <c r="N1004" s="791"/>
      <c r="O1004" s="753">
        <v>1</v>
      </c>
      <c r="P1004" s="752" t="s">
        <v>1074</v>
      </c>
      <c r="Q1004" s="752" t="s">
        <v>974</v>
      </c>
      <c r="R1004" s="752" t="s">
        <v>975</v>
      </c>
      <c r="S1004" s="595" t="s">
        <v>976</v>
      </c>
      <c r="T1004" s="752" t="s">
        <v>2205</v>
      </c>
    </row>
    <row r="1005" spans="1:20" ht="13.5" customHeight="1">
      <c r="A1005" s="355" t="str">
        <f t="shared" si="24"/>
        <v>SOUTHAMPTONSOUTHAMPTON低所有1~3</v>
      </c>
      <c r="B1005" s="752" t="s">
        <v>1105</v>
      </c>
      <c r="C1005" s="752" t="s">
        <v>1105</v>
      </c>
      <c r="D1005" s="753">
        <v>-154</v>
      </c>
      <c r="E1005" s="753">
        <v>-149</v>
      </c>
      <c r="F1005" s="753">
        <v>70</v>
      </c>
      <c r="G1005" s="753">
        <v>0</v>
      </c>
      <c r="H1005" s="752" t="s">
        <v>1013</v>
      </c>
      <c r="I1005" s="752" t="s">
        <v>1014</v>
      </c>
      <c r="J1005" s="752" t="s">
        <v>1287</v>
      </c>
      <c r="K1005" s="752" t="s">
        <v>1058</v>
      </c>
      <c r="L1005" s="595" t="s">
        <v>972</v>
      </c>
      <c r="M1005" s="754">
        <v>43603</v>
      </c>
      <c r="N1005" s="791"/>
      <c r="O1005" s="753">
        <v>1</v>
      </c>
      <c r="P1005" s="752" t="s">
        <v>1075</v>
      </c>
      <c r="Q1005" s="752" t="s">
        <v>974</v>
      </c>
      <c r="R1005" s="752" t="s">
        <v>975</v>
      </c>
      <c r="S1005" s="595" t="s">
        <v>977</v>
      </c>
      <c r="T1005" s="595" t="s">
        <v>2204</v>
      </c>
    </row>
    <row r="1006" spans="1:20" ht="13.5" customHeight="1">
      <c r="A1006" s="355" t="str">
        <f t="shared" si="24"/>
        <v>SOUTHAMPTONSOUTHAMPTON标准所有3~999</v>
      </c>
      <c r="B1006" s="752" t="s">
        <v>1105</v>
      </c>
      <c r="C1006" s="752" t="s">
        <v>1105</v>
      </c>
      <c r="D1006" s="753">
        <v>-74</v>
      </c>
      <c r="E1006" s="753">
        <v>-69</v>
      </c>
      <c r="F1006" s="753">
        <v>0</v>
      </c>
      <c r="G1006" s="753">
        <v>0</v>
      </c>
      <c r="H1006" s="752" t="s">
        <v>1013</v>
      </c>
      <c r="I1006" s="752" t="s">
        <v>1014</v>
      </c>
      <c r="J1006" s="752" t="s">
        <v>1287</v>
      </c>
      <c r="K1006" s="752" t="s">
        <v>1058</v>
      </c>
      <c r="L1006" s="595" t="s">
        <v>972</v>
      </c>
      <c r="M1006" s="754">
        <v>43603</v>
      </c>
      <c r="N1006" s="791"/>
      <c r="O1006" s="753">
        <v>1</v>
      </c>
      <c r="P1006" s="752" t="s">
        <v>1076</v>
      </c>
      <c r="Q1006" s="752" t="s">
        <v>974</v>
      </c>
      <c r="R1006" s="752" t="s">
        <v>975</v>
      </c>
      <c r="S1006" s="595" t="s">
        <v>976</v>
      </c>
      <c r="T1006" s="595" t="s">
        <v>2200</v>
      </c>
    </row>
    <row r="1007" spans="1:20" ht="13.5" customHeight="1">
      <c r="A1007" s="355" t="str">
        <f t="shared" si="24"/>
        <v>SOUTHAMPTONSOUTHAMPTON低所有3~999</v>
      </c>
      <c r="B1007" s="752" t="s">
        <v>1105</v>
      </c>
      <c r="C1007" s="752" t="s">
        <v>1105</v>
      </c>
      <c r="D1007" s="753">
        <v>-144</v>
      </c>
      <c r="E1007" s="753">
        <v>-139</v>
      </c>
      <c r="F1007" s="753">
        <v>70</v>
      </c>
      <c r="G1007" s="753">
        <v>0</v>
      </c>
      <c r="H1007" s="752" t="s">
        <v>1013</v>
      </c>
      <c r="I1007" s="752" t="s">
        <v>1014</v>
      </c>
      <c r="J1007" s="752" t="s">
        <v>1287</v>
      </c>
      <c r="K1007" s="752" t="s">
        <v>1058</v>
      </c>
      <c r="L1007" s="595" t="s">
        <v>972</v>
      </c>
      <c r="M1007" s="754">
        <v>43603</v>
      </c>
      <c r="N1007" s="791"/>
      <c r="O1007" s="753">
        <v>1</v>
      </c>
      <c r="P1007" s="752" t="s">
        <v>1076</v>
      </c>
      <c r="Q1007" s="752" t="s">
        <v>974</v>
      </c>
      <c r="R1007" s="595" t="s">
        <v>975</v>
      </c>
      <c r="S1007" s="595" t="s">
        <v>977</v>
      </c>
      <c r="T1007" s="752" t="s">
        <v>2202</v>
      </c>
    </row>
    <row r="1008" spans="1:20" ht="13.5" customHeight="1">
      <c r="A1008" s="355" t="str">
        <f t="shared" si="24"/>
        <v>SOUTHAMPTONSOUTHAMPTON标准所有1~3</v>
      </c>
      <c r="B1008" s="752" t="s">
        <v>1105</v>
      </c>
      <c r="C1008" s="752" t="s">
        <v>1105</v>
      </c>
      <c r="D1008" s="753">
        <v>-84</v>
      </c>
      <c r="E1008" s="753">
        <v>-79</v>
      </c>
      <c r="F1008" s="753">
        <v>0</v>
      </c>
      <c r="G1008" s="753">
        <v>0</v>
      </c>
      <c r="H1008" s="752" t="s">
        <v>1013</v>
      </c>
      <c r="I1008" s="752" t="s">
        <v>1014</v>
      </c>
      <c r="J1008" s="752" t="s">
        <v>1287</v>
      </c>
      <c r="K1008" s="752" t="s">
        <v>1058</v>
      </c>
      <c r="L1008" s="595" t="s">
        <v>972</v>
      </c>
      <c r="M1008" s="754">
        <v>43603</v>
      </c>
      <c r="N1008" s="791"/>
      <c r="O1008" s="753">
        <v>1</v>
      </c>
      <c r="P1008" s="752" t="s">
        <v>1075</v>
      </c>
      <c r="Q1008" s="752" t="s">
        <v>974</v>
      </c>
      <c r="R1008" s="595" t="s">
        <v>975</v>
      </c>
      <c r="S1008" s="595" t="s">
        <v>976</v>
      </c>
      <c r="T1008" s="752" t="s">
        <v>2203</v>
      </c>
    </row>
    <row r="1009" spans="1:20" ht="13.5" customHeight="1">
      <c r="A1009" s="355" t="str">
        <f t="shared" si="24"/>
        <v>SPLITKOPER低所有0~999</v>
      </c>
      <c r="B1009" s="752" t="s">
        <v>1595</v>
      </c>
      <c r="C1009" s="752" t="s">
        <v>1022</v>
      </c>
      <c r="D1009" s="753">
        <v>-89</v>
      </c>
      <c r="E1009" s="753">
        <v>-84</v>
      </c>
      <c r="F1009" s="753">
        <v>45</v>
      </c>
      <c r="G1009" s="753">
        <v>0</v>
      </c>
      <c r="H1009" s="752" t="s">
        <v>970</v>
      </c>
      <c r="I1009" s="752" t="s">
        <v>1023</v>
      </c>
      <c r="J1009" s="752" t="s">
        <v>3667</v>
      </c>
      <c r="K1009" s="752" t="s">
        <v>1133</v>
      </c>
      <c r="L1009" s="595" t="s">
        <v>972</v>
      </c>
      <c r="M1009" s="754">
        <v>43722</v>
      </c>
      <c r="N1009" s="791"/>
      <c r="O1009" s="753">
        <v>1</v>
      </c>
      <c r="P1009" s="752" t="s">
        <v>973</v>
      </c>
      <c r="Q1009" s="752" t="s">
        <v>974</v>
      </c>
      <c r="R1009" s="595" t="s">
        <v>975</v>
      </c>
      <c r="S1009" s="595" t="s">
        <v>977</v>
      </c>
      <c r="T1009" s="595" t="s">
        <v>2209</v>
      </c>
    </row>
    <row r="1010" spans="1:20" ht="13.5" customHeight="1">
      <c r="A1010" s="355" t="str">
        <f t="shared" si="24"/>
        <v>ST PETERSBURGST PETERSBURG标准所有0~999</v>
      </c>
      <c r="B1010" s="752" t="s">
        <v>547</v>
      </c>
      <c r="C1010" s="752" t="s">
        <v>547</v>
      </c>
      <c r="D1010" s="753">
        <v>2</v>
      </c>
      <c r="E1010" s="753">
        <v>7</v>
      </c>
      <c r="F1010" s="753">
        <v>0</v>
      </c>
      <c r="G1010" s="753">
        <v>0</v>
      </c>
      <c r="H1010" s="752" t="s">
        <v>1014</v>
      </c>
      <c r="I1010" s="752" t="s">
        <v>1023</v>
      </c>
      <c r="J1010" s="752" t="s">
        <v>1196</v>
      </c>
      <c r="K1010" s="752" t="s">
        <v>1003</v>
      </c>
      <c r="L1010" s="595" t="s">
        <v>972</v>
      </c>
      <c r="M1010" s="754">
        <v>43831</v>
      </c>
      <c r="N1010" s="791"/>
      <c r="O1010" s="753">
        <v>1</v>
      </c>
      <c r="P1010" s="752" t="s">
        <v>973</v>
      </c>
      <c r="Q1010" s="752" t="s">
        <v>974</v>
      </c>
      <c r="R1010" s="752" t="s">
        <v>975</v>
      </c>
      <c r="S1010" s="595" t="s">
        <v>976</v>
      </c>
      <c r="T1010" s="595" t="s">
        <v>3033</v>
      </c>
    </row>
    <row r="1011" spans="1:20" ht="13.5" customHeight="1">
      <c r="A1011" s="355" t="str">
        <f t="shared" si="24"/>
        <v>ST.ETIENNELE HAVRE标准所有0~999</v>
      </c>
      <c r="B1011" s="752" t="s">
        <v>1596</v>
      </c>
      <c r="C1011" s="752" t="s">
        <v>1027</v>
      </c>
      <c r="D1011" s="753">
        <v>-12</v>
      </c>
      <c r="E1011" s="753">
        <v>-7</v>
      </c>
      <c r="F1011" s="753">
        <v>0</v>
      </c>
      <c r="G1011" s="753">
        <v>0</v>
      </c>
      <c r="H1011" s="752" t="s">
        <v>1013</v>
      </c>
      <c r="I1011" s="752" t="s">
        <v>1014</v>
      </c>
      <c r="J1011" s="752" t="s">
        <v>2134</v>
      </c>
      <c r="K1011" s="752" t="s">
        <v>1030</v>
      </c>
      <c r="L1011" s="595" t="s">
        <v>972</v>
      </c>
      <c r="M1011" s="754">
        <v>43815</v>
      </c>
      <c r="N1011" s="791"/>
      <c r="O1011" s="753">
        <v>1</v>
      </c>
      <c r="P1011" s="752" t="s">
        <v>973</v>
      </c>
      <c r="Q1011" s="752" t="s">
        <v>974</v>
      </c>
      <c r="R1011" s="752" t="s">
        <v>975</v>
      </c>
      <c r="S1011" s="595" t="s">
        <v>976</v>
      </c>
      <c r="T1011" s="595"/>
    </row>
    <row r="1012" spans="1:20" ht="13.5" customHeight="1">
      <c r="A1012" s="355" t="str">
        <f t="shared" ref="A1012:A1075" si="25">B1012&amp;C1012&amp;S1012&amp;L1012&amp;P1012</f>
        <v>ST.GEORGE'SCOLON FREE ZONE标准所有0~999</v>
      </c>
      <c r="B1012" s="752" t="s">
        <v>1597</v>
      </c>
      <c r="C1012" s="752" t="s">
        <v>700</v>
      </c>
      <c r="D1012" s="753">
        <v>303</v>
      </c>
      <c r="E1012" s="753">
        <v>313</v>
      </c>
      <c r="F1012" s="753">
        <v>0</v>
      </c>
      <c r="G1012" s="753">
        <v>0</v>
      </c>
      <c r="H1012" s="752" t="s">
        <v>969</v>
      </c>
      <c r="I1012" s="752" t="s">
        <v>970</v>
      </c>
      <c r="J1012" s="752" t="s">
        <v>2791</v>
      </c>
      <c r="K1012" s="752" t="s">
        <v>990</v>
      </c>
      <c r="L1012" s="595" t="s">
        <v>972</v>
      </c>
      <c r="M1012" s="754">
        <v>43831</v>
      </c>
      <c r="N1012" s="791"/>
      <c r="O1012" s="753">
        <v>1</v>
      </c>
      <c r="P1012" s="752" t="s">
        <v>973</v>
      </c>
      <c r="Q1012" s="752" t="s">
        <v>983</v>
      </c>
      <c r="R1012" s="752"/>
      <c r="S1012" s="595" t="s">
        <v>976</v>
      </c>
      <c r="T1012" s="595" t="s">
        <v>2222</v>
      </c>
    </row>
    <row r="1013" spans="1:20" ht="13.5" customHeight="1">
      <c r="A1013" s="355" t="str">
        <f t="shared" si="25"/>
        <v>ST.THOMASMIAMI,FL标准所有0~999</v>
      </c>
      <c r="B1013" s="752" t="s">
        <v>1598</v>
      </c>
      <c r="C1013" s="752" t="s">
        <v>366</v>
      </c>
      <c r="D1013" s="753">
        <v>314</v>
      </c>
      <c r="E1013" s="753">
        <v>314</v>
      </c>
      <c r="F1013" s="753">
        <v>0</v>
      </c>
      <c r="G1013" s="753">
        <v>0</v>
      </c>
      <c r="H1013" s="752" t="s">
        <v>1023</v>
      </c>
      <c r="I1013" s="752" t="s">
        <v>1013</v>
      </c>
      <c r="J1013" s="752" t="s">
        <v>2527</v>
      </c>
      <c r="K1013" s="752"/>
      <c r="L1013" s="595" t="s">
        <v>972</v>
      </c>
      <c r="M1013" s="754">
        <v>43833</v>
      </c>
      <c r="N1013" s="791"/>
      <c r="O1013" s="753">
        <v>1</v>
      </c>
      <c r="P1013" s="752" t="s">
        <v>973</v>
      </c>
      <c r="Q1013" s="752" t="s">
        <v>983</v>
      </c>
      <c r="R1013" s="595"/>
      <c r="S1013" s="595" t="s">
        <v>976</v>
      </c>
      <c r="T1013" s="752" t="s">
        <v>2197</v>
      </c>
    </row>
    <row r="1014" spans="1:20" ht="13.5" customHeight="1">
      <c r="A1014" s="355" t="str">
        <f t="shared" si="25"/>
        <v>STAVANGEROSLO标准所有0~999</v>
      </c>
      <c r="B1014" s="752" t="s">
        <v>1599</v>
      </c>
      <c r="C1014" s="752" t="s">
        <v>705</v>
      </c>
      <c r="D1014" s="753">
        <v>1</v>
      </c>
      <c r="E1014" s="753">
        <v>6</v>
      </c>
      <c r="F1014" s="753">
        <v>0</v>
      </c>
      <c r="G1014" s="753">
        <v>0</v>
      </c>
      <c r="H1014" s="752" t="s">
        <v>1014</v>
      </c>
      <c r="I1014" s="752" t="s">
        <v>1023</v>
      </c>
      <c r="J1014" s="752" t="s">
        <v>3461</v>
      </c>
      <c r="K1014" s="752" t="s">
        <v>1092</v>
      </c>
      <c r="L1014" s="595" t="s">
        <v>972</v>
      </c>
      <c r="M1014" s="754">
        <v>43831</v>
      </c>
      <c r="N1014" s="791"/>
      <c r="O1014" s="753">
        <v>1</v>
      </c>
      <c r="P1014" s="752" t="s">
        <v>973</v>
      </c>
      <c r="Q1014" s="752" t="s">
        <v>974</v>
      </c>
      <c r="R1014" s="595" t="s">
        <v>975</v>
      </c>
      <c r="S1014" s="595" t="s">
        <v>976</v>
      </c>
      <c r="T1014" s="595" t="s">
        <v>2182</v>
      </c>
    </row>
    <row r="1015" spans="1:20">
      <c r="A1015" s="355" t="str">
        <f t="shared" si="25"/>
        <v>STAVANGEROSLO低所有0~999</v>
      </c>
      <c r="B1015" s="752" t="s">
        <v>1599</v>
      </c>
      <c r="C1015" s="752" t="s">
        <v>705</v>
      </c>
      <c r="D1015" s="753">
        <v>-99</v>
      </c>
      <c r="E1015" s="753">
        <v>-94</v>
      </c>
      <c r="F1015" s="753">
        <v>100</v>
      </c>
      <c r="G1015" s="753">
        <v>0</v>
      </c>
      <c r="H1015" s="752" t="s">
        <v>1014</v>
      </c>
      <c r="I1015" s="752" t="s">
        <v>1023</v>
      </c>
      <c r="J1015" s="752" t="s">
        <v>3461</v>
      </c>
      <c r="K1015" s="752" t="s">
        <v>1092</v>
      </c>
      <c r="L1015" s="595" t="s">
        <v>972</v>
      </c>
      <c r="M1015" s="754">
        <v>43831</v>
      </c>
      <c r="N1015" s="791"/>
      <c r="O1015" s="753">
        <v>1</v>
      </c>
      <c r="P1015" s="752" t="s">
        <v>973</v>
      </c>
      <c r="Q1015" s="752" t="s">
        <v>974</v>
      </c>
      <c r="R1015" s="595" t="s">
        <v>975</v>
      </c>
      <c r="S1015" s="595" t="s">
        <v>977</v>
      </c>
      <c r="T1015" s="752" t="s">
        <v>2181</v>
      </c>
    </row>
    <row r="1016" spans="1:20" ht="13.5" customHeight="1">
      <c r="A1016" s="355" t="str">
        <f t="shared" si="25"/>
        <v>STOCKHOLMGOTHENBURG标准所有0~999</v>
      </c>
      <c r="B1016" s="752" t="s">
        <v>1600</v>
      </c>
      <c r="C1016" s="752" t="s">
        <v>1251</v>
      </c>
      <c r="D1016" s="753">
        <v>-30</v>
      </c>
      <c r="E1016" s="753">
        <v>-25</v>
      </c>
      <c r="F1016" s="753">
        <v>0</v>
      </c>
      <c r="G1016" s="753">
        <v>0</v>
      </c>
      <c r="H1016" s="752" t="s">
        <v>1023</v>
      </c>
      <c r="I1016" s="752" t="s">
        <v>1013</v>
      </c>
      <c r="J1016" s="752" t="s">
        <v>2395</v>
      </c>
      <c r="K1016" s="752" t="s">
        <v>1273</v>
      </c>
      <c r="L1016" s="595" t="s">
        <v>972</v>
      </c>
      <c r="M1016" s="754">
        <v>43638</v>
      </c>
      <c r="N1016" s="791"/>
      <c r="O1016" s="753">
        <v>1</v>
      </c>
      <c r="P1016" s="752" t="s">
        <v>973</v>
      </c>
      <c r="Q1016" s="752" t="s">
        <v>974</v>
      </c>
      <c r="R1016" s="752" t="s">
        <v>975</v>
      </c>
      <c r="S1016" s="595" t="s">
        <v>976</v>
      </c>
      <c r="T1016" s="752" t="s">
        <v>3064</v>
      </c>
    </row>
    <row r="1017" spans="1:20" ht="13.5" customHeight="1">
      <c r="A1017" s="355" t="str">
        <f t="shared" si="25"/>
        <v>STOCKHOLMGOTHENBURG低所有0~999</v>
      </c>
      <c r="B1017" s="752" t="s">
        <v>1600</v>
      </c>
      <c r="C1017" s="752" t="s">
        <v>1251</v>
      </c>
      <c r="D1017" s="753">
        <v>-130</v>
      </c>
      <c r="E1017" s="753">
        <v>-125</v>
      </c>
      <c r="F1017" s="753">
        <v>100</v>
      </c>
      <c r="G1017" s="753">
        <v>0</v>
      </c>
      <c r="H1017" s="752" t="s">
        <v>1023</v>
      </c>
      <c r="I1017" s="752" t="s">
        <v>1013</v>
      </c>
      <c r="J1017" s="752" t="s">
        <v>2395</v>
      </c>
      <c r="K1017" s="752" t="s">
        <v>1273</v>
      </c>
      <c r="L1017" s="595" t="s">
        <v>972</v>
      </c>
      <c r="M1017" s="754">
        <v>43638</v>
      </c>
      <c r="N1017" s="791"/>
      <c r="O1017" s="753">
        <v>1</v>
      </c>
      <c r="P1017" s="752" t="s">
        <v>973</v>
      </c>
      <c r="Q1017" s="752" t="s">
        <v>974</v>
      </c>
      <c r="R1017" s="752" t="s">
        <v>975</v>
      </c>
      <c r="S1017" s="595" t="s">
        <v>977</v>
      </c>
      <c r="T1017" s="752" t="s">
        <v>3065</v>
      </c>
    </row>
    <row r="1018" spans="1:20" ht="13.5" customHeight="1">
      <c r="A1018" s="355" t="str">
        <f t="shared" si="25"/>
        <v>STOCKPORTFELIXSTOWE低所有0~999</v>
      </c>
      <c r="B1018" s="752" t="s">
        <v>2124</v>
      </c>
      <c r="C1018" s="752" t="s">
        <v>1102</v>
      </c>
      <c r="D1018" s="753">
        <v>-134</v>
      </c>
      <c r="E1018" s="753">
        <v>-129</v>
      </c>
      <c r="F1018" s="753">
        <v>70</v>
      </c>
      <c r="G1018" s="753">
        <v>0</v>
      </c>
      <c r="H1018" s="752" t="s">
        <v>3463</v>
      </c>
      <c r="I1018" s="752" t="s">
        <v>989</v>
      </c>
      <c r="J1018" s="752" t="s">
        <v>2714</v>
      </c>
      <c r="K1018" s="752" t="s">
        <v>1249</v>
      </c>
      <c r="L1018" s="595" t="s">
        <v>972</v>
      </c>
      <c r="M1018" s="754">
        <v>43603</v>
      </c>
      <c r="N1018" s="791"/>
      <c r="O1018" s="753">
        <v>1</v>
      </c>
      <c r="P1018" s="752" t="s">
        <v>973</v>
      </c>
      <c r="Q1018" s="752" t="s">
        <v>974</v>
      </c>
      <c r="R1018" s="752" t="s">
        <v>975</v>
      </c>
      <c r="S1018" s="595" t="s">
        <v>977</v>
      </c>
      <c r="T1018" s="752" t="s">
        <v>2181</v>
      </c>
    </row>
    <row r="1019" spans="1:20" ht="13.5" customHeight="1">
      <c r="A1019" s="355" t="str">
        <f t="shared" si="25"/>
        <v>STOCKPORTSOUTHAMPTON低所有0~999</v>
      </c>
      <c r="B1019" s="752" t="s">
        <v>2124</v>
      </c>
      <c r="C1019" s="752" t="s">
        <v>1105</v>
      </c>
      <c r="D1019" s="753">
        <v>-139</v>
      </c>
      <c r="E1019" s="753">
        <v>-134</v>
      </c>
      <c r="F1019" s="753">
        <v>70</v>
      </c>
      <c r="G1019" s="753">
        <v>0</v>
      </c>
      <c r="H1019" s="752" t="s">
        <v>1013</v>
      </c>
      <c r="I1019" s="752" t="s">
        <v>1014</v>
      </c>
      <c r="J1019" s="752" t="s">
        <v>1287</v>
      </c>
      <c r="K1019" s="752" t="s">
        <v>1249</v>
      </c>
      <c r="L1019" s="595" t="s">
        <v>972</v>
      </c>
      <c r="M1019" s="754">
        <v>43603</v>
      </c>
      <c r="N1019" s="791"/>
      <c r="O1019" s="753">
        <v>1</v>
      </c>
      <c r="P1019" s="752" t="s">
        <v>973</v>
      </c>
      <c r="Q1019" s="752" t="s">
        <v>974</v>
      </c>
      <c r="R1019" s="752" t="s">
        <v>975</v>
      </c>
      <c r="S1019" s="595" t="s">
        <v>977</v>
      </c>
      <c r="T1019" s="752" t="s">
        <v>2181</v>
      </c>
    </row>
    <row r="1020" spans="1:20" ht="13.5" customHeight="1">
      <c r="A1020" s="355" t="str">
        <f t="shared" si="25"/>
        <v>STRASBOURGLE HAVRE标准所有0~999</v>
      </c>
      <c r="B1020" s="752" t="s">
        <v>1601</v>
      </c>
      <c r="C1020" s="752" t="s">
        <v>1027</v>
      </c>
      <c r="D1020" s="753">
        <v>-16</v>
      </c>
      <c r="E1020" s="753">
        <v>-11</v>
      </c>
      <c r="F1020" s="753">
        <v>0</v>
      </c>
      <c r="G1020" s="753">
        <v>0</v>
      </c>
      <c r="H1020" s="752" t="s">
        <v>1013</v>
      </c>
      <c r="I1020" s="752" t="s">
        <v>1014</v>
      </c>
      <c r="J1020" s="752" t="s">
        <v>2134</v>
      </c>
      <c r="K1020" s="752" t="s">
        <v>1030</v>
      </c>
      <c r="L1020" s="595" t="s">
        <v>972</v>
      </c>
      <c r="M1020" s="754">
        <v>43815</v>
      </c>
      <c r="N1020" s="791"/>
      <c r="O1020" s="753">
        <v>1</v>
      </c>
      <c r="P1020" s="752" t="s">
        <v>973</v>
      </c>
      <c r="Q1020" s="752" t="s">
        <v>974</v>
      </c>
      <c r="R1020" s="752" t="s">
        <v>975</v>
      </c>
      <c r="S1020" s="595" t="s">
        <v>976</v>
      </c>
      <c r="T1020" s="752"/>
    </row>
    <row r="1021" spans="1:20" ht="13.5" customHeight="1">
      <c r="A1021" s="355" t="str">
        <f t="shared" si="25"/>
        <v>STUTTGARTHAMBURG标准所有0~999</v>
      </c>
      <c r="B1021" s="752" t="s">
        <v>1602</v>
      </c>
      <c r="C1021" s="752" t="s">
        <v>706</v>
      </c>
      <c r="D1021" s="753">
        <v>-52</v>
      </c>
      <c r="E1021" s="753">
        <v>-47</v>
      </c>
      <c r="F1021" s="753">
        <v>90</v>
      </c>
      <c r="G1021" s="753">
        <v>0</v>
      </c>
      <c r="H1021" s="752" t="s">
        <v>3458</v>
      </c>
      <c r="I1021" s="752" t="s">
        <v>3459</v>
      </c>
      <c r="J1021" s="752" t="s">
        <v>3460</v>
      </c>
      <c r="K1021" s="752" t="s">
        <v>1094</v>
      </c>
      <c r="L1021" s="595" t="s">
        <v>972</v>
      </c>
      <c r="M1021" s="754">
        <v>43831</v>
      </c>
      <c r="N1021" s="791"/>
      <c r="O1021" s="753">
        <v>1</v>
      </c>
      <c r="P1021" s="752" t="s">
        <v>973</v>
      </c>
      <c r="Q1021" s="752" t="s">
        <v>974</v>
      </c>
      <c r="R1021" s="752" t="s">
        <v>975</v>
      </c>
      <c r="S1021" s="595" t="s">
        <v>976</v>
      </c>
      <c r="T1021" s="752" t="s">
        <v>2211</v>
      </c>
    </row>
    <row r="1022" spans="1:20" ht="13.5" customHeight="1">
      <c r="A1022" s="355" t="str">
        <f t="shared" si="25"/>
        <v>SURABAYASURABAYA标准所有0~999</v>
      </c>
      <c r="B1022" s="752" t="s">
        <v>1603</v>
      </c>
      <c r="C1022" s="752" t="s">
        <v>1603</v>
      </c>
      <c r="D1022" s="753">
        <v>-30</v>
      </c>
      <c r="E1022" s="753">
        <v>-25</v>
      </c>
      <c r="F1022" s="753">
        <v>0</v>
      </c>
      <c r="G1022" s="753">
        <v>0</v>
      </c>
      <c r="H1022" s="752" t="s">
        <v>969</v>
      </c>
      <c r="I1022" s="752" t="s">
        <v>970</v>
      </c>
      <c r="J1022" s="752" t="s">
        <v>2570</v>
      </c>
      <c r="K1022" s="752" t="s">
        <v>1378</v>
      </c>
      <c r="L1022" s="595" t="s">
        <v>972</v>
      </c>
      <c r="M1022" s="754">
        <v>43770</v>
      </c>
      <c r="N1022" s="791"/>
      <c r="O1022" s="753">
        <v>1</v>
      </c>
      <c r="P1022" s="752" t="s">
        <v>973</v>
      </c>
      <c r="Q1022" s="752" t="s">
        <v>974</v>
      </c>
      <c r="R1022" s="752" t="s">
        <v>975</v>
      </c>
      <c r="S1022" s="595" t="s">
        <v>976</v>
      </c>
      <c r="T1022" s="595" t="s">
        <v>2293</v>
      </c>
    </row>
    <row r="1023" spans="1:20" ht="13.5" customHeight="1">
      <c r="A1023" s="355" t="str">
        <f t="shared" si="25"/>
        <v>SUVAAUCKLAND标准所有0~999</v>
      </c>
      <c r="B1023" s="752" t="s">
        <v>1604</v>
      </c>
      <c r="C1023" s="752" t="s">
        <v>1005</v>
      </c>
      <c r="D1023" s="753">
        <v>155</v>
      </c>
      <c r="E1023" s="753">
        <v>160</v>
      </c>
      <c r="F1023" s="753">
        <v>0</v>
      </c>
      <c r="G1023" s="753">
        <v>0</v>
      </c>
      <c r="H1023" s="752" t="s">
        <v>1006</v>
      </c>
      <c r="I1023" s="752" t="s">
        <v>1398</v>
      </c>
      <c r="J1023" s="752" t="s">
        <v>2529</v>
      </c>
      <c r="K1023" s="752" t="s">
        <v>1094</v>
      </c>
      <c r="L1023" s="595" t="s">
        <v>972</v>
      </c>
      <c r="M1023" s="754">
        <v>43806</v>
      </c>
      <c r="N1023" s="791"/>
      <c r="O1023" s="753">
        <v>1</v>
      </c>
      <c r="P1023" s="752" t="s">
        <v>973</v>
      </c>
      <c r="Q1023" s="752" t="s">
        <v>983</v>
      </c>
      <c r="R1023" s="752"/>
      <c r="S1023" s="595" t="s">
        <v>976</v>
      </c>
      <c r="T1023" s="595" t="s">
        <v>2294</v>
      </c>
    </row>
    <row r="1024" spans="1:20" ht="13.5" customHeight="1">
      <c r="A1024" s="355" t="str">
        <f t="shared" si="25"/>
        <v>SWAZILANDDURBAN标准所有0~999</v>
      </c>
      <c r="B1024" s="752" t="s">
        <v>1605</v>
      </c>
      <c r="C1024" s="752" t="s">
        <v>979</v>
      </c>
      <c r="D1024" s="753">
        <v>242</v>
      </c>
      <c r="E1024" s="753">
        <v>247</v>
      </c>
      <c r="F1024" s="753">
        <v>0</v>
      </c>
      <c r="G1024" s="753">
        <v>0</v>
      </c>
      <c r="H1024" s="752" t="s">
        <v>1496</v>
      </c>
      <c r="I1024" s="752" t="s">
        <v>1035</v>
      </c>
      <c r="J1024" s="752" t="s">
        <v>2927</v>
      </c>
      <c r="K1024" s="595" t="s">
        <v>990</v>
      </c>
      <c r="L1024" s="595" t="s">
        <v>972</v>
      </c>
      <c r="M1024" s="754">
        <v>43806</v>
      </c>
      <c r="N1024" s="791"/>
      <c r="O1024" s="753">
        <v>1</v>
      </c>
      <c r="P1024" s="752" t="s">
        <v>973</v>
      </c>
      <c r="Q1024" s="752" t="s">
        <v>983</v>
      </c>
      <c r="R1024" s="752"/>
      <c r="S1024" s="595" t="s">
        <v>976</v>
      </c>
      <c r="T1024" s="595" t="s">
        <v>3373</v>
      </c>
    </row>
    <row r="1025" spans="1:20" ht="13.5" customHeight="1">
      <c r="A1025" s="355" t="str">
        <f t="shared" si="25"/>
        <v>SWINDONFELIXSTOWE低所有0~999</v>
      </c>
      <c r="B1025" s="752" t="s">
        <v>2121</v>
      </c>
      <c r="C1025" s="752" t="s">
        <v>1102</v>
      </c>
      <c r="D1025" s="753">
        <v>-139</v>
      </c>
      <c r="E1025" s="753">
        <v>-134</v>
      </c>
      <c r="F1025" s="753">
        <v>70</v>
      </c>
      <c r="G1025" s="753">
        <v>0</v>
      </c>
      <c r="H1025" s="752" t="s">
        <v>3463</v>
      </c>
      <c r="I1025" s="752" t="s">
        <v>989</v>
      </c>
      <c r="J1025" s="752" t="s">
        <v>2714</v>
      </c>
      <c r="K1025" s="752" t="s">
        <v>1249</v>
      </c>
      <c r="L1025" s="595" t="s">
        <v>972</v>
      </c>
      <c r="M1025" s="754">
        <v>43603</v>
      </c>
      <c r="N1025" s="791"/>
      <c r="O1025" s="753">
        <v>1</v>
      </c>
      <c r="P1025" s="752" t="s">
        <v>973</v>
      </c>
      <c r="Q1025" s="752" t="s">
        <v>974</v>
      </c>
      <c r="R1025" s="752" t="s">
        <v>975</v>
      </c>
      <c r="S1025" s="595" t="s">
        <v>977</v>
      </c>
      <c r="T1025" s="752" t="s">
        <v>2181</v>
      </c>
    </row>
    <row r="1026" spans="1:20" ht="13.5" customHeight="1">
      <c r="A1026" s="355" t="str">
        <f t="shared" si="25"/>
        <v>SWINDONSOUTHAMPTON低所有0~999</v>
      </c>
      <c r="B1026" s="752" t="s">
        <v>2121</v>
      </c>
      <c r="C1026" s="752" t="s">
        <v>1105</v>
      </c>
      <c r="D1026" s="753">
        <v>-139</v>
      </c>
      <c r="E1026" s="753">
        <v>-134</v>
      </c>
      <c r="F1026" s="753">
        <v>70</v>
      </c>
      <c r="G1026" s="753">
        <v>0</v>
      </c>
      <c r="H1026" s="752" t="s">
        <v>1013</v>
      </c>
      <c r="I1026" s="752" t="s">
        <v>1014</v>
      </c>
      <c r="J1026" s="752" t="s">
        <v>1287</v>
      </c>
      <c r="K1026" s="752" t="s">
        <v>1249</v>
      </c>
      <c r="L1026" s="595" t="s">
        <v>972</v>
      </c>
      <c r="M1026" s="754">
        <v>43603</v>
      </c>
      <c r="N1026" s="791"/>
      <c r="O1026" s="753">
        <v>1</v>
      </c>
      <c r="P1026" s="752" t="s">
        <v>973</v>
      </c>
      <c r="Q1026" s="752" t="s">
        <v>974</v>
      </c>
      <c r="R1026" s="752" t="s">
        <v>975</v>
      </c>
      <c r="S1026" s="595" t="s">
        <v>977</v>
      </c>
      <c r="T1026" s="752" t="s">
        <v>2181</v>
      </c>
    </row>
    <row r="1027" spans="1:20" ht="13.5" customHeight="1">
      <c r="A1027" s="355" t="str">
        <f t="shared" si="25"/>
        <v>SYDNEYSYDNEY标准同行1~999</v>
      </c>
      <c r="B1027" s="752" t="s">
        <v>1606</v>
      </c>
      <c r="C1027" s="752" t="s">
        <v>1606</v>
      </c>
      <c r="D1027" s="753">
        <v>-3</v>
      </c>
      <c r="E1027" s="753">
        <v>2</v>
      </c>
      <c r="F1027" s="753">
        <v>0</v>
      </c>
      <c r="G1027" s="753">
        <v>0</v>
      </c>
      <c r="H1027" s="752" t="s">
        <v>1006</v>
      </c>
      <c r="I1027" s="752" t="s">
        <v>1398</v>
      </c>
      <c r="J1027" s="752" t="s">
        <v>1607</v>
      </c>
      <c r="K1027" s="752" t="s">
        <v>2688</v>
      </c>
      <c r="L1027" s="595" t="s">
        <v>999</v>
      </c>
      <c r="M1027" s="754">
        <v>43753</v>
      </c>
      <c r="N1027" s="791"/>
      <c r="O1027" s="753">
        <v>1</v>
      </c>
      <c r="P1027" s="752" t="s">
        <v>1122</v>
      </c>
      <c r="Q1027" s="752" t="s">
        <v>974</v>
      </c>
      <c r="R1027" s="752" t="s">
        <v>975</v>
      </c>
      <c r="S1027" s="595" t="s">
        <v>976</v>
      </c>
      <c r="T1027" s="752" t="s">
        <v>2296</v>
      </c>
    </row>
    <row r="1028" spans="1:20" ht="13.5" customHeight="1">
      <c r="A1028" s="355" t="str">
        <f t="shared" si="25"/>
        <v>SYDNEYSYDNEY标准直客0~1</v>
      </c>
      <c r="B1028" s="752" t="s">
        <v>1606</v>
      </c>
      <c r="C1028" s="752" t="s">
        <v>1606</v>
      </c>
      <c r="D1028" s="753">
        <v>-48</v>
      </c>
      <c r="E1028" s="753">
        <v>-43</v>
      </c>
      <c r="F1028" s="753">
        <v>0</v>
      </c>
      <c r="G1028" s="753">
        <v>0</v>
      </c>
      <c r="H1028" s="752" t="s">
        <v>1006</v>
      </c>
      <c r="I1028" s="752" t="s">
        <v>1398</v>
      </c>
      <c r="J1028" s="752" t="s">
        <v>1607</v>
      </c>
      <c r="K1028" s="752" t="s">
        <v>2688</v>
      </c>
      <c r="L1028" s="595" t="s">
        <v>1000</v>
      </c>
      <c r="M1028" s="754">
        <v>43753</v>
      </c>
      <c r="N1028" s="791"/>
      <c r="O1028" s="753">
        <v>1</v>
      </c>
      <c r="P1028" s="752" t="s">
        <v>1074</v>
      </c>
      <c r="Q1028" s="752" t="s">
        <v>974</v>
      </c>
      <c r="R1028" s="752" t="s">
        <v>975</v>
      </c>
      <c r="S1028" s="595" t="s">
        <v>976</v>
      </c>
      <c r="T1028" s="752" t="s">
        <v>2297</v>
      </c>
    </row>
    <row r="1029" spans="1:20" ht="13.5" customHeight="1">
      <c r="A1029" s="355" t="str">
        <f t="shared" si="25"/>
        <v>SYDNEYSYDNEY标准直客1~999</v>
      </c>
      <c r="B1029" s="752" t="s">
        <v>1606</v>
      </c>
      <c r="C1029" s="752" t="s">
        <v>1606</v>
      </c>
      <c r="D1029" s="753">
        <v>-43</v>
      </c>
      <c r="E1029" s="753">
        <v>-38</v>
      </c>
      <c r="F1029" s="753">
        <v>0</v>
      </c>
      <c r="G1029" s="753">
        <v>0</v>
      </c>
      <c r="H1029" s="752" t="s">
        <v>1006</v>
      </c>
      <c r="I1029" s="752" t="s">
        <v>1398</v>
      </c>
      <c r="J1029" s="752" t="s">
        <v>1607</v>
      </c>
      <c r="K1029" s="752" t="s">
        <v>2688</v>
      </c>
      <c r="L1029" s="595" t="s">
        <v>1000</v>
      </c>
      <c r="M1029" s="754">
        <v>43753</v>
      </c>
      <c r="N1029" s="791"/>
      <c r="O1029" s="753">
        <v>1</v>
      </c>
      <c r="P1029" s="752" t="s">
        <v>1122</v>
      </c>
      <c r="Q1029" s="752" t="s">
        <v>974</v>
      </c>
      <c r="R1029" s="752" t="s">
        <v>975</v>
      </c>
      <c r="S1029" s="595" t="s">
        <v>976</v>
      </c>
      <c r="T1029" s="752" t="s">
        <v>2298</v>
      </c>
    </row>
    <row r="1030" spans="1:20" ht="13.5" customHeight="1">
      <c r="A1030" s="355" t="str">
        <f t="shared" si="25"/>
        <v>SYDNEYSYDNEY标准同行0~1</v>
      </c>
      <c r="B1030" s="752" t="s">
        <v>1606</v>
      </c>
      <c r="C1030" s="752" t="s">
        <v>1606</v>
      </c>
      <c r="D1030" s="753">
        <v>-8</v>
      </c>
      <c r="E1030" s="753">
        <v>-3</v>
      </c>
      <c r="F1030" s="753">
        <v>0</v>
      </c>
      <c r="G1030" s="753">
        <v>0</v>
      </c>
      <c r="H1030" s="752" t="s">
        <v>1006</v>
      </c>
      <c r="I1030" s="752" t="s">
        <v>1398</v>
      </c>
      <c r="J1030" s="752" t="s">
        <v>1607</v>
      </c>
      <c r="K1030" s="752" t="s">
        <v>2688</v>
      </c>
      <c r="L1030" s="595" t="s">
        <v>999</v>
      </c>
      <c r="M1030" s="754">
        <v>43753</v>
      </c>
      <c r="N1030" s="791"/>
      <c r="O1030" s="753">
        <v>1</v>
      </c>
      <c r="P1030" s="752" t="s">
        <v>1074</v>
      </c>
      <c r="Q1030" s="752" t="s">
        <v>974</v>
      </c>
      <c r="R1030" s="752" t="s">
        <v>975</v>
      </c>
      <c r="S1030" s="595" t="s">
        <v>976</v>
      </c>
      <c r="T1030" s="752" t="s">
        <v>2295</v>
      </c>
    </row>
    <row r="1031" spans="1:20" ht="13.5" customHeight="1">
      <c r="A1031" s="355" t="str">
        <f t="shared" si="25"/>
        <v>SZCZECINGDYNIA标准所有0~999</v>
      </c>
      <c r="B1031" s="752" t="s">
        <v>1608</v>
      </c>
      <c r="C1031" s="752" t="s">
        <v>1137</v>
      </c>
      <c r="D1031" s="753">
        <v>-83</v>
      </c>
      <c r="E1031" s="753">
        <v>-78</v>
      </c>
      <c r="F1031" s="753">
        <v>0</v>
      </c>
      <c r="G1031" s="753">
        <v>0</v>
      </c>
      <c r="H1031" s="752" t="s">
        <v>1065</v>
      </c>
      <c r="I1031" s="752" t="s">
        <v>1028</v>
      </c>
      <c r="J1031" s="752" t="s">
        <v>1287</v>
      </c>
      <c r="K1031" s="752" t="s">
        <v>1092</v>
      </c>
      <c r="L1031" s="595" t="s">
        <v>972</v>
      </c>
      <c r="M1031" s="754">
        <v>43603</v>
      </c>
      <c r="N1031" s="791"/>
      <c r="O1031" s="753">
        <v>1</v>
      </c>
      <c r="P1031" s="752" t="s">
        <v>973</v>
      </c>
      <c r="Q1031" s="752" t="s">
        <v>974</v>
      </c>
      <c r="R1031" s="752" t="s">
        <v>975</v>
      </c>
      <c r="S1031" s="595" t="s">
        <v>976</v>
      </c>
      <c r="T1031" s="752"/>
    </row>
    <row r="1032" spans="1:20" ht="13.5" customHeight="1">
      <c r="A1032" s="355" t="str">
        <f t="shared" si="25"/>
        <v>SZCZECINGDYNIA低所有0~999</v>
      </c>
      <c r="B1032" s="752" t="s">
        <v>1608</v>
      </c>
      <c r="C1032" s="752" t="s">
        <v>1137</v>
      </c>
      <c r="D1032" s="753">
        <v>-123</v>
      </c>
      <c r="E1032" s="753">
        <v>-118</v>
      </c>
      <c r="F1032" s="753">
        <v>40</v>
      </c>
      <c r="G1032" s="753">
        <v>0</v>
      </c>
      <c r="H1032" s="752" t="s">
        <v>1065</v>
      </c>
      <c r="I1032" s="752" t="s">
        <v>1028</v>
      </c>
      <c r="J1032" s="752" t="s">
        <v>1287</v>
      </c>
      <c r="K1032" s="752" t="s">
        <v>1092</v>
      </c>
      <c r="L1032" s="595" t="s">
        <v>972</v>
      </c>
      <c r="M1032" s="754">
        <v>43603</v>
      </c>
      <c r="N1032" s="791"/>
      <c r="O1032" s="753">
        <v>1</v>
      </c>
      <c r="P1032" s="752" t="s">
        <v>973</v>
      </c>
      <c r="Q1032" s="752" t="s">
        <v>974</v>
      </c>
      <c r="R1032" s="752" t="s">
        <v>975</v>
      </c>
      <c r="S1032" s="595" t="s">
        <v>977</v>
      </c>
      <c r="T1032" s="752"/>
    </row>
    <row r="1033" spans="1:20" ht="13.5" customHeight="1">
      <c r="A1033" s="355" t="str">
        <f t="shared" si="25"/>
        <v>SZCZECINGDANSK低所有0~999</v>
      </c>
      <c r="B1033" s="752" t="s">
        <v>1608</v>
      </c>
      <c r="C1033" s="752" t="s">
        <v>1240</v>
      </c>
      <c r="D1033" s="753">
        <v>-123</v>
      </c>
      <c r="E1033" s="753">
        <v>-118</v>
      </c>
      <c r="F1033" s="753">
        <v>40</v>
      </c>
      <c r="G1033" s="753">
        <v>0</v>
      </c>
      <c r="H1033" s="752" t="s">
        <v>1065</v>
      </c>
      <c r="I1033" s="752" t="s">
        <v>1028</v>
      </c>
      <c r="J1033" s="752" t="s">
        <v>1287</v>
      </c>
      <c r="K1033" s="595" t="s">
        <v>1094</v>
      </c>
      <c r="L1033" s="595" t="s">
        <v>972</v>
      </c>
      <c r="M1033" s="754">
        <v>43603</v>
      </c>
      <c r="N1033" s="791"/>
      <c r="O1033" s="753">
        <v>1</v>
      </c>
      <c r="P1033" s="752" t="s">
        <v>973</v>
      </c>
      <c r="Q1033" s="752" t="s">
        <v>974</v>
      </c>
      <c r="R1033" s="595" t="s">
        <v>975</v>
      </c>
      <c r="S1033" s="595" t="s">
        <v>977</v>
      </c>
      <c r="T1033" s="752"/>
    </row>
    <row r="1034" spans="1:20" ht="13.5" customHeight="1">
      <c r="A1034" s="355" t="str">
        <f t="shared" si="25"/>
        <v>SZCZECINGDANSK标准所有0~999</v>
      </c>
      <c r="B1034" s="752" t="s">
        <v>1608</v>
      </c>
      <c r="C1034" s="752" t="s">
        <v>1240</v>
      </c>
      <c r="D1034" s="753">
        <v>-83</v>
      </c>
      <c r="E1034" s="753">
        <v>-78</v>
      </c>
      <c r="F1034" s="753">
        <v>0</v>
      </c>
      <c r="G1034" s="753">
        <v>0</v>
      </c>
      <c r="H1034" s="752" t="s">
        <v>1065</v>
      </c>
      <c r="I1034" s="752" t="s">
        <v>1028</v>
      </c>
      <c r="J1034" s="752" t="s">
        <v>1287</v>
      </c>
      <c r="K1034" s="752" t="s">
        <v>1094</v>
      </c>
      <c r="L1034" s="595" t="s">
        <v>972</v>
      </c>
      <c r="M1034" s="754">
        <v>43603</v>
      </c>
      <c r="N1034" s="791"/>
      <c r="O1034" s="753">
        <v>1</v>
      </c>
      <c r="P1034" s="752" t="s">
        <v>973</v>
      </c>
      <c r="Q1034" s="752" t="s">
        <v>974</v>
      </c>
      <c r="R1034" s="752" t="s">
        <v>975</v>
      </c>
      <c r="S1034" s="595" t="s">
        <v>976</v>
      </c>
      <c r="T1034" s="752"/>
    </row>
    <row r="1035" spans="1:20" ht="13.5" customHeight="1">
      <c r="A1035" s="355" t="str">
        <f t="shared" si="25"/>
        <v>TACOMASEATTLE,WA标准直客0~999</v>
      </c>
      <c r="B1035" s="752" t="s">
        <v>1609</v>
      </c>
      <c r="C1035" s="752" t="s">
        <v>374</v>
      </c>
      <c r="D1035" s="753">
        <v>73</v>
      </c>
      <c r="E1035" s="753">
        <v>93</v>
      </c>
      <c r="F1035" s="753">
        <v>0</v>
      </c>
      <c r="G1035" s="753">
        <v>0</v>
      </c>
      <c r="H1035" s="752" t="s">
        <v>1028</v>
      </c>
      <c r="I1035" s="752" t="s">
        <v>1023</v>
      </c>
      <c r="J1035" s="752" t="s">
        <v>1029</v>
      </c>
      <c r="K1035" s="752" t="s">
        <v>1610</v>
      </c>
      <c r="L1035" s="595" t="s">
        <v>1000</v>
      </c>
      <c r="M1035" s="754">
        <v>43833</v>
      </c>
      <c r="N1035" s="791"/>
      <c r="O1035" s="753">
        <v>1</v>
      </c>
      <c r="P1035" s="752" t="s">
        <v>973</v>
      </c>
      <c r="Q1035" s="752" t="s">
        <v>974</v>
      </c>
      <c r="R1035" s="752" t="s">
        <v>975</v>
      </c>
      <c r="S1035" s="595" t="s">
        <v>976</v>
      </c>
      <c r="T1035" s="752" t="s">
        <v>2197</v>
      </c>
    </row>
    <row r="1036" spans="1:20" ht="13.5" customHeight="1">
      <c r="A1036" s="355" t="str">
        <f t="shared" si="25"/>
        <v>TACOMASEATTLE,WA标准同行0~999</v>
      </c>
      <c r="B1036" s="752" t="s">
        <v>1609</v>
      </c>
      <c r="C1036" s="752" t="s">
        <v>374</v>
      </c>
      <c r="D1036" s="753">
        <v>78</v>
      </c>
      <c r="E1036" s="753">
        <v>98</v>
      </c>
      <c r="F1036" s="753">
        <v>0</v>
      </c>
      <c r="G1036" s="753">
        <v>0</v>
      </c>
      <c r="H1036" s="752" t="s">
        <v>1028</v>
      </c>
      <c r="I1036" s="752" t="s">
        <v>1023</v>
      </c>
      <c r="J1036" s="752" t="s">
        <v>1029</v>
      </c>
      <c r="K1036" s="752" t="s">
        <v>1610</v>
      </c>
      <c r="L1036" s="595" t="s">
        <v>999</v>
      </c>
      <c r="M1036" s="754">
        <v>43833</v>
      </c>
      <c r="N1036" s="791"/>
      <c r="O1036" s="753">
        <v>1</v>
      </c>
      <c r="P1036" s="752" t="s">
        <v>973</v>
      </c>
      <c r="Q1036" s="752" t="s">
        <v>974</v>
      </c>
      <c r="R1036" s="595" t="s">
        <v>975</v>
      </c>
      <c r="S1036" s="595" t="s">
        <v>976</v>
      </c>
      <c r="T1036" s="595" t="s">
        <v>2197</v>
      </c>
    </row>
    <row r="1037" spans="1:20" ht="13.5" customHeight="1">
      <c r="A1037" s="355" t="str">
        <f t="shared" si="25"/>
        <v>TAICHUNGTAICHUNG标准所有0~999</v>
      </c>
      <c r="B1037" s="752" t="s">
        <v>1611</v>
      </c>
      <c r="C1037" s="752" t="s">
        <v>1611</v>
      </c>
      <c r="D1037" s="753">
        <v>10</v>
      </c>
      <c r="E1037" s="753">
        <v>12</v>
      </c>
      <c r="F1037" s="753">
        <v>0</v>
      </c>
      <c r="G1037" s="753">
        <v>0</v>
      </c>
      <c r="H1037" s="752" t="s">
        <v>1006</v>
      </c>
      <c r="I1037" s="752" t="s">
        <v>1398</v>
      </c>
      <c r="J1037" s="752" t="s">
        <v>2268</v>
      </c>
      <c r="K1037" s="752" t="s">
        <v>1319</v>
      </c>
      <c r="L1037" s="595" t="s">
        <v>972</v>
      </c>
      <c r="M1037" s="754">
        <v>43877</v>
      </c>
      <c r="N1037" s="791"/>
      <c r="O1037" s="753">
        <v>1</v>
      </c>
      <c r="P1037" s="752" t="s">
        <v>973</v>
      </c>
      <c r="Q1037" s="752" t="s">
        <v>974</v>
      </c>
      <c r="R1037" s="752" t="s">
        <v>975</v>
      </c>
      <c r="S1037" s="595" t="s">
        <v>976</v>
      </c>
      <c r="T1037" s="752" t="s">
        <v>2266</v>
      </c>
    </row>
    <row r="1038" spans="1:20" ht="13.5" customHeight="1">
      <c r="A1038" s="355" t="str">
        <f t="shared" si="25"/>
        <v>TAKAMATSUBUSAN标准所有0~999</v>
      </c>
      <c r="B1038" s="752" t="s">
        <v>1612</v>
      </c>
      <c r="C1038" s="752" t="s">
        <v>1009</v>
      </c>
      <c r="D1038" s="753">
        <v>25</v>
      </c>
      <c r="E1038" s="753">
        <v>30</v>
      </c>
      <c r="F1038" s="753">
        <v>0</v>
      </c>
      <c r="G1038" s="753">
        <v>0</v>
      </c>
      <c r="H1038" s="752" t="s">
        <v>1010</v>
      </c>
      <c r="I1038" s="752" t="s">
        <v>3275</v>
      </c>
      <c r="J1038" s="752" t="s">
        <v>2521</v>
      </c>
      <c r="K1038" s="752" t="s">
        <v>1011</v>
      </c>
      <c r="L1038" s="595" t="s">
        <v>972</v>
      </c>
      <c r="M1038" s="754">
        <v>43435</v>
      </c>
      <c r="N1038" s="791"/>
      <c r="O1038" s="753">
        <v>1</v>
      </c>
      <c r="P1038" s="752" t="s">
        <v>973</v>
      </c>
      <c r="Q1038" s="752" t="s">
        <v>974</v>
      </c>
      <c r="R1038" s="595" t="s">
        <v>975</v>
      </c>
      <c r="S1038" s="595" t="s">
        <v>976</v>
      </c>
      <c r="T1038" s="752" t="s">
        <v>2190</v>
      </c>
    </row>
    <row r="1039" spans="1:20" ht="13.5" customHeight="1">
      <c r="A1039" s="355" t="str">
        <f t="shared" si="25"/>
        <v>TALCAHUANOVALPARAISO标准所有0~999</v>
      </c>
      <c r="B1039" s="752" t="s">
        <v>1613</v>
      </c>
      <c r="C1039" s="752" t="s">
        <v>1040</v>
      </c>
      <c r="D1039" s="753">
        <v>229</v>
      </c>
      <c r="E1039" s="753">
        <v>239</v>
      </c>
      <c r="F1039" s="753">
        <v>30</v>
      </c>
      <c r="G1039" s="753">
        <v>0</v>
      </c>
      <c r="H1039" s="752" t="s">
        <v>1006</v>
      </c>
      <c r="I1039" s="752" t="s">
        <v>1398</v>
      </c>
      <c r="J1039" s="752" t="s">
        <v>3334</v>
      </c>
      <c r="K1039" s="752" t="s">
        <v>990</v>
      </c>
      <c r="L1039" s="595" t="s">
        <v>972</v>
      </c>
      <c r="M1039" s="754">
        <v>43780</v>
      </c>
      <c r="N1039" s="791"/>
      <c r="O1039" s="753">
        <v>1</v>
      </c>
      <c r="P1039" s="752" t="s">
        <v>973</v>
      </c>
      <c r="Q1039" s="752" t="s">
        <v>974</v>
      </c>
      <c r="R1039" s="752" t="s">
        <v>991</v>
      </c>
      <c r="S1039" s="595" t="s">
        <v>976</v>
      </c>
      <c r="T1039" s="752" t="s">
        <v>2184</v>
      </c>
    </row>
    <row r="1040" spans="1:20" ht="13.5" customHeight="1">
      <c r="A1040" s="355" t="str">
        <f t="shared" si="25"/>
        <v>TALLINNKLAIPEDA标准所有0~999</v>
      </c>
      <c r="B1040" s="752" t="s">
        <v>1614</v>
      </c>
      <c r="C1040" s="752" t="s">
        <v>713</v>
      </c>
      <c r="D1040" s="753">
        <v>-48</v>
      </c>
      <c r="E1040" s="753">
        <v>-43</v>
      </c>
      <c r="F1040" s="753">
        <v>0</v>
      </c>
      <c r="G1040" s="753">
        <v>0</v>
      </c>
      <c r="H1040" s="752" t="s">
        <v>1014</v>
      </c>
      <c r="I1040" s="752" t="s">
        <v>1023</v>
      </c>
      <c r="J1040" s="752" t="s">
        <v>3462</v>
      </c>
      <c r="K1040" s="752" t="s">
        <v>1003</v>
      </c>
      <c r="L1040" s="595" t="s">
        <v>972</v>
      </c>
      <c r="M1040" s="754">
        <v>43603</v>
      </c>
      <c r="N1040" s="791"/>
      <c r="O1040" s="753">
        <v>1</v>
      </c>
      <c r="P1040" s="752" t="s">
        <v>973</v>
      </c>
      <c r="Q1040" s="752" t="s">
        <v>974</v>
      </c>
      <c r="R1040" s="752" t="s">
        <v>975</v>
      </c>
      <c r="S1040" s="595" t="s">
        <v>976</v>
      </c>
      <c r="T1040" s="752"/>
    </row>
    <row r="1041" spans="1:20" ht="13.5" customHeight="1">
      <c r="A1041" s="355" t="str">
        <f t="shared" si="25"/>
        <v>TALLINNKLAIPEDA低所有0~999</v>
      </c>
      <c r="B1041" s="752" t="s">
        <v>1614</v>
      </c>
      <c r="C1041" s="752" t="s">
        <v>713</v>
      </c>
      <c r="D1041" s="753">
        <v>-88</v>
      </c>
      <c r="E1041" s="753">
        <v>-83</v>
      </c>
      <c r="F1041" s="753">
        <v>40</v>
      </c>
      <c r="G1041" s="753">
        <v>0</v>
      </c>
      <c r="H1041" s="752" t="s">
        <v>1014</v>
      </c>
      <c r="I1041" s="752" t="s">
        <v>1023</v>
      </c>
      <c r="J1041" s="752" t="s">
        <v>3462</v>
      </c>
      <c r="K1041" s="752" t="s">
        <v>1003</v>
      </c>
      <c r="L1041" s="595" t="s">
        <v>972</v>
      </c>
      <c r="M1041" s="754">
        <v>43603</v>
      </c>
      <c r="N1041" s="791"/>
      <c r="O1041" s="753">
        <v>1</v>
      </c>
      <c r="P1041" s="752" t="s">
        <v>973</v>
      </c>
      <c r="Q1041" s="752" t="s">
        <v>974</v>
      </c>
      <c r="R1041" s="752" t="s">
        <v>975</v>
      </c>
      <c r="S1041" s="595" t="s">
        <v>977</v>
      </c>
      <c r="T1041" s="752"/>
    </row>
    <row r="1042" spans="1:20" ht="13.5" customHeight="1">
      <c r="A1042" s="355" t="str">
        <f t="shared" si="25"/>
        <v>TAMATAVEPORT LOUIS标准所有0~999</v>
      </c>
      <c r="B1042" s="752" t="s">
        <v>1615</v>
      </c>
      <c r="C1042" s="752" t="s">
        <v>1504</v>
      </c>
      <c r="D1042" s="753">
        <v>138</v>
      </c>
      <c r="E1042" s="753">
        <v>143</v>
      </c>
      <c r="F1042" s="753">
        <v>0</v>
      </c>
      <c r="G1042" s="753">
        <v>0</v>
      </c>
      <c r="H1042" s="752" t="s">
        <v>1014</v>
      </c>
      <c r="I1042" s="752" t="s">
        <v>1023</v>
      </c>
      <c r="J1042" s="752" t="s">
        <v>1024</v>
      </c>
      <c r="K1042" s="752" t="s">
        <v>1094</v>
      </c>
      <c r="L1042" s="595" t="s">
        <v>972</v>
      </c>
      <c r="M1042" s="754">
        <v>43438</v>
      </c>
      <c r="N1042" s="791"/>
      <c r="O1042" s="753">
        <v>1</v>
      </c>
      <c r="P1042" s="752" t="s">
        <v>973</v>
      </c>
      <c r="Q1042" s="752" t="s">
        <v>983</v>
      </c>
      <c r="R1042" s="752"/>
      <c r="S1042" s="595" t="s">
        <v>976</v>
      </c>
      <c r="T1042" s="752" t="s">
        <v>2486</v>
      </c>
    </row>
    <row r="1043" spans="1:20" ht="13.5" customHeight="1">
      <c r="A1043" s="355" t="str">
        <f t="shared" si="25"/>
        <v>TAMATAVETAMATAVE标准所有0~999</v>
      </c>
      <c r="B1043" s="752" t="s">
        <v>1615</v>
      </c>
      <c r="C1043" s="752" t="s">
        <v>1615</v>
      </c>
      <c r="D1043" s="753">
        <v>135</v>
      </c>
      <c r="E1043" s="753">
        <v>140</v>
      </c>
      <c r="F1043" s="753">
        <v>0</v>
      </c>
      <c r="G1043" s="753">
        <v>0</v>
      </c>
      <c r="H1043" s="752" t="s">
        <v>1013</v>
      </c>
      <c r="I1043" s="752" t="s">
        <v>1014</v>
      </c>
      <c r="J1043" s="752" t="s">
        <v>3733</v>
      </c>
      <c r="K1043" s="752" t="s">
        <v>986</v>
      </c>
      <c r="L1043" s="595" t="s">
        <v>972</v>
      </c>
      <c r="M1043" s="754">
        <v>43727</v>
      </c>
      <c r="N1043" s="791"/>
      <c r="O1043" s="753">
        <v>1</v>
      </c>
      <c r="P1043" s="752" t="s">
        <v>973</v>
      </c>
      <c r="Q1043" s="752" t="s">
        <v>983</v>
      </c>
      <c r="R1043" s="752"/>
      <c r="S1043" s="595" t="s">
        <v>976</v>
      </c>
      <c r="T1043" s="752"/>
    </row>
    <row r="1044" spans="1:20" ht="13.5" customHeight="1">
      <c r="A1044" s="355" t="str">
        <f t="shared" si="25"/>
        <v>TAMPEREHELSINKI标准所有0~999</v>
      </c>
      <c r="B1044" s="752" t="s">
        <v>1616</v>
      </c>
      <c r="C1044" s="752" t="s">
        <v>712</v>
      </c>
      <c r="D1044" s="753">
        <v>-3</v>
      </c>
      <c r="E1044" s="753">
        <v>2</v>
      </c>
      <c r="F1044" s="753">
        <v>0</v>
      </c>
      <c r="G1044" s="753">
        <v>0</v>
      </c>
      <c r="H1044" s="752" t="s">
        <v>1014</v>
      </c>
      <c r="I1044" s="752" t="s">
        <v>1023</v>
      </c>
      <c r="J1044" s="752" t="s">
        <v>3461</v>
      </c>
      <c r="K1044" s="752" t="s">
        <v>3489</v>
      </c>
      <c r="L1044" s="595" t="s">
        <v>972</v>
      </c>
      <c r="M1044" s="754">
        <v>43624</v>
      </c>
      <c r="N1044" s="791"/>
      <c r="O1044" s="753">
        <v>1</v>
      </c>
      <c r="P1044" s="752" t="s">
        <v>973</v>
      </c>
      <c r="Q1044" s="752" t="s">
        <v>974</v>
      </c>
      <c r="R1044" s="752" t="s">
        <v>975</v>
      </c>
      <c r="S1044" s="595" t="s">
        <v>976</v>
      </c>
      <c r="T1044" s="595"/>
    </row>
    <row r="1045" spans="1:20" ht="13.5" customHeight="1">
      <c r="A1045" s="355" t="str">
        <f t="shared" si="25"/>
        <v>TANGIERCASABLANCA标准所有0~999</v>
      </c>
      <c r="B1045" s="752" t="s">
        <v>1665</v>
      </c>
      <c r="C1045" s="752" t="s">
        <v>710</v>
      </c>
      <c r="D1045" s="753">
        <v>92</v>
      </c>
      <c r="E1045" s="753">
        <v>97</v>
      </c>
      <c r="F1045" s="753">
        <v>0</v>
      </c>
      <c r="G1045" s="753">
        <v>0</v>
      </c>
      <c r="H1045" s="752" t="s">
        <v>969</v>
      </c>
      <c r="I1045" s="752" t="s">
        <v>970</v>
      </c>
      <c r="J1045" s="752" t="s">
        <v>3638</v>
      </c>
      <c r="K1045" s="752" t="s">
        <v>1092</v>
      </c>
      <c r="L1045" s="595" t="s">
        <v>972</v>
      </c>
      <c r="M1045" s="754">
        <v>43820</v>
      </c>
      <c r="N1045" s="791"/>
      <c r="O1045" s="753">
        <v>1</v>
      </c>
      <c r="P1045" s="752" t="s">
        <v>973</v>
      </c>
      <c r="Q1045" s="752" t="s">
        <v>974</v>
      </c>
      <c r="R1045" s="752" t="s">
        <v>975</v>
      </c>
      <c r="S1045" s="595" t="s">
        <v>976</v>
      </c>
      <c r="T1045" s="752"/>
    </row>
    <row r="1046" spans="1:20" ht="13.5" customHeight="1">
      <c r="A1046" s="355" t="str">
        <f t="shared" si="25"/>
        <v>TARANTOGENOVA标准所有0~999</v>
      </c>
      <c r="B1046" s="752" t="s">
        <v>1617</v>
      </c>
      <c r="C1046" s="752" t="s">
        <v>701</v>
      </c>
      <c r="D1046" s="753">
        <v>-103</v>
      </c>
      <c r="E1046" s="753">
        <v>-98</v>
      </c>
      <c r="F1046" s="753">
        <v>0</v>
      </c>
      <c r="G1046" s="753">
        <v>0</v>
      </c>
      <c r="H1046" s="752" t="s">
        <v>1007</v>
      </c>
      <c r="I1046" s="752" t="s">
        <v>981</v>
      </c>
      <c r="J1046" s="752" t="s">
        <v>3592</v>
      </c>
      <c r="K1046" s="752" t="s">
        <v>1003</v>
      </c>
      <c r="L1046" s="595" t="s">
        <v>972</v>
      </c>
      <c r="M1046" s="754">
        <v>43815</v>
      </c>
      <c r="N1046" s="791"/>
      <c r="O1046" s="753">
        <v>1</v>
      </c>
      <c r="P1046" s="752" t="s">
        <v>973</v>
      </c>
      <c r="Q1046" s="752" t="s">
        <v>974</v>
      </c>
      <c r="R1046" s="752" t="s">
        <v>975</v>
      </c>
      <c r="S1046" s="595" t="s">
        <v>976</v>
      </c>
      <c r="T1046" s="752"/>
    </row>
    <row r="1047" spans="1:20" ht="13.5" customHeight="1">
      <c r="A1047" s="355" t="str">
        <f t="shared" si="25"/>
        <v>TASHKENTKOPER标准所有0~999</v>
      </c>
      <c r="B1047" s="752" t="s">
        <v>1618</v>
      </c>
      <c r="C1047" s="752" t="s">
        <v>1022</v>
      </c>
      <c r="D1047" s="753">
        <v>264</v>
      </c>
      <c r="E1047" s="753">
        <v>269</v>
      </c>
      <c r="F1047" s="753">
        <v>0</v>
      </c>
      <c r="G1047" s="753">
        <v>0</v>
      </c>
      <c r="H1047" s="752" t="s">
        <v>970</v>
      </c>
      <c r="I1047" s="752" t="s">
        <v>1023</v>
      </c>
      <c r="J1047" s="752" t="s">
        <v>3667</v>
      </c>
      <c r="K1047" s="752" t="s">
        <v>1003</v>
      </c>
      <c r="L1047" s="595" t="s">
        <v>972</v>
      </c>
      <c r="M1047" s="754">
        <v>43722</v>
      </c>
      <c r="N1047" s="791"/>
      <c r="O1047" s="753">
        <v>3</v>
      </c>
      <c r="P1047" s="752" t="s">
        <v>973</v>
      </c>
      <c r="Q1047" s="752" t="s">
        <v>983</v>
      </c>
      <c r="R1047" s="752"/>
      <c r="S1047" s="595" t="s">
        <v>976</v>
      </c>
      <c r="T1047" s="595" t="s">
        <v>2641</v>
      </c>
    </row>
    <row r="1048" spans="1:20" ht="13.5" customHeight="1">
      <c r="A1048" s="355" t="str">
        <f t="shared" si="25"/>
        <v>TAURANGAAUCKLAND标准所有0~999</v>
      </c>
      <c r="B1048" s="752" t="s">
        <v>1619</v>
      </c>
      <c r="C1048" s="752" t="s">
        <v>1005</v>
      </c>
      <c r="D1048" s="753">
        <v>70</v>
      </c>
      <c r="E1048" s="753">
        <v>75</v>
      </c>
      <c r="F1048" s="753">
        <v>0</v>
      </c>
      <c r="G1048" s="753">
        <v>0</v>
      </c>
      <c r="H1048" s="752" t="s">
        <v>1006</v>
      </c>
      <c r="I1048" s="752" t="s">
        <v>1398</v>
      </c>
      <c r="J1048" s="752" t="s">
        <v>2529</v>
      </c>
      <c r="K1048" s="752" t="s">
        <v>995</v>
      </c>
      <c r="L1048" s="595" t="s">
        <v>972</v>
      </c>
      <c r="M1048" s="754">
        <v>43438</v>
      </c>
      <c r="N1048" s="791"/>
      <c r="O1048" s="753">
        <v>1</v>
      </c>
      <c r="P1048" s="752" t="s">
        <v>973</v>
      </c>
      <c r="Q1048" s="752" t="s">
        <v>983</v>
      </c>
      <c r="R1048" s="752"/>
      <c r="S1048" s="595" t="s">
        <v>976</v>
      </c>
      <c r="T1048" s="752"/>
    </row>
    <row r="1049" spans="1:20" ht="13.5" customHeight="1">
      <c r="A1049" s="355" t="str">
        <f t="shared" si="25"/>
        <v>TAWAUSINGAPORE标准所有0~999</v>
      </c>
      <c r="B1049" s="752" t="s">
        <v>1620</v>
      </c>
      <c r="C1049" s="752" t="s">
        <v>637</v>
      </c>
      <c r="D1049" s="753">
        <v>150</v>
      </c>
      <c r="E1049" s="753">
        <v>155</v>
      </c>
      <c r="F1049" s="753">
        <v>0</v>
      </c>
      <c r="G1049" s="753">
        <v>0</v>
      </c>
      <c r="H1049" s="752" t="s">
        <v>2538</v>
      </c>
      <c r="I1049" s="752" t="s">
        <v>3343</v>
      </c>
      <c r="J1049" s="752" t="s">
        <v>2732</v>
      </c>
      <c r="K1049" s="752" t="s">
        <v>1003</v>
      </c>
      <c r="L1049" s="595" t="s">
        <v>972</v>
      </c>
      <c r="M1049" s="754">
        <v>43770</v>
      </c>
      <c r="N1049" s="791"/>
      <c r="O1049" s="753">
        <v>2</v>
      </c>
      <c r="P1049" s="752" t="s">
        <v>973</v>
      </c>
      <c r="Q1049" s="752" t="s">
        <v>983</v>
      </c>
      <c r="R1049" s="752"/>
      <c r="S1049" s="595" t="s">
        <v>976</v>
      </c>
      <c r="T1049" s="595" t="s">
        <v>2299</v>
      </c>
    </row>
    <row r="1050" spans="1:20" ht="13.5" customHeight="1">
      <c r="A1050" s="355" t="str">
        <f t="shared" si="25"/>
        <v>TBILISIPOTI标准所有0~999</v>
      </c>
      <c r="B1050" s="752" t="s">
        <v>1621</v>
      </c>
      <c r="C1050" s="752" t="s">
        <v>1062</v>
      </c>
      <c r="D1050" s="753">
        <v>104</v>
      </c>
      <c r="E1050" s="753">
        <v>109</v>
      </c>
      <c r="F1050" s="753">
        <v>0</v>
      </c>
      <c r="G1050" s="753">
        <v>0</v>
      </c>
      <c r="H1050" s="752" t="s">
        <v>969</v>
      </c>
      <c r="I1050" s="752" t="s">
        <v>970</v>
      </c>
      <c r="J1050" s="752" t="s">
        <v>3668</v>
      </c>
      <c r="K1050" s="752" t="s">
        <v>1036</v>
      </c>
      <c r="L1050" s="595" t="s">
        <v>972</v>
      </c>
      <c r="M1050" s="754">
        <v>43680</v>
      </c>
      <c r="N1050" s="791"/>
      <c r="O1050" s="753">
        <v>1</v>
      </c>
      <c r="P1050" s="752" t="s">
        <v>973</v>
      </c>
      <c r="Q1050" s="752" t="s">
        <v>974</v>
      </c>
      <c r="R1050" s="752" t="s">
        <v>975</v>
      </c>
      <c r="S1050" s="595" t="s">
        <v>976</v>
      </c>
      <c r="T1050" s="752" t="s">
        <v>2227</v>
      </c>
    </row>
    <row r="1051" spans="1:20" ht="13.5" customHeight="1">
      <c r="A1051" s="355" t="str">
        <f t="shared" si="25"/>
        <v>TEGUCIGALPAGUATEMALA CITY标准所有0~999</v>
      </c>
      <c r="B1051" s="752" t="s">
        <v>1622</v>
      </c>
      <c r="C1051" s="752" t="s">
        <v>993</v>
      </c>
      <c r="D1051" s="753">
        <v>198</v>
      </c>
      <c r="E1051" s="753">
        <v>208</v>
      </c>
      <c r="F1051" s="753">
        <v>40</v>
      </c>
      <c r="G1051" s="753">
        <v>0</v>
      </c>
      <c r="H1051" s="752" t="s">
        <v>988</v>
      </c>
      <c r="I1051" s="752" t="s">
        <v>989</v>
      </c>
      <c r="J1051" s="752" t="s">
        <v>2714</v>
      </c>
      <c r="K1051" s="752" t="s">
        <v>1052</v>
      </c>
      <c r="L1051" s="595" t="s">
        <v>972</v>
      </c>
      <c r="M1051" s="754">
        <v>43831</v>
      </c>
      <c r="N1051" s="791"/>
      <c r="O1051" s="753">
        <v>1</v>
      </c>
      <c r="P1051" s="752" t="s">
        <v>973</v>
      </c>
      <c r="Q1051" s="752" t="s">
        <v>974</v>
      </c>
      <c r="R1051" s="752" t="s">
        <v>991</v>
      </c>
      <c r="S1051" s="595" t="s">
        <v>976</v>
      </c>
      <c r="T1051" s="752" t="s">
        <v>2184</v>
      </c>
    </row>
    <row r="1052" spans="1:20" ht="13.5" customHeight="1">
      <c r="A1052" s="355" t="str">
        <f t="shared" si="25"/>
        <v>TEGUCIGALPASAN JOSE标准所有0~999</v>
      </c>
      <c r="B1052" s="752" t="s">
        <v>1622</v>
      </c>
      <c r="C1052" s="752" t="s">
        <v>699</v>
      </c>
      <c r="D1052" s="753">
        <v>199</v>
      </c>
      <c r="E1052" s="753">
        <v>209</v>
      </c>
      <c r="F1052" s="753">
        <v>40</v>
      </c>
      <c r="G1052" s="753">
        <v>0</v>
      </c>
      <c r="H1052" s="752" t="s">
        <v>1023</v>
      </c>
      <c r="I1052" s="752" t="s">
        <v>1013</v>
      </c>
      <c r="J1052" s="752" t="s">
        <v>3897</v>
      </c>
      <c r="K1052" s="595" t="s">
        <v>1207</v>
      </c>
      <c r="L1052" s="595" t="s">
        <v>972</v>
      </c>
      <c r="M1052" s="754">
        <v>43831</v>
      </c>
      <c r="N1052" s="791"/>
      <c r="O1052" s="753">
        <v>1</v>
      </c>
      <c r="P1052" s="752" t="s">
        <v>973</v>
      </c>
      <c r="Q1052" s="752" t="s">
        <v>974</v>
      </c>
      <c r="R1052" s="752" t="s">
        <v>991</v>
      </c>
      <c r="S1052" s="595" t="s">
        <v>976</v>
      </c>
      <c r="T1052" s="595" t="s">
        <v>2184</v>
      </c>
    </row>
    <row r="1053" spans="1:20" ht="13.5" customHeight="1">
      <c r="A1053" s="355" t="str">
        <f t="shared" si="25"/>
        <v>TEGUCIGALPACOLON FREE ZONE标准所有0~999</v>
      </c>
      <c r="B1053" s="752" t="s">
        <v>1622</v>
      </c>
      <c r="C1053" s="752" t="s">
        <v>700</v>
      </c>
      <c r="D1053" s="753">
        <v>210</v>
      </c>
      <c r="E1053" s="753">
        <v>220</v>
      </c>
      <c r="F1053" s="753">
        <v>40</v>
      </c>
      <c r="G1053" s="753">
        <v>0</v>
      </c>
      <c r="H1053" s="752" t="s">
        <v>969</v>
      </c>
      <c r="I1053" s="752" t="s">
        <v>970</v>
      </c>
      <c r="J1053" s="752" t="s">
        <v>2791</v>
      </c>
      <c r="K1053" s="752" t="s">
        <v>990</v>
      </c>
      <c r="L1053" s="595" t="s">
        <v>972</v>
      </c>
      <c r="M1053" s="754">
        <v>43831</v>
      </c>
      <c r="N1053" s="791"/>
      <c r="O1053" s="753">
        <v>1</v>
      </c>
      <c r="P1053" s="752" t="s">
        <v>973</v>
      </c>
      <c r="Q1053" s="752" t="s">
        <v>974</v>
      </c>
      <c r="R1053" s="752" t="s">
        <v>991</v>
      </c>
      <c r="S1053" s="595" t="s">
        <v>976</v>
      </c>
      <c r="T1053" s="752" t="s">
        <v>2184</v>
      </c>
    </row>
    <row r="1054" spans="1:20" ht="13.5" customHeight="1">
      <c r="A1054" s="355" t="str">
        <f t="shared" si="25"/>
        <v>TEL AVIVASHDOD标准所有0~999</v>
      </c>
      <c r="B1054" s="752" t="s">
        <v>1623</v>
      </c>
      <c r="C1054" s="752" t="s">
        <v>702</v>
      </c>
      <c r="D1054" s="753">
        <v>3</v>
      </c>
      <c r="E1054" s="753">
        <v>8</v>
      </c>
      <c r="F1054" s="753">
        <v>0</v>
      </c>
      <c r="G1054" s="753">
        <v>0</v>
      </c>
      <c r="H1054" s="752" t="s">
        <v>3463</v>
      </c>
      <c r="I1054" s="752" t="s">
        <v>989</v>
      </c>
      <c r="J1054" s="752" t="s">
        <v>1650</v>
      </c>
      <c r="K1054" s="752" t="s">
        <v>1053</v>
      </c>
      <c r="L1054" s="595" t="s">
        <v>972</v>
      </c>
      <c r="M1054" s="754">
        <v>43831</v>
      </c>
      <c r="N1054" s="791"/>
      <c r="O1054" s="753">
        <v>1</v>
      </c>
      <c r="P1054" s="752" t="s">
        <v>973</v>
      </c>
      <c r="Q1054" s="752" t="s">
        <v>974</v>
      </c>
      <c r="R1054" s="752" t="s">
        <v>975</v>
      </c>
      <c r="S1054" s="595" t="s">
        <v>976</v>
      </c>
      <c r="T1054" s="752" t="s">
        <v>2182</v>
      </c>
    </row>
    <row r="1055" spans="1:20" ht="13.5" customHeight="1">
      <c r="A1055" s="355" t="str">
        <f t="shared" si="25"/>
        <v>TEL AVIVASHDOD低所有0~999</v>
      </c>
      <c r="B1055" s="752" t="s">
        <v>1623</v>
      </c>
      <c r="C1055" s="752" t="s">
        <v>702</v>
      </c>
      <c r="D1055" s="753">
        <v>-47</v>
      </c>
      <c r="E1055" s="753">
        <v>-42</v>
      </c>
      <c r="F1055" s="753">
        <v>50</v>
      </c>
      <c r="G1055" s="753">
        <v>0</v>
      </c>
      <c r="H1055" s="752" t="s">
        <v>3463</v>
      </c>
      <c r="I1055" s="752" t="s">
        <v>989</v>
      </c>
      <c r="J1055" s="752" t="s">
        <v>1650</v>
      </c>
      <c r="K1055" s="752" t="s">
        <v>1053</v>
      </c>
      <c r="L1055" s="595" t="s">
        <v>972</v>
      </c>
      <c r="M1055" s="754">
        <v>43831</v>
      </c>
      <c r="N1055" s="791"/>
      <c r="O1055" s="753">
        <v>1</v>
      </c>
      <c r="P1055" s="752" t="s">
        <v>973</v>
      </c>
      <c r="Q1055" s="752" t="s">
        <v>974</v>
      </c>
      <c r="R1055" s="595" t="s">
        <v>975</v>
      </c>
      <c r="S1055" s="595" t="s">
        <v>977</v>
      </c>
      <c r="T1055" s="752" t="s">
        <v>2181</v>
      </c>
    </row>
    <row r="1056" spans="1:20" ht="13.5" customHeight="1">
      <c r="A1056" s="355" t="str">
        <f t="shared" si="25"/>
        <v>TEMATEMA标准所有0~999</v>
      </c>
      <c r="B1056" s="752" t="s">
        <v>1624</v>
      </c>
      <c r="C1056" s="752" t="s">
        <v>1624</v>
      </c>
      <c r="D1056" s="753">
        <v>183</v>
      </c>
      <c r="E1056" s="753">
        <v>188</v>
      </c>
      <c r="F1056" s="753">
        <v>0</v>
      </c>
      <c r="G1056" s="753">
        <v>0</v>
      </c>
      <c r="H1056" s="752" t="s">
        <v>1014</v>
      </c>
      <c r="I1056" s="752" t="s">
        <v>1023</v>
      </c>
      <c r="J1056" s="752" t="s">
        <v>1145</v>
      </c>
      <c r="K1056" s="752" t="s">
        <v>1003</v>
      </c>
      <c r="L1056" s="595" t="s">
        <v>972</v>
      </c>
      <c r="M1056" s="754">
        <v>43649</v>
      </c>
      <c r="N1056" s="791"/>
      <c r="O1056" s="753">
        <v>1</v>
      </c>
      <c r="P1056" s="752" t="s">
        <v>973</v>
      </c>
      <c r="Q1056" s="752" t="s">
        <v>974</v>
      </c>
      <c r="R1056" s="752" t="s">
        <v>975</v>
      </c>
      <c r="S1056" s="595" t="s">
        <v>976</v>
      </c>
      <c r="T1056" s="595"/>
    </row>
    <row r="1057" spans="1:20" ht="13.5" customHeight="1">
      <c r="A1057" s="355" t="str">
        <f t="shared" si="25"/>
        <v>TENERIFEBARCELONA标准所有0~999</v>
      </c>
      <c r="B1057" s="752" t="s">
        <v>1625</v>
      </c>
      <c r="C1057" s="752" t="s">
        <v>1019</v>
      </c>
      <c r="D1057" s="753">
        <v>-84</v>
      </c>
      <c r="E1057" s="753">
        <v>-79</v>
      </c>
      <c r="F1057" s="753">
        <v>0</v>
      </c>
      <c r="G1057" s="753">
        <v>0</v>
      </c>
      <c r="H1057" s="752" t="s">
        <v>1496</v>
      </c>
      <c r="I1057" s="752" t="s">
        <v>1035</v>
      </c>
      <c r="J1057" s="752" t="s">
        <v>3410</v>
      </c>
      <c r="K1057" s="752" t="s">
        <v>2312</v>
      </c>
      <c r="L1057" s="595" t="s">
        <v>972</v>
      </c>
      <c r="M1057" s="754">
        <v>43815</v>
      </c>
      <c r="N1057" s="791"/>
      <c r="O1057" s="753">
        <v>1</v>
      </c>
      <c r="P1057" s="752" t="s">
        <v>973</v>
      </c>
      <c r="Q1057" s="752" t="s">
        <v>974</v>
      </c>
      <c r="R1057" s="752" t="s">
        <v>975</v>
      </c>
      <c r="S1057" s="595" t="s">
        <v>976</v>
      </c>
      <c r="T1057" s="752"/>
    </row>
    <row r="1058" spans="1:20" ht="13.5" customHeight="1">
      <c r="A1058" s="355" t="str">
        <f t="shared" si="25"/>
        <v>TERNIGENOVA标准所有0~999</v>
      </c>
      <c r="B1058" s="752" t="s">
        <v>1626</v>
      </c>
      <c r="C1058" s="752" t="s">
        <v>701</v>
      </c>
      <c r="D1058" s="753">
        <v>-103</v>
      </c>
      <c r="E1058" s="753">
        <v>-98</v>
      </c>
      <c r="F1058" s="753">
        <v>0</v>
      </c>
      <c r="G1058" s="753">
        <v>0</v>
      </c>
      <c r="H1058" s="752" t="s">
        <v>1007</v>
      </c>
      <c r="I1058" s="752" t="s">
        <v>981</v>
      </c>
      <c r="J1058" s="752" t="s">
        <v>3592</v>
      </c>
      <c r="K1058" s="752"/>
      <c r="L1058" s="595" t="s">
        <v>972</v>
      </c>
      <c r="M1058" s="754">
        <v>43815</v>
      </c>
      <c r="N1058" s="791"/>
      <c r="O1058" s="753">
        <v>1</v>
      </c>
      <c r="P1058" s="752" t="s">
        <v>973</v>
      </c>
      <c r="Q1058" s="752" t="s">
        <v>974</v>
      </c>
      <c r="R1058" s="752" t="s">
        <v>975</v>
      </c>
      <c r="S1058" s="595" t="s">
        <v>976</v>
      </c>
      <c r="T1058" s="595"/>
    </row>
    <row r="1059" spans="1:20" ht="13.5" customHeight="1">
      <c r="A1059" s="355" t="str">
        <f t="shared" si="25"/>
        <v>THAMESPORTFELIXSTOWE标准所有0~3</v>
      </c>
      <c r="B1059" s="752" t="s">
        <v>1627</v>
      </c>
      <c r="C1059" s="752" t="s">
        <v>1102</v>
      </c>
      <c r="D1059" s="753">
        <v>-84</v>
      </c>
      <c r="E1059" s="753">
        <v>-79</v>
      </c>
      <c r="F1059" s="753">
        <v>0</v>
      </c>
      <c r="G1059" s="753">
        <v>0</v>
      </c>
      <c r="H1059" s="752" t="s">
        <v>3463</v>
      </c>
      <c r="I1059" s="752" t="s">
        <v>989</v>
      </c>
      <c r="J1059" s="752" t="s">
        <v>2714</v>
      </c>
      <c r="K1059" s="752" t="s">
        <v>1103</v>
      </c>
      <c r="L1059" s="595" t="s">
        <v>972</v>
      </c>
      <c r="M1059" s="754">
        <v>43603</v>
      </c>
      <c r="N1059" s="791"/>
      <c r="O1059" s="753">
        <v>1</v>
      </c>
      <c r="P1059" s="752" t="s">
        <v>1104</v>
      </c>
      <c r="Q1059" s="752" t="s">
        <v>974</v>
      </c>
      <c r="R1059" s="595" t="s">
        <v>975</v>
      </c>
      <c r="S1059" s="595" t="s">
        <v>976</v>
      </c>
      <c r="T1059" s="752" t="s">
        <v>2203</v>
      </c>
    </row>
    <row r="1060" spans="1:20" ht="13.5" customHeight="1">
      <c r="A1060" s="355" t="str">
        <f t="shared" si="25"/>
        <v>THAMESPORTFELIXSTOWE低所有0~3</v>
      </c>
      <c r="B1060" s="752" t="s">
        <v>1627</v>
      </c>
      <c r="C1060" s="752" t="s">
        <v>1102</v>
      </c>
      <c r="D1060" s="753">
        <v>-154</v>
      </c>
      <c r="E1060" s="753">
        <v>-149</v>
      </c>
      <c r="F1060" s="753">
        <v>70</v>
      </c>
      <c r="G1060" s="753">
        <v>0</v>
      </c>
      <c r="H1060" s="752" t="s">
        <v>3463</v>
      </c>
      <c r="I1060" s="752" t="s">
        <v>989</v>
      </c>
      <c r="J1060" s="752" t="s">
        <v>2714</v>
      </c>
      <c r="K1060" s="752" t="s">
        <v>1249</v>
      </c>
      <c r="L1060" s="595" t="s">
        <v>972</v>
      </c>
      <c r="M1060" s="754">
        <v>43603</v>
      </c>
      <c r="N1060" s="791"/>
      <c r="O1060" s="753">
        <v>1</v>
      </c>
      <c r="P1060" s="752" t="s">
        <v>1104</v>
      </c>
      <c r="Q1060" s="752" t="s">
        <v>974</v>
      </c>
      <c r="R1060" s="752" t="s">
        <v>975</v>
      </c>
      <c r="S1060" s="595" t="s">
        <v>977</v>
      </c>
      <c r="T1060" s="752" t="s">
        <v>2204</v>
      </c>
    </row>
    <row r="1061" spans="1:20" ht="13.5" customHeight="1">
      <c r="A1061" s="355" t="str">
        <f t="shared" si="25"/>
        <v>THAMESPORTFELIXSTOWE标准所有3~999</v>
      </c>
      <c r="B1061" s="752" t="s">
        <v>1627</v>
      </c>
      <c r="C1061" s="752" t="s">
        <v>1102</v>
      </c>
      <c r="D1061" s="753">
        <v>-74</v>
      </c>
      <c r="E1061" s="753">
        <v>-69</v>
      </c>
      <c r="F1061" s="753">
        <v>0</v>
      </c>
      <c r="G1061" s="753">
        <v>0</v>
      </c>
      <c r="H1061" s="752" t="s">
        <v>3463</v>
      </c>
      <c r="I1061" s="752" t="s">
        <v>989</v>
      </c>
      <c r="J1061" s="752" t="s">
        <v>2714</v>
      </c>
      <c r="K1061" s="752" t="s">
        <v>1249</v>
      </c>
      <c r="L1061" s="595" t="s">
        <v>972</v>
      </c>
      <c r="M1061" s="754">
        <v>43603</v>
      </c>
      <c r="N1061" s="791"/>
      <c r="O1061" s="753">
        <v>1</v>
      </c>
      <c r="P1061" s="752" t="s">
        <v>1076</v>
      </c>
      <c r="Q1061" s="752" t="s">
        <v>974</v>
      </c>
      <c r="R1061" s="752" t="s">
        <v>975</v>
      </c>
      <c r="S1061" s="595" t="s">
        <v>976</v>
      </c>
      <c r="T1061" s="752" t="s">
        <v>2200</v>
      </c>
    </row>
    <row r="1062" spans="1:20" ht="13.5" customHeight="1">
      <c r="A1062" s="355" t="str">
        <f t="shared" si="25"/>
        <v>THAMESPORTFELIXSTOWE低所有3~999</v>
      </c>
      <c r="B1062" s="752" t="s">
        <v>1627</v>
      </c>
      <c r="C1062" s="752" t="s">
        <v>1102</v>
      </c>
      <c r="D1062" s="753">
        <v>-144</v>
      </c>
      <c r="E1062" s="753">
        <v>-139</v>
      </c>
      <c r="F1062" s="753">
        <v>70</v>
      </c>
      <c r="G1062" s="753">
        <v>0</v>
      </c>
      <c r="H1062" s="752" t="s">
        <v>3463</v>
      </c>
      <c r="I1062" s="752" t="s">
        <v>989</v>
      </c>
      <c r="J1062" s="752" t="s">
        <v>2714</v>
      </c>
      <c r="K1062" s="752" t="s">
        <v>1249</v>
      </c>
      <c r="L1062" s="595" t="s">
        <v>972</v>
      </c>
      <c r="M1062" s="754">
        <v>43603</v>
      </c>
      <c r="N1062" s="791"/>
      <c r="O1062" s="753">
        <v>1</v>
      </c>
      <c r="P1062" s="752" t="s">
        <v>1076</v>
      </c>
      <c r="Q1062" s="752" t="s">
        <v>974</v>
      </c>
      <c r="R1062" s="595" t="s">
        <v>975</v>
      </c>
      <c r="S1062" s="595" t="s">
        <v>977</v>
      </c>
      <c r="T1062" s="752" t="s">
        <v>2202</v>
      </c>
    </row>
    <row r="1063" spans="1:20" ht="13.5" customHeight="1">
      <c r="A1063" s="355" t="str">
        <f t="shared" si="25"/>
        <v>THAMESPORTSOUTHAMPTON标准所有0~3</v>
      </c>
      <c r="B1063" s="752" t="s">
        <v>1627</v>
      </c>
      <c r="C1063" s="752" t="s">
        <v>1105</v>
      </c>
      <c r="D1063" s="753">
        <v>-84</v>
      </c>
      <c r="E1063" s="753">
        <v>-79</v>
      </c>
      <c r="F1063" s="753">
        <v>0</v>
      </c>
      <c r="G1063" s="753">
        <v>0</v>
      </c>
      <c r="H1063" s="752" t="s">
        <v>1013</v>
      </c>
      <c r="I1063" s="752" t="s">
        <v>1014</v>
      </c>
      <c r="J1063" s="752" t="s">
        <v>1287</v>
      </c>
      <c r="K1063" s="752" t="s">
        <v>1103</v>
      </c>
      <c r="L1063" s="595" t="s">
        <v>972</v>
      </c>
      <c r="M1063" s="754">
        <v>43603</v>
      </c>
      <c r="N1063" s="791"/>
      <c r="O1063" s="753">
        <v>1</v>
      </c>
      <c r="P1063" s="752" t="s">
        <v>1104</v>
      </c>
      <c r="Q1063" s="752" t="s">
        <v>974</v>
      </c>
      <c r="R1063" s="752" t="s">
        <v>975</v>
      </c>
      <c r="S1063" s="595" t="s">
        <v>976</v>
      </c>
      <c r="T1063" s="595" t="s">
        <v>2203</v>
      </c>
    </row>
    <row r="1064" spans="1:20" ht="13.5" customHeight="1">
      <c r="A1064" s="355" t="str">
        <f t="shared" si="25"/>
        <v>THAMESPORTSOUTHAMPTON低所有0~3</v>
      </c>
      <c r="B1064" s="752" t="s">
        <v>1627</v>
      </c>
      <c r="C1064" s="752" t="s">
        <v>1105</v>
      </c>
      <c r="D1064" s="753">
        <v>-154</v>
      </c>
      <c r="E1064" s="753">
        <v>-149</v>
      </c>
      <c r="F1064" s="753">
        <v>70</v>
      </c>
      <c r="G1064" s="753">
        <v>0</v>
      </c>
      <c r="H1064" s="752" t="s">
        <v>1013</v>
      </c>
      <c r="I1064" s="752" t="s">
        <v>1014</v>
      </c>
      <c r="J1064" s="752" t="s">
        <v>1287</v>
      </c>
      <c r="K1064" s="752" t="s">
        <v>1103</v>
      </c>
      <c r="L1064" s="595" t="s">
        <v>972</v>
      </c>
      <c r="M1064" s="754">
        <v>43603</v>
      </c>
      <c r="N1064" s="791"/>
      <c r="O1064" s="753">
        <v>1</v>
      </c>
      <c r="P1064" s="752" t="s">
        <v>1104</v>
      </c>
      <c r="Q1064" s="752" t="s">
        <v>974</v>
      </c>
      <c r="R1064" s="752" t="s">
        <v>975</v>
      </c>
      <c r="S1064" s="595" t="s">
        <v>977</v>
      </c>
      <c r="T1064" s="595" t="s">
        <v>2204</v>
      </c>
    </row>
    <row r="1065" spans="1:20" ht="13.5" customHeight="1">
      <c r="A1065" s="355" t="str">
        <f t="shared" si="25"/>
        <v>THAMESPORTSOUTHAMPTON标准所有3~999</v>
      </c>
      <c r="B1065" s="752" t="s">
        <v>1627</v>
      </c>
      <c r="C1065" s="752" t="s">
        <v>1105</v>
      </c>
      <c r="D1065" s="753">
        <v>-74</v>
      </c>
      <c r="E1065" s="753">
        <v>-69</v>
      </c>
      <c r="F1065" s="753">
        <v>0</v>
      </c>
      <c r="G1065" s="753">
        <v>0</v>
      </c>
      <c r="H1065" s="752" t="s">
        <v>1013</v>
      </c>
      <c r="I1065" s="752" t="s">
        <v>1014</v>
      </c>
      <c r="J1065" s="752" t="s">
        <v>1287</v>
      </c>
      <c r="K1065" s="752" t="s">
        <v>1103</v>
      </c>
      <c r="L1065" s="595" t="s">
        <v>972</v>
      </c>
      <c r="M1065" s="754">
        <v>43603</v>
      </c>
      <c r="N1065" s="791"/>
      <c r="O1065" s="753">
        <v>1</v>
      </c>
      <c r="P1065" s="752" t="s">
        <v>1076</v>
      </c>
      <c r="Q1065" s="752" t="s">
        <v>974</v>
      </c>
      <c r="R1065" s="752" t="s">
        <v>975</v>
      </c>
      <c r="S1065" s="595" t="s">
        <v>976</v>
      </c>
      <c r="T1065" s="595" t="s">
        <v>2200</v>
      </c>
    </row>
    <row r="1066" spans="1:20" ht="13.5" customHeight="1">
      <c r="A1066" s="355" t="str">
        <f t="shared" si="25"/>
        <v>THAMESPORTSOUTHAMPTON低所有3~999</v>
      </c>
      <c r="B1066" s="752" t="s">
        <v>1627</v>
      </c>
      <c r="C1066" s="752" t="s">
        <v>1105</v>
      </c>
      <c r="D1066" s="753">
        <v>-144</v>
      </c>
      <c r="E1066" s="753">
        <v>-139</v>
      </c>
      <c r="F1066" s="753">
        <v>70</v>
      </c>
      <c r="G1066" s="753">
        <v>0</v>
      </c>
      <c r="H1066" s="752" t="s">
        <v>1013</v>
      </c>
      <c r="I1066" s="752" t="s">
        <v>1014</v>
      </c>
      <c r="J1066" s="752" t="s">
        <v>1287</v>
      </c>
      <c r="K1066" s="752" t="s">
        <v>1103</v>
      </c>
      <c r="L1066" s="595" t="s">
        <v>972</v>
      </c>
      <c r="M1066" s="754">
        <v>43603</v>
      </c>
      <c r="N1066" s="791"/>
      <c r="O1066" s="753">
        <v>1</v>
      </c>
      <c r="P1066" s="752" t="s">
        <v>1076</v>
      </c>
      <c r="Q1066" s="752" t="s">
        <v>974</v>
      </c>
      <c r="R1066" s="752" t="s">
        <v>975</v>
      </c>
      <c r="S1066" s="595" t="s">
        <v>977</v>
      </c>
      <c r="T1066" s="595" t="s">
        <v>2202</v>
      </c>
    </row>
    <row r="1067" spans="1:20" ht="13.5" customHeight="1">
      <c r="A1067" s="355" t="str">
        <f t="shared" si="25"/>
        <v>THESSALONIKITHESSALONIKI低所有0~999</v>
      </c>
      <c r="B1067" s="752" t="s">
        <v>1628</v>
      </c>
      <c r="C1067" s="752" t="s">
        <v>1628</v>
      </c>
      <c r="D1067" s="753">
        <v>100</v>
      </c>
      <c r="E1067" s="753">
        <v>100</v>
      </c>
      <c r="F1067" s="753">
        <v>0</v>
      </c>
      <c r="G1067" s="753">
        <v>0</v>
      </c>
      <c r="H1067" s="752" t="s">
        <v>1023</v>
      </c>
      <c r="I1067" s="752" t="s">
        <v>1013</v>
      </c>
      <c r="J1067" s="752" t="s">
        <v>3638</v>
      </c>
      <c r="K1067" s="752"/>
      <c r="L1067" s="595" t="s">
        <v>972</v>
      </c>
      <c r="M1067" s="754">
        <v>43645</v>
      </c>
      <c r="N1067" s="791"/>
      <c r="O1067" s="753">
        <v>3</v>
      </c>
      <c r="P1067" s="752" t="s">
        <v>973</v>
      </c>
      <c r="Q1067" s="752" t="s">
        <v>983</v>
      </c>
      <c r="R1067" s="752"/>
      <c r="S1067" s="595" t="s">
        <v>977</v>
      </c>
      <c r="T1067" s="752" t="s">
        <v>3639</v>
      </c>
    </row>
    <row r="1068" spans="1:20" ht="13.5" customHeight="1">
      <c r="A1068" s="355" t="str">
        <f t="shared" si="25"/>
        <v>THESSALONIKIPIRAEUS标准所有0~999</v>
      </c>
      <c r="B1068" s="752" t="s">
        <v>1628</v>
      </c>
      <c r="C1068" s="752" t="s">
        <v>704</v>
      </c>
      <c r="D1068" s="753">
        <v>-44</v>
      </c>
      <c r="E1068" s="753">
        <v>-39</v>
      </c>
      <c r="F1068" s="753">
        <v>0</v>
      </c>
      <c r="G1068" s="753">
        <v>0</v>
      </c>
      <c r="H1068" s="752" t="s">
        <v>1023</v>
      </c>
      <c r="I1068" s="752" t="s">
        <v>1013</v>
      </c>
      <c r="J1068" s="752" t="s">
        <v>3632</v>
      </c>
      <c r="K1068" s="752" t="s">
        <v>2144</v>
      </c>
      <c r="L1068" s="595" t="s">
        <v>972</v>
      </c>
      <c r="M1068" s="754">
        <v>43831</v>
      </c>
      <c r="N1068" s="791"/>
      <c r="O1068" s="753">
        <v>1</v>
      </c>
      <c r="P1068" s="752" t="s">
        <v>973</v>
      </c>
      <c r="Q1068" s="752" t="s">
        <v>974</v>
      </c>
      <c r="R1068" s="752" t="s">
        <v>975</v>
      </c>
      <c r="S1068" s="595" t="s">
        <v>976</v>
      </c>
      <c r="T1068" s="752" t="s">
        <v>2301</v>
      </c>
    </row>
    <row r="1069" spans="1:20" ht="13.5" customHeight="1">
      <c r="A1069" s="355" t="str">
        <f t="shared" si="25"/>
        <v>THESSALONIKIPIRAEUS低所有0~999</v>
      </c>
      <c r="B1069" s="752" t="s">
        <v>1628</v>
      </c>
      <c r="C1069" s="752" t="s">
        <v>704</v>
      </c>
      <c r="D1069" s="753">
        <v>-129</v>
      </c>
      <c r="E1069" s="753">
        <v>-124</v>
      </c>
      <c r="F1069" s="753">
        <v>85</v>
      </c>
      <c r="G1069" s="753">
        <v>0</v>
      </c>
      <c r="H1069" s="752" t="s">
        <v>1023</v>
      </c>
      <c r="I1069" s="752" t="s">
        <v>1013</v>
      </c>
      <c r="J1069" s="752" t="s">
        <v>3632</v>
      </c>
      <c r="K1069" s="752" t="s">
        <v>2144</v>
      </c>
      <c r="L1069" s="595" t="s">
        <v>972</v>
      </c>
      <c r="M1069" s="754">
        <v>43831</v>
      </c>
      <c r="N1069" s="791"/>
      <c r="O1069" s="753">
        <v>1</v>
      </c>
      <c r="P1069" s="752" t="s">
        <v>973</v>
      </c>
      <c r="Q1069" s="752" t="s">
        <v>974</v>
      </c>
      <c r="R1069" s="752" t="s">
        <v>975</v>
      </c>
      <c r="S1069" s="595" t="s">
        <v>977</v>
      </c>
      <c r="T1069" s="752" t="s">
        <v>2300</v>
      </c>
    </row>
    <row r="1070" spans="1:20" ht="13.5" customHeight="1">
      <c r="A1070" s="355" t="str">
        <f t="shared" si="25"/>
        <v>TIMARUAUCKLAND标准所有0~999</v>
      </c>
      <c r="B1070" s="752" t="s">
        <v>1629</v>
      </c>
      <c r="C1070" s="752" t="s">
        <v>1005</v>
      </c>
      <c r="D1070" s="753">
        <v>140</v>
      </c>
      <c r="E1070" s="753">
        <v>145</v>
      </c>
      <c r="F1070" s="753">
        <v>0</v>
      </c>
      <c r="G1070" s="753">
        <v>0</v>
      </c>
      <c r="H1070" s="752" t="s">
        <v>1006</v>
      </c>
      <c r="I1070" s="752" t="s">
        <v>1398</v>
      </c>
      <c r="J1070" s="752" t="s">
        <v>2529</v>
      </c>
      <c r="K1070" s="752" t="s">
        <v>995</v>
      </c>
      <c r="L1070" s="595" t="s">
        <v>972</v>
      </c>
      <c r="M1070" s="754">
        <v>43438</v>
      </c>
      <c r="N1070" s="791"/>
      <c r="O1070" s="753">
        <v>1</v>
      </c>
      <c r="P1070" s="752" t="s">
        <v>973</v>
      </c>
      <c r="Q1070" s="752" t="s">
        <v>983</v>
      </c>
      <c r="R1070" s="752"/>
      <c r="S1070" s="595" t="s">
        <v>976</v>
      </c>
      <c r="T1070" s="752"/>
    </row>
    <row r="1071" spans="1:20" ht="13.5" customHeight="1">
      <c r="A1071" s="355" t="str">
        <f t="shared" si="25"/>
        <v>TIMISOARACONSTANZA标准所有0~999</v>
      </c>
      <c r="B1071" s="752" t="s">
        <v>3726</v>
      </c>
      <c r="C1071" s="752" t="s">
        <v>707</v>
      </c>
      <c r="D1071" s="753">
        <v>-30</v>
      </c>
      <c r="E1071" s="753">
        <v>-25</v>
      </c>
      <c r="F1071" s="753">
        <v>0</v>
      </c>
      <c r="G1071" s="753">
        <v>0</v>
      </c>
      <c r="H1071" s="752" t="s">
        <v>970</v>
      </c>
      <c r="I1071" s="752" t="s">
        <v>1023</v>
      </c>
      <c r="J1071" s="752" t="s">
        <v>2530</v>
      </c>
      <c r="K1071" s="752" t="s">
        <v>1003</v>
      </c>
      <c r="L1071" s="595" t="s">
        <v>972</v>
      </c>
      <c r="M1071" s="754">
        <v>43704</v>
      </c>
      <c r="N1071" s="791"/>
      <c r="O1071" s="753">
        <v>3</v>
      </c>
      <c r="P1071" s="752" t="s">
        <v>973</v>
      </c>
      <c r="Q1071" s="752" t="s">
        <v>974</v>
      </c>
      <c r="R1071" s="752" t="s">
        <v>975</v>
      </c>
      <c r="S1071" s="595" t="s">
        <v>976</v>
      </c>
      <c r="T1071" s="752" t="s">
        <v>3727</v>
      </c>
    </row>
    <row r="1072" spans="1:20" ht="13.5" customHeight="1">
      <c r="A1072" s="355" t="str">
        <f t="shared" si="25"/>
        <v>TINCANTINCAN标准所有0~999</v>
      </c>
      <c r="B1072" s="752" t="s">
        <v>1630</v>
      </c>
      <c r="C1072" s="752" t="s">
        <v>1630</v>
      </c>
      <c r="D1072" s="753">
        <v>178</v>
      </c>
      <c r="E1072" s="753">
        <v>183</v>
      </c>
      <c r="F1072" s="753">
        <v>0</v>
      </c>
      <c r="G1072" s="753">
        <v>0</v>
      </c>
      <c r="H1072" s="752" t="s">
        <v>1014</v>
      </c>
      <c r="I1072" s="752" t="s">
        <v>1023</v>
      </c>
      <c r="J1072" s="752" t="s">
        <v>1045</v>
      </c>
      <c r="K1072" s="752" t="s">
        <v>1036</v>
      </c>
      <c r="L1072" s="595" t="s">
        <v>972</v>
      </c>
      <c r="M1072" s="754">
        <v>43554</v>
      </c>
      <c r="N1072" s="791"/>
      <c r="O1072" s="753">
        <v>1</v>
      </c>
      <c r="P1072" s="752" t="s">
        <v>973</v>
      </c>
      <c r="Q1072" s="752" t="s">
        <v>983</v>
      </c>
      <c r="R1072" s="752"/>
      <c r="S1072" s="595" t="s">
        <v>976</v>
      </c>
      <c r="T1072" s="752" t="s">
        <v>2194</v>
      </c>
    </row>
    <row r="1073" spans="1:20" ht="13.5" customHeight="1">
      <c r="A1073" s="355" t="str">
        <f t="shared" si="25"/>
        <v>TIRANAKOPER标准所有0~999</v>
      </c>
      <c r="B1073" s="752" t="s">
        <v>1676</v>
      </c>
      <c r="C1073" s="752" t="s">
        <v>1022</v>
      </c>
      <c r="D1073" s="753">
        <v>-4</v>
      </c>
      <c r="E1073" s="753">
        <v>1</v>
      </c>
      <c r="F1073" s="753">
        <v>0</v>
      </c>
      <c r="G1073" s="753">
        <v>0</v>
      </c>
      <c r="H1073" s="752" t="s">
        <v>970</v>
      </c>
      <c r="I1073" s="752" t="s">
        <v>1023</v>
      </c>
      <c r="J1073" s="752" t="s">
        <v>3667</v>
      </c>
      <c r="K1073" s="752" t="s">
        <v>1273</v>
      </c>
      <c r="L1073" s="595" t="s">
        <v>972</v>
      </c>
      <c r="M1073" s="754">
        <v>43722</v>
      </c>
      <c r="N1073" s="791"/>
      <c r="O1073" s="753">
        <v>1</v>
      </c>
      <c r="P1073" s="752" t="s">
        <v>973</v>
      </c>
      <c r="Q1073" s="752" t="s">
        <v>974</v>
      </c>
      <c r="R1073" s="752" t="s">
        <v>975</v>
      </c>
      <c r="S1073" s="595" t="s">
        <v>976</v>
      </c>
      <c r="T1073" s="595" t="s">
        <v>2983</v>
      </c>
    </row>
    <row r="1074" spans="1:20" ht="13.5" customHeight="1">
      <c r="A1074" s="355" t="str">
        <f t="shared" si="25"/>
        <v>TIRANABELGRADE标准所有0~999</v>
      </c>
      <c r="B1074" s="752" t="s">
        <v>1676</v>
      </c>
      <c r="C1074" s="752" t="s">
        <v>1089</v>
      </c>
      <c r="D1074" s="753">
        <v>-4</v>
      </c>
      <c r="E1074" s="753">
        <v>1</v>
      </c>
      <c r="F1074" s="753">
        <v>0</v>
      </c>
      <c r="G1074" s="753">
        <v>0</v>
      </c>
      <c r="H1074" s="752" t="s">
        <v>969</v>
      </c>
      <c r="I1074" s="752" t="s">
        <v>970</v>
      </c>
      <c r="J1074" s="752" t="s">
        <v>1287</v>
      </c>
      <c r="K1074" s="752" t="s">
        <v>1046</v>
      </c>
      <c r="L1074" s="595" t="s">
        <v>972</v>
      </c>
      <c r="M1074" s="754">
        <v>43586</v>
      </c>
      <c r="N1074" s="791"/>
      <c r="O1074" s="753">
        <v>1</v>
      </c>
      <c r="P1074" s="752" t="s">
        <v>973</v>
      </c>
      <c r="Q1074" s="752" t="s">
        <v>974</v>
      </c>
      <c r="R1074" s="595" t="s">
        <v>975</v>
      </c>
      <c r="S1074" s="595" t="s">
        <v>976</v>
      </c>
      <c r="T1074" s="752" t="s">
        <v>2983</v>
      </c>
    </row>
    <row r="1075" spans="1:20" ht="13.5" customHeight="1">
      <c r="A1075" s="355" t="str">
        <f t="shared" si="25"/>
        <v>TOKUSHIMABUSAN标准所有0~999</v>
      </c>
      <c r="B1075" s="752" t="s">
        <v>1631</v>
      </c>
      <c r="C1075" s="752" t="s">
        <v>1009</v>
      </c>
      <c r="D1075" s="753">
        <v>25</v>
      </c>
      <c r="E1075" s="753">
        <v>30</v>
      </c>
      <c r="F1075" s="753">
        <v>0</v>
      </c>
      <c r="G1075" s="753">
        <v>0</v>
      </c>
      <c r="H1075" s="752" t="s">
        <v>1010</v>
      </c>
      <c r="I1075" s="752" t="s">
        <v>3275</v>
      </c>
      <c r="J1075" s="752" t="s">
        <v>2521</v>
      </c>
      <c r="K1075" s="752" t="s">
        <v>1300</v>
      </c>
      <c r="L1075" s="595" t="s">
        <v>972</v>
      </c>
      <c r="M1075" s="754">
        <v>43435</v>
      </c>
      <c r="N1075" s="791"/>
      <c r="O1075" s="753">
        <v>5</v>
      </c>
      <c r="P1075" s="752" t="s">
        <v>973</v>
      </c>
      <c r="Q1075" s="752" t="s">
        <v>974</v>
      </c>
      <c r="R1075" s="752" t="s">
        <v>975</v>
      </c>
      <c r="S1075" s="595" t="s">
        <v>976</v>
      </c>
      <c r="T1075" s="752" t="s">
        <v>3341</v>
      </c>
    </row>
    <row r="1076" spans="1:20" ht="13.5" customHeight="1">
      <c r="A1076" s="355" t="str">
        <f t="shared" ref="A1076:A1124" si="26">B1076&amp;C1076&amp;S1076&amp;L1076&amp;P1076</f>
        <v>TOKYOTOKYO标准同行0~999</v>
      </c>
      <c r="B1076" s="752" t="s">
        <v>1632</v>
      </c>
      <c r="C1076" s="752" t="s">
        <v>1632</v>
      </c>
      <c r="D1076" s="753">
        <v>-40</v>
      </c>
      <c r="E1076" s="753">
        <v>-40</v>
      </c>
      <c r="F1076" s="753">
        <v>0</v>
      </c>
      <c r="G1076" s="753">
        <v>0</v>
      </c>
      <c r="H1076" s="752" t="s">
        <v>1179</v>
      </c>
      <c r="I1076" s="752" t="s">
        <v>1513</v>
      </c>
      <c r="J1076" s="752" t="s">
        <v>2572</v>
      </c>
      <c r="K1076" s="752" t="s">
        <v>1325</v>
      </c>
      <c r="L1076" s="595" t="s">
        <v>999</v>
      </c>
      <c r="M1076" s="754">
        <v>43435</v>
      </c>
      <c r="N1076" s="791"/>
      <c r="O1076" s="753">
        <v>1</v>
      </c>
      <c r="P1076" s="752" t="s">
        <v>973</v>
      </c>
      <c r="Q1076" s="752" t="s">
        <v>974</v>
      </c>
      <c r="R1076" s="752" t="s">
        <v>975</v>
      </c>
      <c r="S1076" s="595" t="s">
        <v>976</v>
      </c>
      <c r="T1076" s="752" t="s">
        <v>2549</v>
      </c>
    </row>
    <row r="1077" spans="1:20" ht="13.5" customHeight="1">
      <c r="A1077" s="355" t="str">
        <f t="shared" si="26"/>
        <v>TOKYOTOKYO标准直客0~999</v>
      </c>
      <c r="B1077" s="752" t="s">
        <v>1632</v>
      </c>
      <c r="C1077" s="752" t="s">
        <v>1632</v>
      </c>
      <c r="D1077" s="753">
        <v>-45</v>
      </c>
      <c r="E1077" s="753">
        <v>-45</v>
      </c>
      <c r="F1077" s="753">
        <v>0</v>
      </c>
      <c r="G1077" s="753">
        <v>0</v>
      </c>
      <c r="H1077" s="752" t="s">
        <v>1179</v>
      </c>
      <c r="I1077" s="752" t="s">
        <v>1513</v>
      </c>
      <c r="J1077" s="752" t="s">
        <v>2572</v>
      </c>
      <c r="K1077" s="752" t="s">
        <v>1325</v>
      </c>
      <c r="L1077" s="595" t="s">
        <v>1000</v>
      </c>
      <c r="M1077" s="754">
        <v>43435</v>
      </c>
      <c r="N1077" s="791"/>
      <c r="O1077" s="753">
        <v>1</v>
      </c>
      <c r="P1077" s="752" t="s">
        <v>973</v>
      </c>
      <c r="Q1077" s="752" t="s">
        <v>974</v>
      </c>
      <c r="R1077" s="752" t="s">
        <v>975</v>
      </c>
      <c r="S1077" s="595" t="s">
        <v>976</v>
      </c>
      <c r="T1077" s="752" t="s">
        <v>2545</v>
      </c>
    </row>
    <row r="1078" spans="1:20" ht="13.5" customHeight="1">
      <c r="A1078" s="355" t="str">
        <f t="shared" si="26"/>
        <v>TOLEDOBARCELONA标准所有0~999</v>
      </c>
      <c r="B1078" s="752" t="s">
        <v>1633</v>
      </c>
      <c r="C1078" s="752" t="s">
        <v>1019</v>
      </c>
      <c r="D1078" s="753">
        <v>-66</v>
      </c>
      <c r="E1078" s="753">
        <v>-61</v>
      </c>
      <c r="F1078" s="753">
        <v>0</v>
      </c>
      <c r="G1078" s="753">
        <v>0</v>
      </c>
      <c r="H1078" s="752" t="s">
        <v>1496</v>
      </c>
      <c r="I1078" s="752" t="s">
        <v>1035</v>
      </c>
      <c r="J1078" s="752" t="s">
        <v>3410</v>
      </c>
      <c r="K1078" s="752" t="s">
        <v>1036</v>
      </c>
      <c r="L1078" s="595" t="s">
        <v>972</v>
      </c>
      <c r="M1078" s="754">
        <v>43815</v>
      </c>
      <c r="N1078" s="791"/>
      <c r="O1078" s="753">
        <v>1</v>
      </c>
      <c r="P1078" s="752" t="s">
        <v>973</v>
      </c>
      <c r="Q1078" s="752" t="s">
        <v>974</v>
      </c>
      <c r="R1078" s="752" t="s">
        <v>975</v>
      </c>
      <c r="S1078" s="595" t="s">
        <v>976</v>
      </c>
      <c r="T1078" s="752"/>
    </row>
    <row r="1079" spans="1:20" ht="13.5" customHeight="1">
      <c r="A1079" s="355" t="str">
        <f t="shared" si="26"/>
        <v>TOLUCAMANZANILLO,MEXICO标准所有0~999</v>
      </c>
      <c r="B1079" s="752" t="s">
        <v>1634</v>
      </c>
      <c r="C1079" s="752" t="s">
        <v>994</v>
      </c>
      <c r="D1079" s="753">
        <v>147</v>
      </c>
      <c r="E1079" s="753">
        <v>157</v>
      </c>
      <c r="F1079" s="753">
        <v>20</v>
      </c>
      <c r="G1079" s="753">
        <v>15</v>
      </c>
      <c r="H1079" s="752" t="s">
        <v>1041</v>
      </c>
      <c r="I1079" s="752" t="s">
        <v>981</v>
      </c>
      <c r="J1079" s="752" t="s">
        <v>2855</v>
      </c>
      <c r="K1079" s="752" t="s">
        <v>990</v>
      </c>
      <c r="L1079" s="595" t="s">
        <v>972</v>
      </c>
      <c r="M1079" s="754">
        <v>43780</v>
      </c>
      <c r="N1079" s="791"/>
      <c r="O1079" s="753">
        <v>1</v>
      </c>
      <c r="P1079" s="752" t="s">
        <v>973</v>
      </c>
      <c r="Q1079" s="752" t="s">
        <v>974</v>
      </c>
      <c r="R1079" s="752" t="s">
        <v>991</v>
      </c>
      <c r="S1079" s="595" t="s">
        <v>976</v>
      </c>
      <c r="T1079" s="595" t="s">
        <v>2185</v>
      </c>
    </row>
    <row r="1080" spans="1:20" ht="13.5" customHeight="1">
      <c r="A1080" s="355" t="str">
        <f t="shared" si="26"/>
        <v>TOMAKOMAIBUSAN标准所有0~999</v>
      </c>
      <c r="B1080" s="752" t="s">
        <v>1635</v>
      </c>
      <c r="C1080" s="752" t="s">
        <v>1009</v>
      </c>
      <c r="D1080" s="753">
        <v>25</v>
      </c>
      <c r="E1080" s="753">
        <v>30</v>
      </c>
      <c r="F1080" s="753">
        <v>0</v>
      </c>
      <c r="G1080" s="753">
        <v>0</v>
      </c>
      <c r="H1080" s="752" t="s">
        <v>1010</v>
      </c>
      <c r="I1080" s="752" t="s">
        <v>3275</v>
      </c>
      <c r="J1080" s="752" t="s">
        <v>2521</v>
      </c>
      <c r="K1080" s="752" t="s">
        <v>1011</v>
      </c>
      <c r="L1080" s="595" t="s">
        <v>972</v>
      </c>
      <c r="M1080" s="754">
        <v>43435</v>
      </c>
      <c r="N1080" s="791"/>
      <c r="O1080" s="753">
        <v>1</v>
      </c>
      <c r="P1080" s="752" t="s">
        <v>973</v>
      </c>
      <c r="Q1080" s="752" t="s">
        <v>974</v>
      </c>
      <c r="R1080" s="752" t="s">
        <v>975</v>
      </c>
      <c r="S1080" s="595" t="s">
        <v>976</v>
      </c>
      <c r="T1080" s="752" t="s">
        <v>2190</v>
      </c>
    </row>
    <row r="1081" spans="1:20" ht="13.5" customHeight="1">
      <c r="A1081" s="355" t="str">
        <f t="shared" si="26"/>
        <v>TORINOGENOVA标准所有0~999</v>
      </c>
      <c r="B1081" s="752" t="s">
        <v>1636</v>
      </c>
      <c r="C1081" s="752" t="s">
        <v>701</v>
      </c>
      <c r="D1081" s="753">
        <v>-153</v>
      </c>
      <c r="E1081" s="753">
        <v>-148</v>
      </c>
      <c r="F1081" s="753">
        <v>0</v>
      </c>
      <c r="G1081" s="753">
        <v>0</v>
      </c>
      <c r="H1081" s="752" t="s">
        <v>1007</v>
      </c>
      <c r="I1081" s="752" t="s">
        <v>981</v>
      </c>
      <c r="J1081" s="752" t="s">
        <v>3592</v>
      </c>
      <c r="K1081" s="752" t="s">
        <v>1036</v>
      </c>
      <c r="L1081" s="595" t="s">
        <v>972</v>
      </c>
      <c r="M1081" s="754">
        <v>43815</v>
      </c>
      <c r="N1081" s="791"/>
      <c r="O1081" s="753">
        <v>1</v>
      </c>
      <c r="P1081" s="752" t="s">
        <v>973</v>
      </c>
      <c r="Q1081" s="752" t="s">
        <v>974</v>
      </c>
      <c r="R1081" s="752" t="s">
        <v>975</v>
      </c>
      <c r="S1081" s="595" t="s">
        <v>976</v>
      </c>
      <c r="T1081" s="752"/>
    </row>
    <row r="1082" spans="1:20" ht="13.5" customHeight="1">
      <c r="A1082" s="355" t="str">
        <f t="shared" si="26"/>
        <v>TORONTOTORONTO标准所有0~999</v>
      </c>
      <c r="B1082" s="752" t="s">
        <v>1637</v>
      </c>
      <c r="C1082" s="752" t="s">
        <v>1637</v>
      </c>
      <c r="D1082" s="753">
        <v>129</v>
      </c>
      <c r="E1082" s="753">
        <v>157</v>
      </c>
      <c r="F1082" s="753">
        <v>0</v>
      </c>
      <c r="G1082" s="753">
        <v>0</v>
      </c>
      <c r="H1082" s="752" t="s">
        <v>1013</v>
      </c>
      <c r="I1082" s="752" t="s">
        <v>1014</v>
      </c>
      <c r="J1082" s="752" t="s">
        <v>1287</v>
      </c>
      <c r="K1082" s="752" t="s">
        <v>1429</v>
      </c>
      <c r="L1082" s="595" t="s">
        <v>972</v>
      </c>
      <c r="M1082" s="754">
        <v>43833</v>
      </c>
      <c r="N1082" s="791"/>
      <c r="O1082" s="753">
        <v>1</v>
      </c>
      <c r="P1082" s="752" t="s">
        <v>973</v>
      </c>
      <c r="Q1082" s="752" t="s">
        <v>974</v>
      </c>
      <c r="R1082" s="752" t="s">
        <v>975</v>
      </c>
      <c r="S1082" s="595" t="s">
        <v>976</v>
      </c>
      <c r="T1082" s="752" t="s">
        <v>2282</v>
      </c>
    </row>
    <row r="1083" spans="1:20" ht="13.5" customHeight="1">
      <c r="A1083" s="355" t="str">
        <f t="shared" si="26"/>
        <v>TOULOUSELE HAVRE标准所有0~999</v>
      </c>
      <c r="B1083" s="752" t="s">
        <v>1638</v>
      </c>
      <c r="C1083" s="752" t="s">
        <v>1027</v>
      </c>
      <c r="D1083" s="753">
        <v>-24</v>
      </c>
      <c r="E1083" s="753">
        <v>-19</v>
      </c>
      <c r="F1083" s="753">
        <v>0</v>
      </c>
      <c r="G1083" s="753">
        <v>0</v>
      </c>
      <c r="H1083" s="752" t="s">
        <v>1013</v>
      </c>
      <c r="I1083" s="752" t="s">
        <v>1014</v>
      </c>
      <c r="J1083" s="752" t="s">
        <v>2134</v>
      </c>
      <c r="K1083" s="752" t="s">
        <v>1030</v>
      </c>
      <c r="L1083" s="595" t="s">
        <v>972</v>
      </c>
      <c r="M1083" s="754">
        <v>43815</v>
      </c>
      <c r="N1083" s="791"/>
      <c r="O1083" s="753">
        <v>1</v>
      </c>
      <c r="P1083" s="752" t="s">
        <v>973</v>
      </c>
      <c r="Q1083" s="752" t="s">
        <v>974</v>
      </c>
      <c r="R1083" s="752" t="s">
        <v>975</v>
      </c>
      <c r="S1083" s="595" t="s">
        <v>976</v>
      </c>
      <c r="T1083" s="752"/>
    </row>
    <row r="1084" spans="1:20" ht="13.5" customHeight="1">
      <c r="A1084" s="355" t="str">
        <f t="shared" si="26"/>
        <v>TOYAMABUSAN标准所有0~999</v>
      </c>
      <c r="B1084" s="752" t="s">
        <v>1639</v>
      </c>
      <c r="C1084" s="752" t="s">
        <v>1009</v>
      </c>
      <c r="D1084" s="753">
        <v>35</v>
      </c>
      <c r="E1084" s="753">
        <v>45</v>
      </c>
      <c r="F1084" s="753">
        <v>0</v>
      </c>
      <c r="G1084" s="753">
        <v>0</v>
      </c>
      <c r="H1084" s="752" t="s">
        <v>1010</v>
      </c>
      <c r="I1084" s="752" t="s">
        <v>3275</v>
      </c>
      <c r="J1084" s="752" t="s">
        <v>2521</v>
      </c>
      <c r="K1084" s="752" t="s">
        <v>1071</v>
      </c>
      <c r="L1084" s="595" t="s">
        <v>972</v>
      </c>
      <c r="M1084" s="754">
        <v>43435</v>
      </c>
      <c r="N1084" s="791"/>
      <c r="O1084" s="753">
        <v>2</v>
      </c>
      <c r="P1084" s="752" t="s">
        <v>973</v>
      </c>
      <c r="Q1084" s="752" t="s">
        <v>974</v>
      </c>
      <c r="R1084" s="752" t="s">
        <v>975</v>
      </c>
      <c r="S1084" s="595" t="s">
        <v>976</v>
      </c>
      <c r="T1084" s="752" t="s">
        <v>2302</v>
      </c>
    </row>
    <row r="1085" spans="1:20" ht="13.5" customHeight="1">
      <c r="A1085" s="355" t="str">
        <f t="shared" si="26"/>
        <v>TOYOHASHIBUSAN标准所有0~999</v>
      </c>
      <c r="B1085" s="752" t="s">
        <v>1640</v>
      </c>
      <c r="C1085" s="752" t="s">
        <v>1009</v>
      </c>
      <c r="D1085" s="753">
        <v>50</v>
      </c>
      <c r="E1085" s="753">
        <v>55</v>
      </c>
      <c r="F1085" s="753">
        <v>0</v>
      </c>
      <c r="G1085" s="753">
        <v>0</v>
      </c>
      <c r="H1085" s="752" t="s">
        <v>1010</v>
      </c>
      <c r="I1085" s="752" t="s">
        <v>3275</v>
      </c>
      <c r="J1085" s="752" t="s">
        <v>2521</v>
      </c>
      <c r="K1085" s="752" t="s">
        <v>1300</v>
      </c>
      <c r="L1085" s="595" t="s">
        <v>972</v>
      </c>
      <c r="M1085" s="754">
        <v>43435</v>
      </c>
      <c r="N1085" s="791"/>
      <c r="O1085" s="753">
        <v>5</v>
      </c>
      <c r="P1085" s="752" t="s">
        <v>973</v>
      </c>
      <c r="Q1085" s="752" t="s">
        <v>974</v>
      </c>
      <c r="R1085" s="752" t="s">
        <v>975</v>
      </c>
      <c r="S1085" s="595" t="s">
        <v>976</v>
      </c>
      <c r="T1085" s="752" t="s">
        <v>2438</v>
      </c>
    </row>
    <row r="1086" spans="1:20" ht="13.5" customHeight="1">
      <c r="A1086" s="355" t="str">
        <f t="shared" si="26"/>
        <v>TREVISOGENOVA标准所有0~999</v>
      </c>
      <c r="B1086" s="752" t="s">
        <v>1641</v>
      </c>
      <c r="C1086" s="752" t="s">
        <v>701</v>
      </c>
      <c r="D1086" s="753">
        <v>-126</v>
      </c>
      <c r="E1086" s="753">
        <v>-121</v>
      </c>
      <c r="F1086" s="753">
        <v>0</v>
      </c>
      <c r="G1086" s="753">
        <v>0</v>
      </c>
      <c r="H1086" s="752" t="s">
        <v>1007</v>
      </c>
      <c r="I1086" s="752" t="s">
        <v>981</v>
      </c>
      <c r="J1086" s="752" t="s">
        <v>3592</v>
      </c>
      <c r="K1086" s="595"/>
      <c r="L1086" s="595" t="s">
        <v>972</v>
      </c>
      <c r="M1086" s="754">
        <v>43815</v>
      </c>
      <c r="N1086" s="791"/>
      <c r="O1086" s="753">
        <v>1</v>
      </c>
      <c r="P1086" s="752" t="s">
        <v>973</v>
      </c>
      <c r="Q1086" s="752" t="s">
        <v>974</v>
      </c>
      <c r="R1086" s="752" t="s">
        <v>975</v>
      </c>
      <c r="S1086" s="595" t="s">
        <v>976</v>
      </c>
      <c r="T1086" s="595"/>
    </row>
    <row r="1087" spans="1:20" ht="13.5" customHeight="1">
      <c r="A1087" s="355" t="str">
        <f t="shared" si="26"/>
        <v>TRIESTEGENOVA低所有0~999</v>
      </c>
      <c r="B1087" s="752" t="s">
        <v>1642</v>
      </c>
      <c r="C1087" s="752" t="s">
        <v>701</v>
      </c>
      <c r="D1087" s="753">
        <v>-223</v>
      </c>
      <c r="E1087" s="753">
        <v>-218</v>
      </c>
      <c r="F1087" s="753">
        <v>70</v>
      </c>
      <c r="G1087" s="753">
        <v>0</v>
      </c>
      <c r="H1087" s="752" t="s">
        <v>1007</v>
      </c>
      <c r="I1087" s="752" t="s">
        <v>981</v>
      </c>
      <c r="J1087" s="752" t="s">
        <v>3592</v>
      </c>
      <c r="K1087" s="752" t="s">
        <v>1036</v>
      </c>
      <c r="L1087" s="595" t="s">
        <v>972</v>
      </c>
      <c r="M1087" s="754">
        <v>43815</v>
      </c>
      <c r="N1087" s="791"/>
      <c r="O1087" s="753">
        <v>1</v>
      </c>
      <c r="P1087" s="752" t="s">
        <v>973</v>
      </c>
      <c r="Q1087" s="752" t="s">
        <v>974</v>
      </c>
      <c r="R1087" s="752" t="s">
        <v>975</v>
      </c>
      <c r="S1087" s="595" t="s">
        <v>977</v>
      </c>
      <c r="T1087" s="595" t="s">
        <v>2181</v>
      </c>
    </row>
    <row r="1088" spans="1:20" ht="13.5" customHeight="1">
      <c r="A1088" s="355" t="str">
        <f t="shared" si="26"/>
        <v>TRIESTEGENOVA标准所有0~999</v>
      </c>
      <c r="B1088" s="752" t="s">
        <v>1642</v>
      </c>
      <c r="C1088" s="752" t="s">
        <v>701</v>
      </c>
      <c r="D1088" s="753">
        <v>-153</v>
      </c>
      <c r="E1088" s="753">
        <v>-148</v>
      </c>
      <c r="F1088" s="753">
        <v>0</v>
      </c>
      <c r="G1088" s="753">
        <v>0</v>
      </c>
      <c r="H1088" s="752" t="s">
        <v>1007</v>
      </c>
      <c r="I1088" s="752" t="s">
        <v>981</v>
      </c>
      <c r="J1088" s="752" t="s">
        <v>3592</v>
      </c>
      <c r="K1088" s="752" t="s">
        <v>1036</v>
      </c>
      <c r="L1088" s="595" t="s">
        <v>972</v>
      </c>
      <c r="M1088" s="754">
        <v>43815</v>
      </c>
      <c r="N1088" s="791"/>
      <c r="O1088" s="753">
        <v>1</v>
      </c>
      <c r="P1088" s="752" t="s">
        <v>973</v>
      </c>
      <c r="Q1088" s="752" t="s">
        <v>974</v>
      </c>
      <c r="R1088" s="752" t="s">
        <v>975</v>
      </c>
      <c r="S1088" s="595" t="s">
        <v>976</v>
      </c>
      <c r="T1088" s="595" t="s">
        <v>2182</v>
      </c>
    </row>
    <row r="1089" spans="1:20" ht="13.5" customHeight="1">
      <c r="A1089" s="355" t="str">
        <f t="shared" si="26"/>
        <v>TRIPOLIGENOVA标准所有0~999</v>
      </c>
      <c r="B1089" s="752" t="s">
        <v>1643</v>
      </c>
      <c r="C1089" s="752" t="s">
        <v>701</v>
      </c>
      <c r="D1089" s="753">
        <v>221</v>
      </c>
      <c r="E1089" s="753">
        <v>226</v>
      </c>
      <c r="F1089" s="753">
        <v>0</v>
      </c>
      <c r="G1089" s="753">
        <v>0</v>
      </c>
      <c r="H1089" s="752" t="s">
        <v>1007</v>
      </c>
      <c r="I1089" s="752" t="s">
        <v>981</v>
      </c>
      <c r="J1089" s="752" t="s">
        <v>3592</v>
      </c>
      <c r="K1089" s="752" t="s">
        <v>990</v>
      </c>
      <c r="L1089" s="595" t="s">
        <v>972</v>
      </c>
      <c r="M1089" s="754">
        <v>43815</v>
      </c>
      <c r="N1089" s="791"/>
      <c r="O1089" s="753">
        <v>2</v>
      </c>
      <c r="P1089" s="752" t="s">
        <v>973</v>
      </c>
      <c r="Q1089" s="752" t="s">
        <v>983</v>
      </c>
      <c r="R1089" s="752"/>
      <c r="S1089" s="595" t="s">
        <v>976</v>
      </c>
      <c r="T1089" s="752" t="s">
        <v>2984</v>
      </c>
    </row>
    <row r="1090" spans="1:20" ht="13.5" customHeight="1">
      <c r="A1090" s="355" t="str">
        <f t="shared" si="26"/>
        <v>TRONDHEIMOSLO标准所有0~999</v>
      </c>
      <c r="B1090" s="752" t="s">
        <v>1644</v>
      </c>
      <c r="C1090" s="752" t="s">
        <v>705</v>
      </c>
      <c r="D1090" s="753">
        <v>-65</v>
      </c>
      <c r="E1090" s="753">
        <v>-60</v>
      </c>
      <c r="F1090" s="753">
        <v>100</v>
      </c>
      <c r="G1090" s="753">
        <v>0</v>
      </c>
      <c r="H1090" s="752" t="s">
        <v>1014</v>
      </c>
      <c r="I1090" s="752" t="s">
        <v>1023</v>
      </c>
      <c r="J1090" s="752" t="s">
        <v>3461</v>
      </c>
      <c r="K1090" s="752" t="s">
        <v>1092</v>
      </c>
      <c r="L1090" s="595" t="s">
        <v>972</v>
      </c>
      <c r="M1090" s="754">
        <v>43831</v>
      </c>
      <c r="N1090" s="791"/>
      <c r="O1090" s="753">
        <v>1</v>
      </c>
      <c r="P1090" s="752" t="s">
        <v>973</v>
      </c>
      <c r="Q1090" s="752" t="s">
        <v>974</v>
      </c>
      <c r="R1090" s="752" t="s">
        <v>975</v>
      </c>
      <c r="S1090" s="595" t="s">
        <v>976</v>
      </c>
      <c r="T1090" s="595"/>
    </row>
    <row r="1091" spans="1:20" ht="13.5" customHeight="1">
      <c r="A1091" s="355" t="str">
        <f t="shared" si="26"/>
        <v>TSURUGABUSAN标准所有0~999</v>
      </c>
      <c r="B1091" s="752" t="s">
        <v>1645</v>
      </c>
      <c r="C1091" s="752" t="s">
        <v>1009</v>
      </c>
      <c r="D1091" s="753">
        <v>30</v>
      </c>
      <c r="E1091" s="753">
        <v>35</v>
      </c>
      <c r="F1091" s="753">
        <v>0</v>
      </c>
      <c r="G1091" s="753">
        <v>0</v>
      </c>
      <c r="H1091" s="752" t="s">
        <v>1010</v>
      </c>
      <c r="I1091" s="752" t="s">
        <v>3275</v>
      </c>
      <c r="J1091" s="752" t="s">
        <v>2521</v>
      </c>
      <c r="K1091" s="752" t="s">
        <v>1300</v>
      </c>
      <c r="L1091" s="595" t="s">
        <v>972</v>
      </c>
      <c r="M1091" s="754">
        <v>43435</v>
      </c>
      <c r="N1091" s="791"/>
      <c r="O1091" s="753">
        <v>1</v>
      </c>
      <c r="P1091" s="752" t="s">
        <v>973</v>
      </c>
      <c r="Q1091" s="752" t="s">
        <v>974</v>
      </c>
      <c r="R1091" s="752" t="s">
        <v>975</v>
      </c>
      <c r="S1091" s="595" t="s">
        <v>976</v>
      </c>
      <c r="T1091" s="595" t="s">
        <v>2190</v>
      </c>
    </row>
    <row r="1092" spans="1:20" ht="13.5" customHeight="1">
      <c r="A1092" s="355" t="str">
        <f t="shared" si="26"/>
        <v>TUGHLAKABADNEW DELHI标准所有0~999</v>
      </c>
      <c r="B1092" s="752" t="s">
        <v>1646</v>
      </c>
      <c r="C1092" s="752" t="s">
        <v>1448</v>
      </c>
      <c r="D1092" s="753">
        <v>90</v>
      </c>
      <c r="E1092" s="753">
        <v>100</v>
      </c>
      <c r="F1092" s="753">
        <v>0</v>
      </c>
      <c r="G1092" s="753">
        <v>0</v>
      </c>
      <c r="H1092" s="752" t="s">
        <v>969</v>
      </c>
      <c r="I1092" s="752" t="s">
        <v>970</v>
      </c>
      <c r="J1092" s="752" t="s">
        <v>3295</v>
      </c>
      <c r="K1092" s="752" t="s">
        <v>1058</v>
      </c>
      <c r="L1092" s="595" t="s">
        <v>972</v>
      </c>
      <c r="M1092" s="754">
        <v>43876</v>
      </c>
      <c r="N1092" s="791"/>
      <c r="O1092" s="753">
        <v>1</v>
      </c>
      <c r="P1092" s="752" t="s">
        <v>973</v>
      </c>
      <c r="Q1092" s="752" t="s">
        <v>983</v>
      </c>
      <c r="R1092" s="752"/>
      <c r="S1092" s="595" t="s">
        <v>976</v>
      </c>
      <c r="T1092" s="595" t="s">
        <v>4363</v>
      </c>
    </row>
    <row r="1093" spans="1:20" ht="13.5" customHeight="1">
      <c r="A1093" s="355" t="str">
        <f t="shared" si="26"/>
        <v>TUNISTUNIS标准所有0~999</v>
      </c>
      <c r="B1093" s="752" t="s">
        <v>716</v>
      </c>
      <c r="C1093" s="752" t="s">
        <v>716</v>
      </c>
      <c r="D1093" s="753">
        <v>103</v>
      </c>
      <c r="E1093" s="753">
        <v>108</v>
      </c>
      <c r="F1093" s="753">
        <v>0</v>
      </c>
      <c r="G1093" s="753">
        <v>0</v>
      </c>
      <c r="H1093" s="752" t="s">
        <v>970</v>
      </c>
      <c r="I1093" s="752" t="s">
        <v>1023</v>
      </c>
      <c r="J1093" s="752" t="s">
        <v>1024</v>
      </c>
      <c r="K1093" s="752" t="s">
        <v>1094</v>
      </c>
      <c r="L1093" s="595" t="s">
        <v>972</v>
      </c>
      <c r="M1093" s="754">
        <v>43831</v>
      </c>
      <c r="N1093" s="791"/>
      <c r="O1093" s="753">
        <v>1</v>
      </c>
      <c r="P1093" s="752" t="s">
        <v>973</v>
      </c>
      <c r="Q1093" s="752" t="s">
        <v>983</v>
      </c>
      <c r="R1093" s="595"/>
      <c r="S1093" s="595" t="s">
        <v>976</v>
      </c>
      <c r="T1093" s="752" t="s">
        <v>3306</v>
      </c>
    </row>
    <row r="1094" spans="1:20" ht="13.5" customHeight="1">
      <c r="A1094" s="355" t="str">
        <f t="shared" si="26"/>
        <v>TURKUHELSINKI标准所有0~999</v>
      </c>
      <c r="B1094" s="752" t="s">
        <v>1647</v>
      </c>
      <c r="C1094" s="752" t="s">
        <v>712</v>
      </c>
      <c r="D1094" s="753">
        <v>-29</v>
      </c>
      <c r="E1094" s="753">
        <v>-24</v>
      </c>
      <c r="F1094" s="753">
        <v>0</v>
      </c>
      <c r="G1094" s="753">
        <v>0</v>
      </c>
      <c r="H1094" s="752" t="s">
        <v>1014</v>
      </c>
      <c r="I1094" s="752" t="s">
        <v>1023</v>
      </c>
      <c r="J1094" s="752" t="s">
        <v>3461</v>
      </c>
      <c r="K1094" s="752" t="s">
        <v>3271</v>
      </c>
      <c r="L1094" s="595" t="s">
        <v>972</v>
      </c>
      <c r="M1094" s="754">
        <v>43624</v>
      </c>
      <c r="N1094" s="791"/>
      <c r="O1094" s="753">
        <v>1</v>
      </c>
      <c r="P1094" s="752" t="s">
        <v>973</v>
      </c>
      <c r="Q1094" s="752" t="s">
        <v>974</v>
      </c>
      <c r="R1094" s="752" t="s">
        <v>975</v>
      </c>
      <c r="S1094" s="595" t="s">
        <v>976</v>
      </c>
      <c r="T1094" s="595" t="s">
        <v>2182</v>
      </c>
    </row>
    <row r="1095" spans="1:20" ht="13.5" customHeight="1">
      <c r="A1095" s="355" t="str">
        <f t="shared" si="26"/>
        <v>TURKUHELSINKI低所有0~999</v>
      </c>
      <c r="B1095" s="752" t="s">
        <v>1647</v>
      </c>
      <c r="C1095" s="752" t="s">
        <v>712</v>
      </c>
      <c r="D1095" s="753">
        <v>-129</v>
      </c>
      <c r="E1095" s="753">
        <v>-124</v>
      </c>
      <c r="F1095" s="753">
        <v>100</v>
      </c>
      <c r="G1095" s="753">
        <v>0</v>
      </c>
      <c r="H1095" s="752" t="s">
        <v>1014</v>
      </c>
      <c r="I1095" s="752" t="s">
        <v>1023</v>
      </c>
      <c r="J1095" s="752" t="s">
        <v>3461</v>
      </c>
      <c r="K1095" s="752" t="s">
        <v>3271</v>
      </c>
      <c r="L1095" s="595" t="s">
        <v>972</v>
      </c>
      <c r="M1095" s="754">
        <v>43624</v>
      </c>
      <c r="N1095" s="791"/>
      <c r="O1095" s="753">
        <v>1</v>
      </c>
      <c r="P1095" s="752" t="s">
        <v>973</v>
      </c>
      <c r="Q1095" s="752" t="s">
        <v>974</v>
      </c>
      <c r="R1095" s="752" t="s">
        <v>975</v>
      </c>
      <c r="S1095" s="595" t="s">
        <v>977</v>
      </c>
      <c r="T1095" s="752" t="s">
        <v>2181</v>
      </c>
    </row>
    <row r="1096" spans="1:20" ht="13.5" customHeight="1">
      <c r="A1096" s="355" t="str">
        <f t="shared" si="26"/>
        <v>TUTICORINCOLOMBO标准所有0~999</v>
      </c>
      <c r="B1096" s="752" t="s">
        <v>1648</v>
      </c>
      <c r="C1096" s="752" t="s">
        <v>1178</v>
      </c>
      <c r="D1096" s="753">
        <v>32</v>
      </c>
      <c r="E1096" s="753">
        <v>37</v>
      </c>
      <c r="F1096" s="753">
        <v>0</v>
      </c>
      <c r="G1096" s="753">
        <v>0</v>
      </c>
      <c r="H1096" s="752" t="s">
        <v>1049</v>
      </c>
      <c r="I1096" s="752" t="s">
        <v>3292</v>
      </c>
      <c r="J1096" s="752" t="s">
        <v>2470</v>
      </c>
      <c r="K1096" s="752" t="s">
        <v>1649</v>
      </c>
      <c r="L1096" s="595" t="s">
        <v>972</v>
      </c>
      <c r="M1096" s="754">
        <v>43794</v>
      </c>
      <c r="N1096" s="791"/>
      <c r="O1096" s="753">
        <v>1</v>
      </c>
      <c r="P1096" s="752" t="s">
        <v>973</v>
      </c>
      <c r="Q1096" s="752" t="s">
        <v>983</v>
      </c>
      <c r="R1096" s="595"/>
      <c r="S1096" s="595" t="s">
        <v>976</v>
      </c>
      <c r="T1096" s="752" t="s">
        <v>2183</v>
      </c>
    </row>
    <row r="1097" spans="1:20" ht="13.5" customHeight="1">
      <c r="A1097" s="355" t="str">
        <f t="shared" si="26"/>
        <v>TYCHYGDYNIA标准所有0~999</v>
      </c>
      <c r="B1097" s="752" t="s">
        <v>2313</v>
      </c>
      <c r="C1097" s="752" t="s">
        <v>1137</v>
      </c>
      <c r="D1097" s="753">
        <v>-83</v>
      </c>
      <c r="E1097" s="753">
        <v>-78</v>
      </c>
      <c r="F1097" s="753">
        <v>0</v>
      </c>
      <c r="G1097" s="753">
        <v>0</v>
      </c>
      <c r="H1097" s="752" t="s">
        <v>1065</v>
      </c>
      <c r="I1097" s="752" t="s">
        <v>1028</v>
      </c>
      <c r="J1097" s="752" t="s">
        <v>1287</v>
      </c>
      <c r="K1097" s="752" t="s">
        <v>1092</v>
      </c>
      <c r="L1097" s="595" t="s">
        <v>972</v>
      </c>
      <c r="M1097" s="754">
        <v>43603</v>
      </c>
      <c r="N1097" s="791"/>
      <c r="O1097" s="753">
        <v>1</v>
      </c>
      <c r="P1097" s="752" t="s">
        <v>973</v>
      </c>
      <c r="Q1097" s="752" t="s">
        <v>974</v>
      </c>
      <c r="R1097" s="752" t="s">
        <v>975</v>
      </c>
      <c r="S1097" s="595" t="s">
        <v>976</v>
      </c>
      <c r="T1097" s="752"/>
    </row>
    <row r="1098" spans="1:20" ht="13.5" customHeight="1">
      <c r="A1098" s="355" t="str">
        <f t="shared" si="26"/>
        <v>TYCHYGDYNIA低所有0~999</v>
      </c>
      <c r="B1098" s="752" t="s">
        <v>2313</v>
      </c>
      <c r="C1098" s="752" t="s">
        <v>1137</v>
      </c>
      <c r="D1098" s="753">
        <v>-123</v>
      </c>
      <c r="E1098" s="753">
        <v>-118</v>
      </c>
      <c r="F1098" s="753">
        <v>40</v>
      </c>
      <c r="G1098" s="753">
        <v>0</v>
      </c>
      <c r="H1098" s="752" t="s">
        <v>1065</v>
      </c>
      <c r="I1098" s="752" t="s">
        <v>1028</v>
      </c>
      <c r="J1098" s="752" t="s">
        <v>1287</v>
      </c>
      <c r="K1098" s="752" t="s">
        <v>1092</v>
      </c>
      <c r="L1098" s="595" t="s">
        <v>972</v>
      </c>
      <c r="M1098" s="754">
        <v>43603</v>
      </c>
      <c r="N1098" s="791"/>
      <c r="O1098" s="753">
        <v>1</v>
      </c>
      <c r="P1098" s="752" t="s">
        <v>973</v>
      </c>
      <c r="Q1098" s="752" t="s">
        <v>974</v>
      </c>
      <c r="R1098" s="752" t="s">
        <v>975</v>
      </c>
      <c r="S1098" s="595" t="s">
        <v>977</v>
      </c>
      <c r="T1098" s="752"/>
    </row>
    <row r="1099" spans="1:20" ht="13.5" customHeight="1">
      <c r="A1099" s="355" t="str">
        <f t="shared" si="26"/>
        <v>UDINEGENOVA标准所有0~999</v>
      </c>
      <c r="B1099" s="752" t="s">
        <v>2314</v>
      </c>
      <c r="C1099" s="752" t="s">
        <v>701</v>
      </c>
      <c r="D1099" s="753">
        <v>-113</v>
      </c>
      <c r="E1099" s="753">
        <v>-108</v>
      </c>
      <c r="F1099" s="753">
        <v>0</v>
      </c>
      <c r="G1099" s="753">
        <v>0</v>
      </c>
      <c r="H1099" s="752" t="s">
        <v>1007</v>
      </c>
      <c r="I1099" s="752" t="s">
        <v>981</v>
      </c>
      <c r="J1099" s="752" t="s">
        <v>3592</v>
      </c>
      <c r="K1099" s="752" t="s">
        <v>1036</v>
      </c>
      <c r="L1099" s="595" t="s">
        <v>972</v>
      </c>
      <c r="M1099" s="754">
        <v>43815</v>
      </c>
      <c r="N1099" s="791"/>
      <c r="O1099" s="753">
        <v>1</v>
      </c>
      <c r="P1099" s="752" t="s">
        <v>973</v>
      </c>
      <c r="Q1099" s="752" t="s">
        <v>974</v>
      </c>
      <c r="R1099" s="752" t="s">
        <v>975</v>
      </c>
      <c r="S1099" s="595" t="s">
        <v>976</v>
      </c>
      <c r="T1099" s="752"/>
    </row>
    <row r="1100" spans="1:20" ht="13.5" customHeight="1">
      <c r="A1100" s="355" t="str">
        <f t="shared" si="26"/>
        <v>VAASAHELSINKI标准所有0~999</v>
      </c>
      <c r="B1100" s="752" t="s">
        <v>2315</v>
      </c>
      <c r="C1100" s="752" t="s">
        <v>712</v>
      </c>
      <c r="D1100" s="753">
        <v>12</v>
      </c>
      <c r="E1100" s="753">
        <v>17</v>
      </c>
      <c r="F1100" s="753">
        <v>0</v>
      </c>
      <c r="G1100" s="753">
        <v>0</v>
      </c>
      <c r="H1100" s="752" t="s">
        <v>1014</v>
      </c>
      <c r="I1100" s="752" t="s">
        <v>1023</v>
      </c>
      <c r="J1100" s="752" t="s">
        <v>3461</v>
      </c>
      <c r="K1100" s="752" t="s">
        <v>3271</v>
      </c>
      <c r="L1100" s="595" t="s">
        <v>972</v>
      </c>
      <c r="M1100" s="754">
        <v>43624</v>
      </c>
      <c r="N1100" s="791"/>
      <c r="O1100" s="753">
        <v>1</v>
      </c>
      <c r="P1100" s="752" t="s">
        <v>973</v>
      </c>
      <c r="Q1100" s="752" t="s">
        <v>974</v>
      </c>
      <c r="R1100" s="752" t="s">
        <v>975</v>
      </c>
      <c r="S1100" s="595" t="s">
        <v>976</v>
      </c>
      <c r="T1100" s="752"/>
    </row>
    <row r="1101" spans="1:20" ht="13.5" customHeight="1">
      <c r="A1101" s="355" t="str">
        <f t="shared" si="26"/>
        <v>VALENCIAVALENCIA标准所有0~1</v>
      </c>
      <c r="B1101" s="752" t="s">
        <v>1012</v>
      </c>
      <c r="C1101" s="752" t="s">
        <v>1012</v>
      </c>
      <c r="D1101" s="753">
        <v>-153</v>
      </c>
      <c r="E1101" s="753">
        <v>-148</v>
      </c>
      <c r="F1101" s="753">
        <v>0</v>
      </c>
      <c r="G1101" s="753">
        <v>0</v>
      </c>
      <c r="H1101" s="752" t="s">
        <v>1013</v>
      </c>
      <c r="I1101" s="752" t="s">
        <v>1014</v>
      </c>
      <c r="J1101" s="752" t="s">
        <v>3411</v>
      </c>
      <c r="K1101" s="752" t="s">
        <v>1058</v>
      </c>
      <c r="L1101" s="595" t="s">
        <v>972</v>
      </c>
      <c r="M1101" s="754">
        <v>43815</v>
      </c>
      <c r="N1101" s="791"/>
      <c r="O1101" s="753">
        <v>1</v>
      </c>
      <c r="P1101" s="752" t="s">
        <v>1074</v>
      </c>
      <c r="Q1101" s="752" t="s">
        <v>974</v>
      </c>
      <c r="R1101" s="595" t="s">
        <v>975</v>
      </c>
      <c r="S1101" s="595" t="s">
        <v>976</v>
      </c>
      <c r="T1101" s="752" t="s">
        <v>2205</v>
      </c>
    </row>
    <row r="1102" spans="1:20" ht="13.5" customHeight="1">
      <c r="A1102" s="355" t="str">
        <f t="shared" si="26"/>
        <v>VALENCIAVALENCIA标准所有1~3</v>
      </c>
      <c r="B1102" s="752" t="s">
        <v>1012</v>
      </c>
      <c r="C1102" s="752" t="s">
        <v>1012</v>
      </c>
      <c r="D1102" s="753">
        <v>-148</v>
      </c>
      <c r="E1102" s="753">
        <v>-143</v>
      </c>
      <c r="F1102" s="753">
        <v>0</v>
      </c>
      <c r="G1102" s="753">
        <v>0</v>
      </c>
      <c r="H1102" s="752" t="s">
        <v>1013</v>
      </c>
      <c r="I1102" s="752" t="s">
        <v>1014</v>
      </c>
      <c r="J1102" s="752" t="s">
        <v>3411</v>
      </c>
      <c r="K1102" s="752" t="s">
        <v>1058</v>
      </c>
      <c r="L1102" s="595" t="s">
        <v>972</v>
      </c>
      <c r="M1102" s="754">
        <v>43815</v>
      </c>
      <c r="N1102" s="791"/>
      <c r="O1102" s="753">
        <v>1</v>
      </c>
      <c r="P1102" s="752" t="s">
        <v>1075</v>
      </c>
      <c r="Q1102" s="752" t="s">
        <v>974</v>
      </c>
      <c r="R1102" s="752" t="s">
        <v>975</v>
      </c>
      <c r="S1102" s="595" t="s">
        <v>976</v>
      </c>
      <c r="T1102" s="752" t="s">
        <v>2203</v>
      </c>
    </row>
    <row r="1103" spans="1:20" ht="13.5" customHeight="1">
      <c r="A1103" s="355" t="str">
        <f t="shared" si="26"/>
        <v>VALENCIAVALENCIA低所有3~999</v>
      </c>
      <c r="B1103" s="752" t="s">
        <v>1012</v>
      </c>
      <c r="C1103" s="752" t="s">
        <v>1012</v>
      </c>
      <c r="D1103" s="753">
        <v>-213</v>
      </c>
      <c r="E1103" s="753">
        <v>-208</v>
      </c>
      <c r="F1103" s="753">
        <v>70</v>
      </c>
      <c r="G1103" s="753">
        <v>0</v>
      </c>
      <c r="H1103" s="752" t="s">
        <v>1013</v>
      </c>
      <c r="I1103" s="752" t="s">
        <v>1014</v>
      </c>
      <c r="J1103" s="752" t="s">
        <v>3411</v>
      </c>
      <c r="K1103" s="752" t="s">
        <v>1058</v>
      </c>
      <c r="L1103" s="595" t="s">
        <v>972</v>
      </c>
      <c r="M1103" s="754">
        <v>43815</v>
      </c>
      <c r="N1103" s="791"/>
      <c r="O1103" s="753">
        <v>1</v>
      </c>
      <c r="P1103" s="752" t="s">
        <v>1076</v>
      </c>
      <c r="Q1103" s="752" t="s">
        <v>974</v>
      </c>
      <c r="R1103" s="752" t="s">
        <v>975</v>
      </c>
      <c r="S1103" s="595" t="s">
        <v>977</v>
      </c>
      <c r="T1103" s="752" t="s">
        <v>2202</v>
      </c>
    </row>
    <row r="1104" spans="1:20" ht="13.5" customHeight="1">
      <c r="A1104" s="355" t="str">
        <f t="shared" si="26"/>
        <v>VALENCIAVALENCIA低所有1~3</v>
      </c>
      <c r="B1104" s="752" t="s">
        <v>1012</v>
      </c>
      <c r="C1104" s="752" t="s">
        <v>1012</v>
      </c>
      <c r="D1104" s="753">
        <v>-218</v>
      </c>
      <c r="E1104" s="753">
        <v>-213</v>
      </c>
      <c r="F1104" s="753">
        <v>70</v>
      </c>
      <c r="G1104" s="753">
        <v>0</v>
      </c>
      <c r="H1104" s="752" t="s">
        <v>1013</v>
      </c>
      <c r="I1104" s="752" t="s">
        <v>1014</v>
      </c>
      <c r="J1104" s="752" t="s">
        <v>3411</v>
      </c>
      <c r="K1104" s="752" t="s">
        <v>1058</v>
      </c>
      <c r="L1104" s="595" t="s">
        <v>972</v>
      </c>
      <c r="M1104" s="754">
        <v>43815</v>
      </c>
      <c r="N1104" s="791"/>
      <c r="O1104" s="753">
        <v>1</v>
      </c>
      <c r="P1104" s="752" t="s">
        <v>1075</v>
      </c>
      <c r="Q1104" s="752" t="s">
        <v>974</v>
      </c>
      <c r="R1104" s="752" t="s">
        <v>975</v>
      </c>
      <c r="S1104" s="595" t="s">
        <v>977</v>
      </c>
      <c r="T1104" s="752" t="s">
        <v>2204</v>
      </c>
    </row>
    <row r="1105" spans="1:20" ht="13.5" customHeight="1">
      <c r="A1105" s="355" t="str">
        <f t="shared" si="26"/>
        <v>VALENCIAVALENCIA低所有0~1</v>
      </c>
      <c r="B1105" s="752" t="s">
        <v>1012</v>
      </c>
      <c r="C1105" s="752" t="s">
        <v>1012</v>
      </c>
      <c r="D1105" s="753">
        <v>-223</v>
      </c>
      <c r="E1105" s="753">
        <v>-218</v>
      </c>
      <c r="F1105" s="753">
        <v>70</v>
      </c>
      <c r="G1105" s="753">
        <v>0</v>
      </c>
      <c r="H1105" s="752" t="s">
        <v>1013</v>
      </c>
      <c r="I1105" s="752" t="s">
        <v>1014</v>
      </c>
      <c r="J1105" s="752" t="s">
        <v>3411</v>
      </c>
      <c r="K1105" s="752" t="s">
        <v>1058</v>
      </c>
      <c r="L1105" s="595" t="s">
        <v>972</v>
      </c>
      <c r="M1105" s="754">
        <v>43815</v>
      </c>
      <c r="N1105" s="791"/>
      <c r="O1105" s="753">
        <v>1</v>
      </c>
      <c r="P1105" s="752" t="s">
        <v>1074</v>
      </c>
      <c r="Q1105" s="752" t="s">
        <v>974</v>
      </c>
      <c r="R1105" s="752" t="s">
        <v>975</v>
      </c>
      <c r="S1105" s="595" t="s">
        <v>977</v>
      </c>
      <c r="T1105" s="752" t="s">
        <v>2201</v>
      </c>
    </row>
    <row r="1106" spans="1:20" ht="13.5" customHeight="1">
      <c r="A1106" s="355" t="str">
        <f t="shared" si="26"/>
        <v>VALENCIAVALENCIA标准所有3~999</v>
      </c>
      <c r="B1106" s="752" t="s">
        <v>1012</v>
      </c>
      <c r="C1106" s="752" t="s">
        <v>1012</v>
      </c>
      <c r="D1106" s="753">
        <v>-143</v>
      </c>
      <c r="E1106" s="753">
        <v>-138</v>
      </c>
      <c r="F1106" s="753">
        <v>0</v>
      </c>
      <c r="G1106" s="753">
        <v>0</v>
      </c>
      <c r="H1106" s="752" t="s">
        <v>1013</v>
      </c>
      <c r="I1106" s="752" t="s">
        <v>1014</v>
      </c>
      <c r="J1106" s="752" t="s">
        <v>3411</v>
      </c>
      <c r="K1106" s="752" t="s">
        <v>1058</v>
      </c>
      <c r="L1106" s="595" t="s">
        <v>972</v>
      </c>
      <c r="M1106" s="754">
        <v>43815</v>
      </c>
      <c r="N1106" s="791"/>
      <c r="O1106" s="753">
        <v>1</v>
      </c>
      <c r="P1106" s="752" t="s">
        <v>1076</v>
      </c>
      <c r="Q1106" s="752" t="s">
        <v>974</v>
      </c>
      <c r="R1106" s="752" t="s">
        <v>975</v>
      </c>
      <c r="S1106" s="595" t="s">
        <v>976</v>
      </c>
      <c r="T1106" s="595" t="s">
        <v>2200</v>
      </c>
    </row>
    <row r="1107" spans="1:20" ht="13.5" customHeight="1">
      <c r="A1107" s="355" t="str">
        <f t="shared" si="26"/>
        <v>VALLADOLIDBARCELONA标准所有0~999</v>
      </c>
      <c r="B1107" s="752" t="s">
        <v>2316</v>
      </c>
      <c r="C1107" s="752" t="s">
        <v>1019</v>
      </c>
      <c r="D1107" s="753">
        <v>-43</v>
      </c>
      <c r="E1107" s="753">
        <v>-38</v>
      </c>
      <c r="F1107" s="753">
        <v>0</v>
      </c>
      <c r="G1107" s="753">
        <v>0</v>
      </c>
      <c r="H1107" s="752" t="s">
        <v>1496</v>
      </c>
      <c r="I1107" s="752" t="s">
        <v>1035</v>
      </c>
      <c r="J1107" s="752" t="s">
        <v>3410</v>
      </c>
      <c r="K1107" s="752" t="s">
        <v>1046</v>
      </c>
      <c r="L1107" s="595" t="s">
        <v>972</v>
      </c>
      <c r="M1107" s="754">
        <v>43815</v>
      </c>
      <c r="N1107" s="791"/>
      <c r="O1107" s="753">
        <v>1</v>
      </c>
      <c r="P1107" s="752" t="s">
        <v>973</v>
      </c>
      <c r="Q1107" s="752" t="s">
        <v>974</v>
      </c>
      <c r="R1107" s="752" t="s">
        <v>975</v>
      </c>
      <c r="S1107" s="595" t="s">
        <v>976</v>
      </c>
      <c r="T1107" s="752"/>
    </row>
    <row r="1108" spans="1:20" ht="13.5" customHeight="1">
      <c r="A1108" s="355" t="str">
        <f t="shared" si="26"/>
        <v>VALLETTAMALTA标准所有0~999</v>
      </c>
      <c r="B1108" s="752" t="s">
        <v>2317</v>
      </c>
      <c r="C1108" s="752" t="s">
        <v>3935</v>
      </c>
      <c r="D1108" s="753">
        <v>65</v>
      </c>
      <c r="E1108" s="753">
        <v>75</v>
      </c>
      <c r="F1108" s="753">
        <v>0</v>
      </c>
      <c r="G1108" s="753">
        <v>0</v>
      </c>
      <c r="H1108" s="752" t="s">
        <v>1065</v>
      </c>
      <c r="I1108" s="752" t="s">
        <v>1028</v>
      </c>
      <c r="J1108" s="752" t="s">
        <v>1287</v>
      </c>
      <c r="K1108" s="752" t="s">
        <v>1058</v>
      </c>
      <c r="L1108" s="595" t="s">
        <v>972</v>
      </c>
      <c r="M1108" s="754">
        <v>43770</v>
      </c>
      <c r="N1108" s="791"/>
      <c r="O1108" s="753">
        <v>1</v>
      </c>
      <c r="P1108" s="752" t="s">
        <v>973</v>
      </c>
      <c r="Q1108" s="752" t="s">
        <v>983</v>
      </c>
      <c r="R1108" s="752"/>
      <c r="S1108" s="595" t="s">
        <v>976</v>
      </c>
      <c r="T1108" s="752" t="s">
        <v>3936</v>
      </c>
    </row>
    <row r="1109" spans="1:20" ht="13.5" customHeight="1">
      <c r="A1109" s="355" t="str">
        <f t="shared" si="26"/>
        <v>VALPARAISOVALPARAISO标准所有0~999</v>
      </c>
      <c r="B1109" s="752" t="s">
        <v>1040</v>
      </c>
      <c r="C1109" s="752" t="s">
        <v>1040</v>
      </c>
      <c r="D1109" s="753">
        <v>19</v>
      </c>
      <c r="E1109" s="753">
        <v>29</v>
      </c>
      <c r="F1109" s="753">
        <v>30</v>
      </c>
      <c r="G1109" s="753">
        <v>0</v>
      </c>
      <c r="H1109" s="752" t="s">
        <v>1006</v>
      </c>
      <c r="I1109" s="752" t="s">
        <v>1398</v>
      </c>
      <c r="J1109" s="752" t="s">
        <v>3334</v>
      </c>
      <c r="K1109" s="752" t="s">
        <v>1094</v>
      </c>
      <c r="L1109" s="595" t="s">
        <v>972</v>
      </c>
      <c r="M1109" s="754">
        <v>43780</v>
      </c>
      <c r="N1109" s="791"/>
      <c r="O1109" s="753">
        <v>1</v>
      </c>
      <c r="P1109" s="752" t="s">
        <v>973</v>
      </c>
      <c r="Q1109" s="752" t="s">
        <v>974</v>
      </c>
      <c r="R1109" s="752" t="s">
        <v>991</v>
      </c>
      <c r="S1109" s="595" t="s">
        <v>976</v>
      </c>
      <c r="T1109" s="752" t="s">
        <v>2318</v>
      </c>
    </row>
    <row r="1110" spans="1:20" ht="13.5" customHeight="1">
      <c r="A1110" s="355" t="str">
        <f t="shared" si="26"/>
        <v>VANCOUVERVANCOUVER标准所有0~999</v>
      </c>
      <c r="B1110" s="752" t="s">
        <v>191</v>
      </c>
      <c r="C1110" s="752" t="s">
        <v>191</v>
      </c>
      <c r="D1110" s="753">
        <v>99</v>
      </c>
      <c r="E1110" s="753">
        <v>123</v>
      </c>
      <c r="F1110" s="753">
        <v>0</v>
      </c>
      <c r="G1110" s="753">
        <v>0</v>
      </c>
      <c r="H1110" s="752" t="s">
        <v>1034</v>
      </c>
      <c r="I1110" s="752" t="s">
        <v>1035</v>
      </c>
      <c r="J1110" s="752" t="s">
        <v>2720</v>
      </c>
      <c r="K1110" s="752" t="s">
        <v>2319</v>
      </c>
      <c r="L1110" s="595" t="s">
        <v>972</v>
      </c>
      <c r="M1110" s="754">
        <v>43833</v>
      </c>
      <c r="N1110" s="791"/>
      <c r="O1110" s="753">
        <v>1</v>
      </c>
      <c r="P1110" s="752" t="s">
        <v>973</v>
      </c>
      <c r="Q1110" s="752" t="s">
        <v>974</v>
      </c>
      <c r="R1110" s="752" t="s">
        <v>975</v>
      </c>
      <c r="S1110" s="595" t="s">
        <v>976</v>
      </c>
      <c r="T1110" s="752" t="s">
        <v>2282</v>
      </c>
    </row>
    <row r="1111" spans="1:20" ht="13.5" customHeight="1">
      <c r="A1111" s="355" t="str">
        <f t="shared" si="26"/>
        <v>VANTAAHELSINKI标准所有0~999</v>
      </c>
      <c r="B1111" s="752" t="s">
        <v>2746</v>
      </c>
      <c r="C1111" s="752" t="s">
        <v>712</v>
      </c>
      <c r="D1111" s="753">
        <v>-34</v>
      </c>
      <c r="E1111" s="753">
        <v>-29</v>
      </c>
      <c r="F1111" s="753">
        <v>0</v>
      </c>
      <c r="G1111" s="753">
        <v>0</v>
      </c>
      <c r="H1111" s="752" t="s">
        <v>1014</v>
      </c>
      <c r="I1111" s="752" t="s">
        <v>1023</v>
      </c>
      <c r="J1111" s="752" t="s">
        <v>3461</v>
      </c>
      <c r="K1111" s="752" t="s">
        <v>3271</v>
      </c>
      <c r="L1111" s="595" t="s">
        <v>972</v>
      </c>
      <c r="M1111" s="754">
        <v>43624</v>
      </c>
      <c r="N1111" s="791"/>
      <c r="O1111" s="753">
        <v>1</v>
      </c>
      <c r="P1111" s="752" t="s">
        <v>973</v>
      </c>
      <c r="Q1111" s="752" t="s">
        <v>974</v>
      </c>
      <c r="R1111" s="752" t="s">
        <v>975</v>
      </c>
      <c r="S1111" s="595" t="s">
        <v>976</v>
      </c>
      <c r="T1111" s="595" t="s">
        <v>2182</v>
      </c>
    </row>
    <row r="1112" spans="1:20" ht="13.5" customHeight="1">
      <c r="A1112" s="355" t="str">
        <f t="shared" si="26"/>
        <v>VANTAAHELSINKI低所有0~999</v>
      </c>
      <c r="B1112" s="752" t="s">
        <v>2746</v>
      </c>
      <c r="C1112" s="752" t="s">
        <v>712</v>
      </c>
      <c r="D1112" s="753">
        <v>-134</v>
      </c>
      <c r="E1112" s="753">
        <v>-129</v>
      </c>
      <c r="F1112" s="753">
        <v>100</v>
      </c>
      <c r="G1112" s="753">
        <v>0</v>
      </c>
      <c r="H1112" s="752" t="s">
        <v>1014</v>
      </c>
      <c r="I1112" s="752" t="s">
        <v>1023</v>
      </c>
      <c r="J1112" s="752" t="s">
        <v>3461</v>
      </c>
      <c r="K1112" s="752" t="s">
        <v>3271</v>
      </c>
      <c r="L1112" s="595" t="s">
        <v>972</v>
      </c>
      <c r="M1112" s="754">
        <v>43624</v>
      </c>
      <c r="N1112" s="791"/>
      <c r="O1112" s="753">
        <v>1</v>
      </c>
      <c r="P1112" s="752" t="s">
        <v>973</v>
      </c>
      <c r="Q1112" s="752" t="s">
        <v>974</v>
      </c>
      <c r="R1112" s="752" t="s">
        <v>975</v>
      </c>
      <c r="S1112" s="595" t="s">
        <v>977</v>
      </c>
      <c r="T1112" s="595" t="s">
        <v>2251</v>
      </c>
    </row>
    <row r="1113" spans="1:20" ht="13.5" customHeight="1">
      <c r="A1113" s="355" t="str">
        <f t="shared" si="26"/>
        <v>VARESEGENOVA标准所有0~999</v>
      </c>
      <c r="B1113" s="752" t="s">
        <v>2320</v>
      </c>
      <c r="C1113" s="752" t="s">
        <v>701</v>
      </c>
      <c r="D1113" s="753">
        <v>-153</v>
      </c>
      <c r="E1113" s="753">
        <v>-148</v>
      </c>
      <c r="F1113" s="753">
        <v>0</v>
      </c>
      <c r="G1113" s="753">
        <v>0</v>
      </c>
      <c r="H1113" s="752" t="s">
        <v>1007</v>
      </c>
      <c r="I1113" s="752" t="s">
        <v>981</v>
      </c>
      <c r="J1113" s="752" t="s">
        <v>3592</v>
      </c>
      <c r="K1113" s="752" t="s">
        <v>1036</v>
      </c>
      <c r="L1113" s="595" t="s">
        <v>972</v>
      </c>
      <c r="M1113" s="754">
        <v>43815</v>
      </c>
      <c r="N1113" s="791"/>
      <c r="O1113" s="753">
        <v>1</v>
      </c>
      <c r="P1113" s="752" t="s">
        <v>973</v>
      </c>
      <c r="Q1113" s="752" t="s">
        <v>974</v>
      </c>
      <c r="R1113" s="752" t="s">
        <v>975</v>
      </c>
      <c r="S1113" s="595" t="s">
        <v>976</v>
      </c>
      <c r="T1113" s="752"/>
    </row>
    <row r="1114" spans="1:20" ht="13.5" customHeight="1">
      <c r="A1114" s="355" t="str">
        <f t="shared" si="26"/>
        <v>VARNAVARNA标准所有0~999</v>
      </c>
      <c r="B1114" s="752" t="s">
        <v>1132</v>
      </c>
      <c r="C1114" s="752" t="s">
        <v>1132</v>
      </c>
      <c r="D1114" s="753">
        <v>-64</v>
      </c>
      <c r="E1114" s="753">
        <v>-59</v>
      </c>
      <c r="F1114" s="753">
        <v>0</v>
      </c>
      <c r="G1114" s="753">
        <v>0</v>
      </c>
      <c r="H1114" s="752" t="s">
        <v>969</v>
      </c>
      <c r="I1114" s="752" t="s">
        <v>970</v>
      </c>
      <c r="J1114" s="752" t="s">
        <v>2395</v>
      </c>
      <c r="K1114" s="752" t="s">
        <v>1094</v>
      </c>
      <c r="L1114" s="595" t="s">
        <v>972</v>
      </c>
      <c r="M1114" s="754">
        <v>43831</v>
      </c>
      <c r="N1114" s="791"/>
      <c r="O1114" s="753">
        <v>1</v>
      </c>
      <c r="P1114" s="752" t="s">
        <v>973</v>
      </c>
      <c r="Q1114" s="752" t="s">
        <v>974</v>
      </c>
      <c r="R1114" s="595" t="s">
        <v>975</v>
      </c>
      <c r="S1114" s="595" t="s">
        <v>976</v>
      </c>
      <c r="T1114" s="752" t="s">
        <v>2182</v>
      </c>
    </row>
    <row r="1115" spans="1:20" ht="13.5" customHeight="1">
      <c r="A1115" s="355" t="str">
        <f t="shared" si="26"/>
        <v>VARNAVARNA低所有0~999</v>
      </c>
      <c r="B1115" s="752" t="s">
        <v>1132</v>
      </c>
      <c r="C1115" s="752" t="s">
        <v>1132</v>
      </c>
      <c r="D1115" s="753">
        <v>-104</v>
      </c>
      <c r="E1115" s="753">
        <v>-99</v>
      </c>
      <c r="F1115" s="753">
        <v>40</v>
      </c>
      <c r="G1115" s="753">
        <v>0</v>
      </c>
      <c r="H1115" s="752" t="s">
        <v>969</v>
      </c>
      <c r="I1115" s="752" t="s">
        <v>970</v>
      </c>
      <c r="J1115" s="752" t="s">
        <v>2395</v>
      </c>
      <c r="K1115" s="752" t="s">
        <v>1094</v>
      </c>
      <c r="L1115" s="595" t="s">
        <v>972</v>
      </c>
      <c r="M1115" s="754">
        <v>43831</v>
      </c>
      <c r="N1115" s="791"/>
      <c r="O1115" s="753">
        <v>1</v>
      </c>
      <c r="P1115" s="752" t="s">
        <v>973</v>
      </c>
      <c r="Q1115" s="752" t="s">
        <v>974</v>
      </c>
      <c r="R1115" s="595" t="s">
        <v>975</v>
      </c>
      <c r="S1115" s="595" t="s">
        <v>977</v>
      </c>
      <c r="T1115" s="752" t="s">
        <v>2181</v>
      </c>
    </row>
    <row r="1116" spans="1:20" ht="13.5" customHeight="1">
      <c r="A1116" s="355" t="str">
        <f t="shared" si="26"/>
        <v>VENEZIAGENOVA标准所有0~999</v>
      </c>
      <c r="B1116" s="752" t="s">
        <v>2321</v>
      </c>
      <c r="C1116" s="752" t="s">
        <v>701</v>
      </c>
      <c r="D1116" s="753">
        <v>-153</v>
      </c>
      <c r="E1116" s="753">
        <v>-148</v>
      </c>
      <c r="F1116" s="753">
        <v>0</v>
      </c>
      <c r="G1116" s="753">
        <v>0</v>
      </c>
      <c r="H1116" s="752" t="s">
        <v>1007</v>
      </c>
      <c r="I1116" s="752" t="s">
        <v>981</v>
      </c>
      <c r="J1116" s="752" t="s">
        <v>3592</v>
      </c>
      <c r="K1116" s="752" t="s">
        <v>1036</v>
      </c>
      <c r="L1116" s="595" t="s">
        <v>972</v>
      </c>
      <c r="M1116" s="754">
        <v>43815</v>
      </c>
      <c r="N1116" s="791"/>
      <c r="O1116" s="753">
        <v>1</v>
      </c>
      <c r="P1116" s="752" t="s">
        <v>973</v>
      </c>
      <c r="Q1116" s="752" t="s">
        <v>974</v>
      </c>
      <c r="R1116" s="752" t="s">
        <v>975</v>
      </c>
      <c r="S1116" s="595" t="s">
        <v>976</v>
      </c>
      <c r="T1116" s="752" t="s">
        <v>2182</v>
      </c>
    </row>
    <row r="1117" spans="1:20" ht="13.5" customHeight="1">
      <c r="A1117" s="355" t="str">
        <f t="shared" si="26"/>
        <v>VENEZIAGENOVA低所有0~999</v>
      </c>
      <c r="B1117" s="752" t="s">
        <v>2321</v>
      </c>
      <c r="C1117" s="752" t="s">
        <v>701</v>
      </c>
      <c r="D1117" s="753">
        <v>-223</v>
      </c>
      <c r="E1117" s="753">
        <v>-218</v>
      </c>
      <c r="F1117" s="753">
        <v>70</v>
      </c>
      <c r="G1117" s="753">
        <v>0</v>
      </c>
      <c r="H1117" s="752" t="s">
        <v>1007</v>
      </c>
      <c r="I1117" s="752" t="s">
        <v>981</v>
      </c>
      <c r="J1117" s="752" t="s">
        <v>3592</v>
      </c>
      <c r="K1117" s="752" t="s">
        <v>1036</v>
      </c>
      <c r="L1117" s="595" t="s">
        <v>972</v>
      </c>
      <c r="M1117" s="754">
        <v>43815</v>
      </c>
      <c r="N1117" s="791"/>
      <c r="O1117" s="753">
        <v>1</v>
      </c>
      <c r="P1117" s="752" t="s">
        <v>973</v>
      </c>
      <c r="Q1117" s="752" t="s">
        <v>974</v>
      </c>
      <c r="R1117" s="752" t="s">
        <v>975</v>
      </c>
      <c r="S1117" s="595" t="s">
        <v>977</v>
      </c>
      <c r="T1117" s="752" t="s">
        <v>2181</v>
      </c>
    </row>
    <row r="1118" spans="1:20" ht="13.5" customHeight="1">
      <c r="A1118" s="355" t="str">
        <f t="shared" si="26"/>
        <v>VENICEGENOVA标准所有0~999</v>
      </c>
      <c r="B1118" s="752" t="s">
        <v>2322</v>
      </c>
      <c r="C1118" s="752" t="s">
        <v>701</v>
      </c>
      <c r="D1118" s="753">
        <v>-153</v>
      </c>
      <c r="E1118" s="753">
        <v>-148</v>
      </c>
      <c r="F1118" s="753">
        <v>0</v>
      </c>
      <c r="G1118" s="753">
        <v>0</v>
      </c>
      <c r="H1118" s="752" t="s">
        <v>1007</v>
      </c>
      <c r="I1118" s="752" t="s">
        <v>981</v>
      </c>
      <c r="J1118" s="752" t="s">
        <v>3592</v>
      </c>
      <c r="K1118" s="752" t="s">
        <v>1036</v>
      </c>
      <c r="L1118" s="595" t="s">
        <v>972</v>
      </c>
      <c r="M1118" s="754">
        <v>43815</v>
      </c>
      <c r="N1118" s="791"/>
      <c r="O1118" s="753">
        <v>1</v>
      </c>
      <c r="P1118" s="752" t="s">
        <v>973</v>
      </c>
      <c r="Q1118" s="752" t="s">
        <v>974</v>
      </c>
      <c r="R1118" s="752" t="s">
        <v>975</v>
      </c>
      <c r="S1118" s="595" t="s">
        <v>976</v>
      </c>
      <c r="T1118" s="752" t="s">
        <v>2182</v>
      </c>
    </row>
    <row r="1119" spans="1:20" ht="13.5" customHeight="1">
      <c r="A1119" s="355" t="str">
        <f t="shared" si="26"/>
        <v>VENICEGENOVA低所有0~999</v>
      </c>
      <c r="B1119" s="752" t="s">
        <v>2322</v>
      </c>
      <c r="C1119" s="752" t="s">
        <v>701</v>
      </c>
      <c r="D1119" s="753">
        <v>-223</v>
      </c>
      <c r="E1119" s="753">
        <v>-218</v>
      </c>
      <c r="F1119" s="753">
        <v>70</v>
      </c>
      <c r="G1119" s="753">
        <v>0</v>
      </c>
      <c r="H1119" s="752" t="s">
        <v>1007</v>
      </c>
      <c r="I1119" s="752" t="s">
        <v>981</v>
      </c>
      <c r="J1119" s="752" t="s">
        <v>3592</v>
      </c>
      <c r="K1119" s="752" t="s">
        <v>1036</v>
      </c>
      <c r="L1119" s="595" t="s">
        <v>972</v>
      </c>
      <c r="M1119" s="754">
        <v>43815</v>
      </c>
      <c r="N1119" s="791"/>
      <c r="O1119" s="753">
        <v>1</v>
      </c>
      <c r="P1119" s="752" t="s">
        <v>973</v>
      </c>
      <c r="Q1119" s="752" t="s">
        <v>974</v>
      </c>
      <c r="R1119" s="752" t="s">
        <v>975</v>
      </c>
      <c r="S1119" s="595" t="s">
        <v>977</v>
      </c>
      <c r="T1119" s="752" t="s">
        <v>2181</v>
      </c>
    </row>
    <row r="1120" spans="1:20" ht="13.5" customHeight="1">
      <c r="A1120" s="355" t="str">
        <f t="shared" si="26"/>
        <v>VERACRUZMANZANILLO,MEXICO标准所有0~999</v>
      </c>
      <c r="B1120" s="752" t="s">
        <v>3263</v>
      </c>
      <c r="C1120" s="752" t="s">
        <v>994</v>
      </c>
      <c r="D1120" s="753">
        <v>157</v>
      </c>
      <c r="E1120" s="753">
        <v>167</v>
      </c>
      <c r="F1120" s="753">
        <v>20</v>
      </c>
      <c r="G1120" s="753">
        <v>15</v>
      </c>
      <c r="H1120" s="752" t="s">
        <v>1041</v>
      </c>
      <c r="I1120" s="752" t="s">
        <v>981</v>
      </c>
      <c r="J1120" s="752" t="s">
        <v>2855</v>
      </c>
      <c r="K1120" s="752" t="s">
        <v>1003</v>
      </c>
      <c r="L1120" s="595" t="s">
        <v>972</v>
      </c>
      <c r="M1120" s="754">
        <v>43780</v>
      </c>
      <c r="N1120" s="791"/>
      <c r="O1120" s="753">
        <v>1</v>
      </c>
      <c r="P1120" s="752" t="s">
        <v>973</v>
      </c>
      <c r="Q1120" s="752" t="s">
        <v>974</v>
      </c>
      <c r="R1120" s="752" t="s">
        <v>991</v>
      </c>
      <c r="S1120" s="595" t="s">
        <v>976</v>
      </c>
      <c r="T1120" s="752" t="s">
        <v>2185</v>
      </c>
    </row>
    <row r="1121" spans="1:20" ht="13.5" customHeight="1">
      <c r="A1121" s="355" t="str">
        <f t="shared" si="26"/>
        <v>VERCELLIGENOVA标准所有0~999</v>
      </c>
      <c r="B1121" s="752" t="s">
        <v>2323</v>
      </c>
      <c r="C1121" s="752" t="s">
        <v>701</v>
      </c>
      <c r="D1121" s="753">
        <v>-113</v>
      </c>
      <c r="E1121" s="753">
        <v>-108</v>
      </c>
      <c r="F1121" s="753">
        <v>0</v>
      </c>
      <c r="G1121" s="753">
        <v>0</v>
      </c>
      <c r="H1121" s="752" t="s">
        <v>1007</v>
      </c>
      <c r="I1121" s="752" t="s">
        <v>981</v>
      </c>
      <c r="J1121" s="752" t="s">
        <v>3592</v>
      </c>
      <c r="K1121" s="752"/>
      <c r="L1121" s="595" t="s">
        <v>972</v>
      </c>
      <c r="M1121" s="754">
        <v>43815</v>
      </c>
      <c r="N1121" s="791"/>
      <c r="O1121" s="753">
        <v>1</v>
      </c>
      <c r="P1121" s="752" t="s">
        <v>973</v>
      </c>
      <c r="Q1121" s="752" t="s">
        <v>974</v>
      </c>
      <c r="R1121" s="752" t="s">
        <v>975</v>
      </c>
      <c r="S1121" s="595" t="s">
        <v>976</v>
      </c>
      <c r="T1121" s="752"/>
    </row>
    <row r="1122" spans="1:20" ht="13.5" customHeight="1">
      <c r="A1122" s="355" t="str">
        <f t="shared" si="26"/>
        <v>VERONAGENOVA标准所有0~999</v>
      </c>
      <c r="B1122" s="752" t="s">
        <v>2324</v>
      </c>
      <c r="C1122" s="752" t="s">
        <v>701</v>
      </c>
      <c r="D1122" s="753">
        <v>-133</v>
      </c>
      <c r="E1122" s="753">
        <v>-128</v>
      </c>
      <c r="F1122" s="753">
        <v>0</v>
      </c>
      <c r="G1122" s="753">
        <v>0</v>
      </c>
      <c r="H1122" s="752" t="s">
        <v>1007</v>
      </c>
      <c r="I1122" s="752" t="s">
        <v>981</v>
      </c>
      <c r="J1122" s="752" t="s">
        <v>3592</v>
      </c>
      <c r="K1122" s="752" t="s">
        <v>1036</v>
      </c>
      <c r="L1122" s="595" t="s">
        <v>972</v>
      </c>
      <c r="M1122" s="754">
        <v>43815</v>
      </c>
      <c r="N1122" s="791"/>
      <c r="O1122" s="753">
        <v>1</v>
      </c>
      <c r="P1122" s="752" t="s">
        <v>973</v>
      </c>
      <c r="Q1122" s="752" t="s">
        <v>974</v>
      </c>
      <c r="R1122" s="752" t="s">
        <v>975</v>
      </c>
      <c r="S1122" s="595" t="s">
        <v>976</v>
      </c>
      <c r="T1122" s="752"/>
    </row>
    <row r="1123" spans="1:20" ht="13.5" customHeight="1">
      <c r="A1123" s="355" t="str">
        <f t="shared" si="26"/>
        <v>VICENZAGENOVA标准所有0~999</v>
      </c>
      <c r="B1123" s="752" t="s">
        <v>2325</v>
      </c>
      <c r="C1123" s="752" t="s">
        <v>701</v>
      </c>
      <c r="D1123" s="753">
        <v>-133</v>
      </c>
      <c r="E1123" s="753">
        <v>-128</v>
      </c>
      <c r="F1123" s="753">
        <v>0</v>
      </c>
      <c r="G1123" s="753">
        <v>0</v>
      </c>
      <c r="H1123" s="752" t="s">
        <v>1007</v>
      </c>
      <c r="I1123" s="752" t="s">
        <v>981</v>
      </c>
      <c r="J1123" s="752" t="s">
        <v>3592</v>
      </c>
      <c r="K1123" s="752" t="s">
        <v>1036</v>
      </c>
      <c r="L1123" s="595" t="s">
        <v>972</v>
      </c>
      <c r="M1123" s="754">
        <v>43815</v>
      </c>
      <c r="N1123" s="791"/>
      <c r="O1123" s="753">
        <v>1</v>
      </c>
      <c r="P1123" s="752" t="s">
        <v>973</v>
      </c>
      <c r="Q1123" s="752" t="s">
        <v>974</v>
      </c>
      <c r="R1123" s="752" t="s">
        <v>975</v>
      </c>
      <c r="S1123" s="595" t="s">
        <v>976</v>
      </c>
      <c r="T1123" s="595"/>
    </row>
    <row r="1124" spans="1:20" ht="13.5" customHeight="1">
      <c r="A1124" s="355" t="str">
        <f t="shared" si="26"/>
        <v>VIENNAKOPER低所有0~999</v>
      </c>
      <c r="B1124" s="752" t="s">
        <v>2326</v>
      </c>
      <c r="C1124" s="752" t="s">
        <v>1022</v>
      </c>
      <c r="D1124" s="753">
        <v>-166</v>
      </c>
      <c r="E1124" s="753">
        <v>-161</v>
      </c>
      <c r="F1124" s="753">
        <v>45</v>
      </c>
      <c r="G1124" s="753">
        <v>0</v>
      </c>
      <c r="H1124" s="752" t="s">
        <v>970</v>
      </c>
      <c r="I1124" s="752" t="s">
        <v>1023</v>
      </c>
      <c r="J1124" s="752" t="s">
        <v>3667</v>
      </c>
      <c r="K1124" s="752" t="s">
        <v>1133</v>
      </c>
      <c r="L1124" s="595" t="s">
        <v>972</v>
      </c>
      <c r="M1124" s="754">
        <v>43722</v>
      </c>
      <c r="N1124" s="791"/>
      <c r="O1124" s="753">
        <v>1</v>
      </c>
      <c r="P1124" s="752" t="s">
        <v>973</v>
      </c>
      <c r="Q1124" s="752" t="s">
        <v>974</v>
      </c>
      <c r="R1124" s="752" t="s">
        <v>975</v>
      </c>
      <c r="S1124" s="595" t="s">
        <v>977</v>
      </c>
      <c r="T1124" s="752" t="s">
        <v>2209</v>
      </c>
    </row>
    <row r="1125" spans="1:20" ht="13.5" customHeight="1">
      <c r="A1125" s="355" t="str">
        <f t="shared" ref="A1125:A1131" si="27">B1125&amp;C1125&amp;S1125&amp;L1125&amp;P1125</f>
        <v>VIGOBARCELONA标准所有0~999</v>
      </c>
      <c r="B1125" s="752" t="s">
        <v>2327</v>
      </c>
      <c r="C1125" s="752" t="s">
        <v>1019</v>
      </c>
      <c r="D1125" s="753">
        <v>-66</v>
      </c>
      <c r="E1125" s="753">
        <v>-61</v>
      </c>
      <c r="F1125" s="753">
        <v>0</v>
      </c>
      <c r="G1125" s="753">
        <v>0</v>
      </c>
      <c r="H1125" s="752" t="s">
        <v>1496</v>
      </c>
      <c r="I1125" s="752" t="s">
        <v>1035</v>
      </c>
      <c r="J1125" s="752" t="s">
        <v>3410</v>
      </c>
      <c r="K1125" s="752" t="s">
        <v>1036</v>
      </c>
      <c r="L1125" s="595" t="s">
        <v>972</v>
      </c>
      <c r="M1125" s="754">
        <v>43815</v>
      </c>
      <c r="N1125" s="791"/>
      <c r="O1125" s="753">
        <v>1</v>
      </c>
      <c r="P1125" s="752" t="s">
        <v>973</v>
      </c>
      <c r="Q1125" s="752" t="s">
        <v>974</v>
      </c>
      <c r="R1125" s="752" t="s">
        <v>975</v>
      </c>
      <c r="S1125" s="595" t="s">
        <v>976</v>
      </c>
      <c r="T1125" s="752"/>
    </row>
    <row r="1126" spans="1:20" ht="13.5" customHeight="1">
      <c r="A1126" s="355" t="str">
        <f t="shared" si="27"/>
        <v>VILNIUSKLAIPEDA标准所有0~999</v>
      </c>
      <c r="B1126" s="752" t="s">
        <v>2328</v>
      </c>
      <c r="C1126" s="752" t="s">
        <v>713</v>
      </c>
      <c r="D1126" s="753">
        <v>-48</v>
      </c>
      <c r="E1126" s="753">
        <v>-43</v>
      </c>
      <c r="F1126" s="753">
        <v>0</v>
      </c>
      <c r="G1126" s="753">
        <v>0</v>
      </c>
      <c r="H1126" s="752" t="s">
        <v>1014</v>
      </c>
      <c r="I1126" s="752" t="s">
        <v>1023</v>
      </c>
      <c r="J1126" s="752" t="s">
        <v>3462</v>
      </c>
      <c r="K1126" s="752" t="s">
        <v>1003</v>
      </c>
      <c r="L1126" s="595" t="s">
        <v>972</v>
      </c>
      <c r="M1126" s="754">
        <v>43603</v>
      </c>
      <c r="N1126" s="791"/>
      <c r="O1126" s="753">
        <v>1</v>
      </c>
      <c r="P1126" s="752" t="s">
        <v>973</v>
      </c>
      <c r="Q1126" s="752" t="s">
        <v>974</v>
      </c>
      <c r="R1126" s="752" t="s">
        <v>975</v>
      </c>
      <c r="S1126" s="595" t="s">
        <v>976</v>
      </c>
      <c r="T1126" s="752"/>
    </row>
    <row r="1127" spans="1:20" ht="13.5" customHeight="1">
      <c r="A1127" s="355" t="str">
        <f t="shared" si="27"/>
        <v>VILNIUSKLAIPEDA低所有0~999</v>
      </c>
      <c r="B1127" s="752" t="s">
        <v>2328</v>
      </c>
      <c r="C1127" s="752" t="s">
        <v>713</v>
      </c>
      <c r="D1127" s="753">
        <v>-88</v>
      </c>
      <c r="E1127" s="753">
        <v>-83</v>
      </c>
      <c r="F1127" s="753">
        <v>40</v>
      </c>
      <c r="G1127" s="753">
        <v>0</v>
      </c>
      <c r="H1127" s="752" t="s">
        <v>1014</v>
      </c>
      <c r="I1127" s="752" t="s">
        <v>1023</v>
      </c>
      <c r="J1127" s="752" t="s">
        <v>3462</v>
      </c>
      <c r="K1127" s="752" t="s">
        <v>1003</v>
      </c>
      <c r="L1127" s="595" t="s">
        <v>972</v>
      </c>
      <c r="M1127" s="754">
        <v>43603</v>
      </c>
      <c r="N1127" s="791"/>
      <c r="O1127" s="753">
        <v>1</v>
      </c>
      <c r="P1127" s="752" t="s">
        <v>973</v>
      </c>
      <c r="Q1127" s="752" t="s">
        <v>974</v>
      </c>
      <c r="R1127" s="752" t="s">
        <v>975</v>
      </c>
      <c r="S1127" s="595" t="s">
        <v>977</v>
      </c>
      <c r="T1127" s="752"/>
    </row>
    <row r="1128" spans="1:20" ht="13.5" customHeight="1">
      <c r="A1128" s="355" t="str">
        <f t="shared" si="27"/>
        <v>VITEBSKHAMBURG标准所有0~999</v>
      </c>
      <c r="B1128" s="752" t="s">
        <v>3062</v>
      </c>
      <c r="C1128" s="752" t="s">
        <v>706</v>
      </c>
      <c r="D1128" s="753">
        <v>179</v>
      </c>
      <c r="E1128" s="753">
        <v>184</v>
      </c>
      <c r="F1128" s="753">
        <v>0</v>
      </c>
      <c r="G1128" s="753">
        <v>0</v>
      </c>
      <c r="H1128" s="752" t="s">
        <v>3458</v>
      </c>
      <c r="I1128" s="752" t="s">
        <v>3459</v>
      </c>
      <c r="J1128" s="752" t="s">
        <v>3460</v>
      </c>
      <c r="K1128" s="752" t="s">
        <v>1003</v>
      </c>
      <c r="L1128" s="595" t="s">
        <v>972</v>
      </c>
      <c r="M1128" s="754">
        <v>43831</v>
      </c>
      <c r="N1128" s="791"/>
      <c r="O1128" s="753">
        <v>1</v>
      </c>
      <c r="P1128" s="752" t="s">
        <v>973</v>
      </c>
      <c r="Q1128" s="752" t="s">
        <v>983</v>
      </c>
      <c r="R1128" s="752"/>
      <c r="S1128" s="595" t="s">
        <v>976</v>
      </c>
      <c r="T1128" s="752" t="s">
        <v>3053</v>
      </c>
    </row>
    <row r="1129" spans="1:20" ht="13.5" customHeight="1">
      <c r="A1129" s="355" t="str">
        <f t="shared" si="27"/>
        <v>VITERBOGENOVA标准所有0~999</v>
      </c>
      <c r="B1129" s="752" t="s">
        <v>2329</v>
      </c>
      <c r="C1129" s="752" t="s">
        <v>701</v>
      </c>
      <c r="D1129" s="753">
        <v>-103</v>
      </c>
      <c r="E1129" s="753">
        <v>-98</v>
      </c>
      <c r="F1129" s="753">
        <v>0</v>
      </c>
      <c r="G1129" s="753">
        <v>0</v>
      </c>
      <c r="H1129" s="752" t="s">
        <v>1007</v>
      </c>
      <c r="I1129" s="752" t="s">
        <v>981</v>
      </c>
      <c r="J1129" s="752" t="s">
        <v>3592</v>
      </c>
      <c r="K1129" s="752" t="s">
        <v>1036</v>
      </c>
      <c r="L1129" s="595" t="s">
        <v>972</v>
      </c>
      <c r="M1129" s="754">
        <v>43815</v>
      </c>
      <c r="N1129" s="791"/>
      <c r="O1129" s="753">
        <v>1</v>
      </c>
      <c r="P1129" s="752" t="s">
        <v>973</v>
      </c>
      <c r="Q1129" s="752" t="s">
        <v>974</v>
      </c>
      <c r="R1129" s="752" t="s">
        <v>975</v>
      </c>
      <c r="S1129" s="595" t="s">
        <v>976</v>
      </c>
      <c r="T1129" s="752"/>
    </row>
    <row r="1130" spans="1:20" ht="13.5" customHeight="1">
      <c r="A1130" s="355" t="str">
        <f t="shared" si="27"/>
        <v>VITORIASANTOS标准所有0~999</v>
      </c>
      <c r="B1130" s="752" t="s">
        <v>2330</v>
      </c>
      <c r="C1130" s="752" t="s">
        <v>711</v>
      </c>
      <c r="D1130" s="753">
        <v>38</v>
      </c>
      <c r="E1130" s="753">
        <v>48</v>
      </c>
      <c r="F1130" s="753">
        <v>20</v>
      </c>
      <c r="G1130" s="753">
        <v>45</v>
      </c>
      <c r="H1130" s="752" t="s">
        <v>988</v>
      </c>
      <c r="I1130" s="752" t="s">
        <v>1035</v>
      </c>
      <c r="J1130" s="752" t="s">
        <v>3362</v>
      </c>
      <c r="K1130" s="752" t="s">
        <v>995</v>
      </c>
      <c r="L1130" s="595" t="s">
        <v>972</v>
      </c>
      <c r="M1130" s="754">
        <v>43831</v>
      </c>
      <c r="N1130" s="791"/>
      <c r="O1130" s="753">
        <v>1</v>
      </c>
      <c r="P1130" s="752" t="s">
        <v>973</v>
      </c>
      <c r="Q1130" s="752" t="s">
        <v>974</v>
      </c>
      <c r="R1130" s="752" t="s">
        <v>991</v>
      </c>
      <c r="S1130" s="595" t="s">
        <v>976</v>
      </c>
      <c r="T1130" s="752" t="s">
        <v>2184</v>
      </c>
    </row>
    <row r="1131" spans="1:20" ht="13.5" customHeight="1">
      <c r="A1131" s="355" t="str">
        <f t="shared" si="27"/>
        <v>VLADIVOSTOKVLADIVOSTOK标准所有0~999</v>
      </c>
      <c r="B1131" s="752" t="s">
        <v>2331</v>
      </c>
      <c r="C1131" s="752" t="s">
        <v>2331</v>
      </c>
      <c r="D1131" s="753">
        <v>70</v>
      </c>
      <c r="E1131" s="753">
        <v>75</v>
      </c>
      <c r="F1131" s="753">
        <v>0</v>
      </c>
      <c r="G1131" s="753">
        <v>0</v>
      </c>
      <c r="H1131" s="752" t="s">
        <v>1028</v>
      </c>
      <c r="I1131" s="752" t="s">
        <v>1023</v>
      </c>
      <c r="J1131" s="752" t="s">
        <v>2332</v>
      </c>
      <c r="K1131" s="752" t="s">
        <v>1013</v>
      </c>
      <c r="L1131" s="595" t="s">
        <v>972</v>
      </c>
      <c r="M1131" s="754">
        <v>43831</v>
      </c>
      <c r="N1131" s="791"/>
      <c r="O1131" s="753">
        <v>1</v>
      </c>
      <c r="P1131" s="752" t="s">
        <v>973</v>
      </c>
      <c r="Q1131" s="752" t="s">
        <v>983</v>
      </c>
      <c r="R1131" s="752"/>
      <c r="S1131" s="595" t="s">
        <v>976</v>
      </c>
      <c r="T1131" s="752" t="s">
        <v>2333</v>
      </c>
    </row>
    <row r="1132" spans="1:20" ht="13.5" customHeight="1">
      <c r="A1132" s="355" t="str">
        <f t="shared" ref="A1132:A1164" si="28">B1132&amp;C1132&amp;S1132&amp;L1132&amp;P1132</f>
        <v>VOLOSPIRAEUS低所有0~999</v>
      </c>
      <c r="B1132" s="752" t="s">
        <v>2334</v>
      </c>
      <c r="C1132" s="752" t="s">
        <v>704</v>
      </c>
      <c r="D1132" s="753">
        <v>-9</v>
      </c>
      <c r="E1132" s="753">
        <v>-4</v>
      </c>
      <c r="F1132" s="753">
        <v>85</v>
      </c>
      <c r="G1132" s="753">
        <v>0</v>
      </c>
      <c r="H1132" s="752" t="s">
        <v>1023</v>
      </c>
      <c r="I1132" s="752" t="s">
        <v>1013</v>
      </c>
      <c r="J1132" s="752" t="s">
        <v>3632</v>
      </c>
      <c r="K1132" s="752" t="s">
        <v>1043</v>
      </c>
      <c r="L1132" s="595" t="s">
        <v>972</v>
      </c>
      <c r="M1132" s="754">
        <v>43831</v>
      </c>
      <c r="N1132" s="791"/>
      <c r="O1132" s="753">
        <v>2</v>
      </c>
      <c r="P1132" s="752" t="s">
        <v>973</v>
      </c>
      <c r="Q1132" s="752" t="s">
        <v>974</v>
      </c>
      <c r="R1132" s="752" t="s">
        <v>975</v>
      </c>
      <c r="S1132" s="595" t="s">
        <v>977</v>
      </c>
      <c r="T1132" s="752" t="s">
        <v>2252</v>
      </c>
    </row>
    <row r="1133" spans="1:20" ht="13.5" customHeight="1">
      <c r="A1133" s="355" t="str">
        <f t="shared" si="28"/>
        <v>VOLOSPIRAEUS标准所有0~999</v>
      </c>
      <c r="B1133" s="752" t="s">
        <v>2334</v>
      </c>
      <c r="C1133" s="752" t="s">
        <v>704</v>
      </c>
      <c r="D1133" s="753">
        <v>76</v>
      </c>
      <c r="E1133" s="753">
        <v>81</v>
      </c>
      <c r="F1133" s="753">
        <v>0</v>
      </c>
      <c r="G1133" s="753">
        <v>0</v>
      </c>
      <c r="H1133" s="752" t="s">
        <v>1023</v>
      </c>
      <c r="I1133" s="752" t="s">
        <v>1013</v>
      </c>
      <c r="J1133" s="752" t="s">
        <v>3632</v>
      </c>
      <c r="K1133" s="752" t="s">
        <v>1043</v>
      </c>
      <c r="L1133" s="595" t="s">
        <v>972</v>
      </c>
      <c r="M1133" s="754">
        <v>43831</v>
      </c>
      <c r="N1133" s="791"/>
      <c r="O1133" s="753">
        <v>2</v>
      </c>
      <c r="P1133" s="752" t="s">
        <v>973</v>
      </c>
      <c r="Q1133" s="752" t="s">
        <v>974</v>
      </c>
      <c r="R1133" s="752" t="s">
        <v>975</v>
      </c>
      <c r="S1133" s="595" t="s">
        <v>976</v>
      </c>
      <c r="T1133" s="752" t="s">
        <v>2252</v>
      </c>
    </row>
    <row r="1134" spans="1:20" ht="13.5" customHeight="1">
      <c r="A1134" s="355" t="str">
        <f t="shared" si="28"/>
        <v>WAKEFIELDFELIXSTOWE低所有0~999</v>
      </c>
      <c r="B1134" s="752" t="s">
        <v>2335</v>
      </c>
      <c r="C1134" s="752" t="s">
        <v>1102</v>
      </c>
      <c r="D1134" s="753">
        <v>-139</v>
      </c>
      <c r="E1134" s="753">
        <v>-134</v>
      </c>
      <c r="F1134" s="753">
        <v>70</v>
      </c>
      <c r="G1134" s="753">
        <v>0</v>
      </c>
      <c r="H1134" s="752" t="s">
        <v>3463</v>
      </c>
      <c r="I1134" s="752" t="s">
        <v>989</v>
      </c>
      <c r="J1134" s="752" t="s">
        <v>2714</v>
      </c>
      <c r="K1134" s="752" t="s">
        <v>1249</v>
      </c>
      <c r="L1134" s="595" t="s">
        <v>972</v>
      </c>
      <c r="M1134" s="754">
        <v>43603</v>
      </c>
      <c r="N1134" s="791"/>
      <c r="O1134" s="753">
        <v>1</v>
      </c>
      <c r="P1134" s="752" t="s">
        <v>973</v>
      </c>
      <c r="Q1134" s="752" t="s">
        <v>974</v>
      </c>
      <c r="R1134" s="752" t="s">
        <v>975</v>
      </c>
      <c r="S1134" s="595" t="s">
        <v>977</v>
      </c>
      <c r="T1134" s="752" t="s">
        <v>2181</v>
      </c>
    </row>
    <row r="1135" spans="1:20" ht="13.5" customHeight="1">
      <c r="A1135" s="355" t="str">
        <f t="shared" si="28"/>
        <v>WAKEFIELDSOUTHAMPTON低所有0~999</v>
      </c>
      <c r="B1135" s="752" t="s">
        <v>2335</v>
      </c>
      <c r="C1135" s="752" t="s">
        <v>1105</v>
      </c>
      <c r="D1135" s="753">
        <v>-139</v>
      </c>
      <c r="E1135" s="753">
        <v>-134</v>
      </c>
      <c r="F1135" s="753">
        <v>70</v>
      </c>
      <c r="G1135" s="753">
        <v>0</v>
      </c>
      <c r="H1135" s="752" t="s">
        <v>1013</v>
      </c>
      <c r="I1135" s="752" t="s">
        <v>1014</v>
      </c>
      <c r="J1135" s="752" t="s">
        <v>1287</v>
      </c>
      <c r="K1135" s="752" t="s">
        <v>1249</v>
      </c>
      <c r="L1135" s="595" t="s">
        <v>972</v>
      </c>
      <c r="M1135" s="754">
        <v>43603</v>
      </c>
      <c r="N1135" s="791"/>
      <c r="O1135" s="753">
        <v>1</v>
      </c>
      <c r="P1135" s="752" t="s">
        <v>973</v>
      </c>
      <c r="Q1135" s="752" t="s">
        <v>974</v>
      </c>
      <c r="R1135" s="752" t="s">
        <v>975</v>
      </c>
      <c r="S1135" s="595" t="s">
        <v>977</v>
      </c>
      <c r="T1135" s="752" t="s">
        <v>2181</v>
      </c>
    </row>
    <row r="1136" spans="1:20" ht="13.5" customHeight="1">
      <c r="A1136" s="355" t="str">
        <f t="shared" si="28"/>
        <v>WALVIS BAYHAMBURG标准所有0~999</v>
      </c>
      <c r="B1136" s="752" t="s">
        <v>3374</v>
      </c>
      <c r="C1136" s="752" t="s">
        <v>706</v>
      </c>
      <c r="D1136" s="753">
        <v>219</v>
      </c>
      <c r="E1136" s="753">
        <v>224</v>
      </c>
      <c r="F1136" s="753">
        <v>0</v>
      </c>
      <c r="G1136" s="753">
        <v>0</v>
      </c>
      <c r="H1136" s="752" t="s">
        <v>3458</v>
      </c>
      <c r="I1136" s="752" t="s">
        <v>3459</v>
      </c>
      <c r="J1136" s="752" t="s">
        <v>3460</v>
      </c>
      <c r="K1136" s="752" t="s">
        <v>982</v>
      </c>
      <c r="L1136" s="595" t="s">
        <v>972</v>
      </c>
      <c r="M1136" s="754">
        <v>43831</v>
      </c>
      <c r="N1136" s="791"/>
      <c r="O1136" s="753">
        <v>1</v>
      </c>
      <c r="P1136" s="752" t="s">
        <v>973</v>
      </c>
      <c r="Q1136" s="752" t="s">
        <v>983</v>
      </c>
      <c r="R1136" s="752"/>
      <c r="S1136" s="595" t="s">
        <v>976</v>
      </c>
      <c r="T1136" s="752" t="s">
        <v>3636</v>
      </c>
    </row>
    <row r="1137" spans="1:20" ht="13.5" customHeight="1">
      <c r="A1137" s="355" t="str">
        <f t="shared" si="28"/>
        <v>WARSAWGDYNIA低所有0~999</v>
      </c>
      <c r="B1137" s="752" t="s">
        <v>2336</v>
      </c>
      <c r="C1137" s="752" t="s">
        <v>1137</v>
      </c>
      <c r="D1137" s="753">
        <v>-134</v>
      </c>
      <c r="E1137" s="753">
        <v>-129</v>
      </c>
      <c r="F1137" s="753">
        <v>40</v>
      </c>
      <c r="G1137" s="753">
        <v>0</v>
      </c>
      <c r="H1137" s="752" t="s">
        <v>1065</v>
      </c>
      <c r="I1137" s="752" t="s">
        <v>1028</v>
      </c>
      <c r="J1137" s="752" t="s">
        <v>1287</v>
      </c>
      <c r="K1137" s="752" t="s">
        <v>1092</v>
      </c>
      <c r="L1137" s="595" t="s">
        <v>972</v>
      </c>
      <c r="M1137" s="754">
        <v>43603</v>
      </c>
      <c r="N1137" s="791"/>
      <c r="O1137" s="753">
        <v>1</v>
      </c>
      <c r="P1137" s="752" t="s">
        <v>973</v>
      </c>
      <c r="Q1137" s="752" t="s">
        <v>974</v>
      </c>
      <c r="R1137" s="752" t="s">
        <v>975</v>
      </c>
      <c r="S1137" s="595" t="s">
        <v>977</v>
      </c>
      <c r="T1137" s="752" t="s">
        <v>2181</v>
      </c>
    </row>
    <row r="1138" spans="1:20" ht="13.5" customHeight="1">
      <c r="A1138" s="355" t="str">
        <f t="shared" si="28"/>
        <v>WARSAWGDYNIA标准所有0~999</v>
      </c>
      <c r="B1138" s="752" t="s">
        <v>2336</v>
      </c>
      <c r="C1138" s="752" t="s">
        <v>1137</v>
      </c>
      <c r="D1138" s="753">
        <v>-94</v>
      </c>
      <c r="E1138" s="753">
        <v>-89</v>
      </c>
      <c r="F1138" s="753">
        <v>0</v>
      </c>
      <c r="G1138" s="753">
        <v>0</v>
      </c>
      <c r="H1138" s="752" t="s">
        <v>1065</v>
      </c>
      <c r="I1138" s="752" t="s">
        <v>1028</v>
      </c>
      <c r="J1138" s="752" t="s">
        <v>1287</v>
      </c>
      <c r="K1138" s="752" t="s">
        <v>1092</v>
      </c>
      <c r="L1138" s="595" t="s">
        <v>972</v>
      </c>
      <c r="M1138" s="754">
        <v>43603</v>
      </c>
      <c r="N1138" s="791"/>
      <c r="O1138" s="753">
        <v>1</v>
      </c>
      <c r="P1138" s="752" t="s">
        <v>973</v>
      </c>
      <c r="Q1138" s="752" t="s">
        <v>974</v>
      </c>
      <c r="R1138" s="752" t="s">
        <v>975</v>
      </c>
      <c r="S1138" s="595" t="s">
        <v>976</v>
      </c>
      <c r="T1138" s="752" t="s">
        <v>2182</v>
      </c>
    </row>
    <row r="1139" spans="1:20" ht="13.5" customHeight="1">
      <c r="A1139" s="355" t="str">
        <f t="shared" si="28"/>
        <v>WARSAWGDANSK标准所有0~999</v>
      </c>
      <c r="B1139" s="752" t="s">
        <v>2336</v>
      </c>
      <c r="C1139" s="752" t="s">
        <v>1240</v>
      </c>
      <c r="D1139" s="753">
        <v>-94</v>
      </c>
      <c r="E1139" s="753">
        <v>-89</v>
      </c>
      <c r="F1139" s="753">
        <v>0</v>
      </c>
      <c r="G1139" s="753">
        <v>0</v>
      </c>
      <c r="H1139" s="752" t="s">
        <v>1065</v>
      </c>
      <c r="I1139" s="752" t="s">
        <v>1028</v>
      </c>
      <c r="J1139" s="752" t="s">
        <v>1287</v>
      </c>
      <c r="K1139" s="752" t="s">
        <v>1092</v>
      </c>
      <c r="L1139" s="595" t="s">
        <v>972</v>
      </c>
      <c r="M1139" s="754">
        <v>43603</v>
      </c>
      <c r="N1139" s="791"/>
      <c r="O1139" s="753">
        <v>1</v>
      </c>
      <c r="P1139" s="752" t="s">
        <v>973</v>
      </c>
      <c r="Q1139" s="752" t="s">
        <v>974</v>
      </c>
      <c r="R1139" s="752" t="s">
        <v>975</v>
      </c>
      <c r="S1139" s="595" t="s">
        <v>976</v>
      </c>
      <c r="T1139" s="752" t="s">
        <v>2182</v>
      </c>
    </row>
    <row r="1140" spans="1:20" ht="13.5" customHeight="1">
      <c r="A1140" s="355" t="str">
        <f t="shared" si="28"/>
        <v>WARSAWGDANSK低所有0~999</v>
      </c>
      <c r="B1140" s="752" t="s">
        <v>2336</v>
      </c>
      <c r="C1140" s="752" t="s">
        <v>1240</v>
      </c>
      <c r="D1140" s="753">
        <v>-134</v>
      </c>
      <c r="E1140" s="753">
        <v>-129</v>
      </c>
      <c r="F1140" s="753">
        <v>40</v>
      </c>
      <c r="G1140" s="753">
        <v>0</v>
      </c>
      <c r="H1140" s="752" t="s">
        <v>1065</v>
      </c>
      <c r="I1140" s="752" t="s">
        <v>1028</v>
      </c>
      <c r="J1140" s="752" t="s">
        <v>1287</v>
      </c>
      <c r="K1140" s="752" t="s">
        <v>1092</v>
      </c>
      <c r="L1140" s="595" t="s">
        <v>972</v>
      </c>
      <c r="M1140" s="754">
        <v>43603</v>
      </c>
      <c r="N1140" s="791"/>
      <c r="O1140" s="753">
        <v>1</v>
      </c>
      <c r="P1140" s="752" t="s">
        <v>973</v>
      </c>
      <c r="Q1140" s="752" t="s">
        <v>974</v>
      </c>
      <c r="R1140" s="752" t="s">
        <v>975</v>
      </c>
      <c r="S1140" s="595" t="s">
        <v>977</v>
      </c>
      <c r="T1140" s="752" t="s">
        <v>2181</v>
      </c>
    </row>
    <row r="1141" spans="1:20" ht="13.5" customHeight="1">
      <c r="A1141" s="355" t="str">
        <f t="shared" si="28"/>
        <v>WELLINGTONAUCKLAND标准所有0~999</v>
      </c>
      <c r="B1141" s="752" t="s">
        <v>2337</v>
      </c>
      <c r="C1141" s="752" t="s">
        <v>1005</v>
      </c>
      <c r="D1141" s="753">
        <v>59</v>
      </c>
      <c r="E1141" s="753">
        <v>64</v>
      </c>
      <c r="F1141" s="753">
        <v>0</v>
      </c>
      <c r="G1141" s="753">
        <v>0</v>
      </c>
      <c r="H1141" s="752" t="s">
        <v>1006</v>
      </c>
      <c r="I1141" s="752" t="s">
        <v>1398</v>
      </c>
      <c r="J1141" s="752" t="s">
        <v>2529</v>
      </c>
      <c r="K1141" s="752" t="s">
        <v>986</v>
      </c>
      <c r="L1141" s="595" t="s">
        <v>972</v>
      </c>
      <c r="M1141" s="754">
        <v>43438</v>
      </c>
      <c r="N1141" s="791"/>
      <c r="O1141" s="753">
        <v>1</v>
      </c>
      <c r="P1141" s="752" t="s">
        <v>973</v>
      </c>
      <c r="Q1141" s="752" t="s">
        <v>974</v>
      </c>
      <c r="R1141" s="752" t="s">
        <v>975</v>
      </c>
      <c r="S1141" s="595" t="s">
        <v>976</v>
      </c>
      <c r="T1141" s="752"/>
    </row>
    <row r="1142" spans="1:20" ht="13.5" customHeight="1">
      <c r="A1142" s="355" t="str">
        <f t="shared" si="28"/>
        <v>WIESBADENHAMBURG标准所有0~999</v>
      </c>
      <c r="B1142" s="752" t="s">
        <v>2338</v>
      </c>
      <c r="C1142" s="752" t="s">
        <v>706</v>
      </c>
      <c r="D1142" s="753">
        <v>43</v>
      </c>
      <c r="E1142" s="753">
        <v>48</v>
      </c>
      <c r="F1142" s="753">
        <v>90</v>
      </c>
      <c r="G1142" s="753">
        <v>0</v>
      </c>
      <c r="H1142" s="752" t="s">
        <v>3458</v>
      </c>
      <c r="I1142" s="752" t="s">
        <v>3459</v>
      </c>
      <c r="J1142" s="752" t="s">
        <v>3460</v>
      </c>
      <c r="K1142" s="752" t="s">
        <v>1094</v>
      </c>
      <c r="L1142" s="595" t="s">
        <v>972</v>
      </c>
      <c r="M1142" s="754">
        <v>43831</v>
      </c>
      <c r="N1142" s="791"/>
      <c r="O1142" s="753">
        <v>1</v>
      </c>
      <c r="P1142" s="752" t="s">
        <v>973</v>
      </c>
      <c r="Q1142" s="752" t="s">
        <v>974</v>
      </c>
      <c r="R1142" s="752" t="s">
        <v>975</v>
      </c>
      <c r="S1142" s="595" t="s">
        <v>976</v>
      </c>
      <c r="T1142" s="752" t="s">
        <v>2211</v>
      </c>
    </row>
    <row r="1143" spans="1:20" ht="13.5" customHeight="1">
      <c r="A1143" s="355" t="str">
        <f t="shared" si="28"/>
        <v>WIGANFELIXSTOWE低所有0~999</v>
      </c>
      <c r="B1143" s="752" t="s">
        <v>2339</v>
      </c>
      <c r="C1143" s="752" t="s">
        <v>1102</v>
      </c>
      <c r="D1143" s="753">
        <v>-139</v>
      </c>
      <c r="E1143" s="753">
        <v>-134</v>
      </c>
      <c r="F1143" s="753">
        <v>70</v>
      </c>
      <c r="G1143" s="753">
        <v>0</v>
      </c>
      <c r="H1143" s="752" t="s">
        <v>3463</v>
      </c>
      <c r="I1143" s="752" t="s">
        <v>989</v>
      </c>
      <c r="J1143" s="752" t="s">
        <v>2714</v>
      </c>
      <c r="K1143" s="752" t="s">
        <v>1249</v>
      </c>
      <c r="L1143" s="595" t="s">
        <v>972</v>
      </c>
      <c r="M1143" s="754">
        <v>43603</v>
      </c>
      <c r="N1143" s="791"/>
      <c r="O1143" s="753">
        <v>1</v>
      </c>
      <c r="P1143" s="752" t="s">
        <v>973</v>
      </c>
      <c r="Q1143" s="752" t="s">
        <v>974</v>
      </c>
      <c r="R1143" s="752" t="s">
        <v>975</v>
      </c>
      <c r="S1143" s="595" t="s">
        <v>977</v>
      </c>
      <c r="T1143" s="752" t="s">
        <v>2181</v>
      </c>
    </row>
    <row r="1144" spans="1:20" ht="13.5" customHeight="1">
      <c r="A1144" s="355" t="str">
        <f t="shared" si="28"/>
        <v>WIGANSOUTHAMPTON低所有0~999</v>
      </c>
      <c r="B1144" s="752" t="s">
        <v>2339</v>
      </c>
      <c r="C1144" s="752" t="s">
        <v>1105</v>
      </c>
      <c r="D1144" s="753">
        <v>-139</v>
      </c>
      <c r="E1144" s="753">
        <v>-134</v>
      </c>
      <c r="F1144" s="753">
        <v>70</v>
      </c>
      <c r="G1144" s="753">
        <v>0</v>
      </c>
      <c r="H1144" s="752" t="s">
        <v>1013</v>
      </c>
      <c r="I1144" s="752" t="s">
        <v>1014</v>
      </c>
      <c r="J1144" s="752" t="s">
        <v>1287</v>
      </c>
      <c r="K1144" s="752" t="s">
        <v>1249</v>
      </c>
      <c r="L1144" s="595" t="s">
        <v>972</v>
      </c>
      <c r="M1144" s="754">
        <v>43603</v>
      </c>
      <c r="N1144" s="791"/>
      <c r="O1144" s="753">
        <v>1</v>
      </c>
      <c r="P1144" s="752" t="s">
        <v>973</v>
      </c>
      <c r="Q1144" s="752" t="s">
        <v>974</v>
      </c>
      <c r="R1144" s="752" t="s">
        <v>975</v>
      </c>
      <c r="S1144" s="595" t="s">
        <v>977</v>
      </c>
      <c r="T1144" s="752" t="s">
        <v>2181</v>
      </c>
    </row>
    <row r="1145" spans="1:20" ht="13.5" customHeight="1">
      <c r="A1145" s="355" t="str">
        <f t="shared" si="28"/>
        <v>WILLEMSTADCOLON FREE ZONE标准所有0~999</v>
      </c>
      <c r="B1145" s="752" t="s">
        <v>2340</v>
      </c>
      <c r="C1145" s="752" t="s">
        <v>700</v>
      </c>
      <c r="D1145" s="753">
        <v>152</v>
      </c>
      <c r="E1145" s="753">
        <v>162</v>
      </c>
      <c r="F1145" s="753">
        <v>40</v>
      </c>
      <c r="G1145" s="753">
        <v>0</v>
      </c>
      <c r="H1145" s="752" t="s">
        <v>969</v>
      </c>
      <c r="I1145" s="752" t="s">
        <v>970</v>
      </c>
      <c r="J1145" s="752" t="s">
        <v>2791</v>
      </c>
      <c r="K1145" s="752" t="s">
        <v>990</v>
      </c>
      <c r="L1145" s="595" t="s">
        <v>972</v>
      </c>
      <c r="M1145" s="754">
        <v>43831</v>
      </c>
      <c r="N1145" s="791"/>
      <c r="O1145" s="753">
        <v>1</v>
      </c>
      <c r="P1145" s="752" t="s">
        <v>973</v>
      </c>
      <c r="Q1145" s="752" t="s">
        <v>974</v>
      </c>
      <c r="R1145" s="752" t="s">
        <v>991</v>
      </c>
      <c r="S1145" s="595" t="s">
        <v>976</v>
      </c>
      <c r="T1145" s="752" t="s">
        <v>2184</v>
      </c>
    </row>
    <row r="1146" spans="1:20" ht="13.5" customHeight="1">
      <c r="A1146" s="355" t="str">
        <f t="shared" si="28"/>
        <v>WROCLAWGDYNIA标准所有0~999</v>
      </c>
      <c r="B1146" s="752" t="s">
        <v>2341</v>
      </c>
      <c r="C1146" s="752" t="s">
        <v>1137</v>
      </c>
      <c r="D1146" s="753">
        <v>-83</v>
      </c>
      <c r="E1146" s="753">
        <v>-78</v>
      </c>
      <c r="F1146" s="753">
        <v>0</v>
      </c>
      <c r="G1146" s="753">
        <v>0</v>
      </c>
      <c r="H1146" s="752" t="s">
        <v>1065</v>
      </c>
      <c r="I1146" s="752" t="s">
        <v>1028</v>
      </c>
      <c r="J1146" s="752" t="s">
        <v>1287</v>
      </c>
      <c r="K1146" s="752" t="s">
        <v>1092</v>
      </c>
      <c r="L1146" s="595" t="s">
        <v>972</v>
      </c>
      <c r="M1146" s="754">
        <v>43603</v>
      </c>
      <c r="N1146" s="791"/>
      <c r="O1146" s="753">
        <v>1</v>
      </c>
      <c r="P1146" s="752" t="s">
        <v>973</v>
      </c>
      <c r="Q1146" s="752" t="s">
        <v>974</v>
      </c>
      <c r="R1146" s="752" t="s">
        <v>975</v>
      </c>
      <c r="S1146" s="595" t="s">
        <v>976</v>
      </c>
      <c r="T1146" s="752"/>
    </row>
    <row r="1147" spans="1:20" ht="13.5" customHeight="1">
      <c r="A1147" s="355" t="str">
        <f t="shared" si="28"/>
        <v>WROCLAWGDYNIA低所有0~999</v>
      </c>
      <c r="B1147" s="752" t="s">
        <v>2341</v>
      </c>
      <c r="C1147" s="752" t="s">
        <v>1137</v>
      </c>
      <c r="D1147" s="753">
        <v>-123</v>
      </c>
      <c r="E1147" s="753">
        <v>-118</v>
      </c>
      <c r="F1147" s="753">
        <v>40</v>
      </c>
      <c r="G1147" s="753">
        <v>0</v>
      </c>
      <c r="H1147" s="752" t="s">
        <v>1065</v>
      </c>
      <c r="I1147" s="752" t="s">
        <v>1028</v>
      </c>
      <c r="J1147" s="752" t="s">
        <v>1287</v>
      </c>
      <c r="K1147" s="752" t="s">
        <v>1092</v>
      </c>
      <c r="L1147" s="595" t="s">
        <v>972</v>
      </c>
      <c r="M1147" s="754">
        <v>43603</v>
      </c>
      <c r="N1147" s="791"/>
      <c r="O1147" s="753">
        <v>1</v>
      </c>
      <c r="P1147" s="752" t="s">
        <v>973</v>
      </c>
      <c r="Q1147" s="752" t="s">
        <v>974</v>
      </c>
      <c r="R1147" s="752" t="s">
        <v>975</v>
      </c>
      <c r="S1147" s="595" t="s">
        <v>977</v>
      </c>
      <c r="T1147" s="752"/>
    </row>
    <row r="1148" spans="1:20" ht="13.5" customHeight="1">
      <c r="A1148" s="355" t="str">
        <f t="shared" si="28"/>
        <v>WUPPERTALHAMBURG标准所有0~999</v>
      </c>
      <c r="B1148" s="752" t="s">
        <v>2342</v>
      </c>
      <c r="C1148" s="752" t="s">
        <v>706</v>
      </c>
      <c r="D1148" s="753">
        <v>-52</v>
      </c>
      <c r="E1148" s="753">
        <v>-47</v>
      </c>
      <c r="F1148" s="753">
        <v>90</v>
      </c>
      <c r="G1148" s="753">
        <v>0</v>
      </c>
      <c r="H1148" s="752" t="s">
        <v>3458</v>
      </c>
      <c r="I1148" s="752" t="s">
        <v>3459</v>
      </c>
      <c r="J1148" s="752" t="s">
        <v>3460</v>
      </c>
      <c r="K1148" s="752" t="s">
        <v>1046</v>
      </c>
      <c r="L1148" s="595" t="s">
        <v>972</v>
      </c>
      <c r="M1148" s="754">
        <v>43831</v>
      </c>
      <c r="N1148" s="791"/>
      <c r="O1148" s="753">
        <v>1</v>
      </c>
      <c r="P1148" s="752" t="s">
        <v>973</v>
      </c>
      <c r="Q1148" s="752" t="s">
        <v>974</v>
      </c>
      <c r="R1148" s="752" t="s">
        <v>975</v>
      </c>
      <c r="S1148" s="595" t="s">
        <v>976</v>
      </c>
      <c r="T1148" s="752" t="s">
        <v>2211</v>
      </c>
    </row>
    <row r="1149" spans="1:20" ht="13.5" customHeight="1">
      <c r="A1149" s="355" t="str">
        <f t="shared" si="28"/>
        <v>YANGONSINGAPORE标准所有0~999</v>
      </c>
      <c r="B1149" s="752" t="s">
        <v>2343</v>
      </c>
      <c r="C1149" s="752" t="s">
        <v>637</v>
      </c>
      <c r="D1149" s="753">
        <v>58</v>
      </c>
      <c r="E1149" s="753">
        <v>63</v>
      </c>
      <c r="F1149" s="753">
        <v>0</v>
      </c>
      <c r="G1149" s="753">
        <v>0</v>
      </c>
      <c r="H1149" s="752" t="s">
        <v>2538</v>
      </c>
      <c r="I1149" s="752" t="s">
        <v>3343</v>
      </c>
      <c r="J1149" s="752" t="s">
        <v>2732</v>
      </c>
      <c r="K1149" s="752" t="s">
        <v>998</v>
      </c>
      <c r="L1149" s="595" t="s">
        <v>972</v>
      </c>
      <c r="M1149" s="754">
        <v>43770</v>
      </c>
      <c r="N1149" s="791"/>
      <c r="O1149" s="753">
        <v>1</v>
      </c>
      <c r="P1149" s="752" t="s">
        <v>973</v>
      </c>
      <c r="Q1149" s="752" t="s">
        <v>983</v>
      </c>
      <c r="R1149" s="752"/>
      <c r="S1149" s="595" t="s">
        <v>976</v>
      </c>
      <c r="T1149" s="752" t="s">
        <v>2344</v>
      </c>
    </row>
    <row r="1150" spans="1:20" ht="13.5" customHeight="1">
      <c r="A1150" s="355" t="str">
        <f t="shared" si="28"/>
        <v>YANGONYANGON标准所有0~999</v>
      </c>
      <c r="B1150" s="752" t="s">
        <v>2343</v>
      </c>
      <c r="C1150" s="752" t="s">
        <v>2343</v>
      </c>
      <c r="D1150" s="753">
        <v>60</v>
      </c>
      <c r="E1150" s="753">
        <v>65</v>
      </c>
      <c r="F1150" s="753">
        <v>0</v>
      </c>
      <c r="G1150" s="753">
        <v>0</v>
      </c>
      <c r="H1150" s="752" t="s">
        <v>1065</v>
      </c>
      <c r="I1150" s="752" t="s">
        <v>1028</v>
      </c>
      <c r="J1150" s="752" t="s">
        <v>1171</v>
      </c>
      <c r="K1150" s="752" t="s">
        <v>1268</v>
      </c>
      <c r="L1150" s="595" t="s">
        <v>972</v>
      </c>
      <c r="M1150" s="754">
        <v>43770</v>
      </c>
      <c r="N1150" s="791"/>
      <c r="O1150" s="753">
        <v>0</v>
      </c>
      <c r="P1150" s="752" t="s">
        <v>973</v>
      </c>
      <c r="Q1150" s="752" t="s">
        <v>983</v>
      </c>
      <c r="R1150" s="752"/>
      <c r="S1150" s="595" t="s">
        <v>976</v>
      </c>
      <c r="T1150" s="752" t="s">
        <v>2550</v>
      </c>
    </row>
    <row r="1151" spans="1:20" ht="13.5" customHeight="1">
      <c r="A1151" s="355" t="str">
        <f t="shared" si="28"/>
        <v>YEREVANPOTI标准所有0~999</v>
      </c>
      <c r="B1151" s="752" t="s">
        <v>2345</v>
      </c>
      <c r="C1151" s="752" t="s">
        <v>1062</v>
      </c>
      <c r="D1151" s="753">
        <v>129</v>
      </c>
      <c r="E1151" s="753">
        <v>134</v>
      </c>
      <c r="F1151" s="753">
        <v>0</v>
      </c>
      <c r="G1151" s="753">
        <v>0</v>
      </c>
      <c r="H1151" s="752" t="s">
        <v>969</v>
      </c>
      <c r="I1151" s="752" t="s">
        <v>970</v>
      </c>
      <c r="J1151" s="752" t="s">
        <v>3668</v>
      </c>
      <c r="K1151" s="752" t="s">
        <v>1036</v>
      </c>
      <c r="L1151" s="595" t="s">
        <v>972</v>
      </c>
      <c r="M1151" s="754">
        <v>43680</v>
      </c>
      <c r="N1151" s="791"/>
      <c r="O1151" s="753">
        <v>1</v>
      </c>
      <c r="P1151" s="752" t="s">
        <v>973</v>
      </c>
      <c r="Q1151" s="752" t="s">
        <v>974</v>
      </c>
      <c r="R1151" s="752" t="s">
        <v>975</v>
      </c>
      <c r="S1151" s="595" t="s">
        <v>976</v>
      </c>
      <c r="T1151" s="752" t="s">
        <v>2985</v>
      </c>
    </row>
    <row r="1152" spans="1:20" ht="13.5" customHeight="1">
      <c r="A1152" s="355" t="str">
        <f t="shared" si="28"/>
        <v>YOKKAICHIBUSAN标准所有0~999</v>
      </c>
      <c r="B1152" s="752" t="s">
        <v>2346</v>
      </c>
      <c r="C1152" s="752" t="s">
        <v>1009</v>
      </c>
      <c r="D1152" s="753">
        <v>35</v>
      </c>
      <c r="E1152" s="753">
        <v>40</v>
      </c>
      <c r="F1152" s="753">
        <v>0</v>
      </c>
      <c r="G1152" s="753">
        <v>0</v>
      </c>
      <c r="H1152" s="752" t="s">
        <v>1010</v>
      </c>
      <c r="I1152" s="752" t="s">
        <v>3275</v>
      </c>
      <c r="J1152" s="752" t="s">
        <v>2521</v>
      </c>
      <c r="K1152" s="752" t="s">
        <v>1011</v>
      </c>
      <c r="L1152" s="595" t="s">
        <v>972</v>
      </c>
      <c r="M1152" s="754">
        <v>43435</v>
      </c>
      <c r="N1152" s="791"/>
      <c r="O1152" s="753">
        <v>5</v>
      </c>
      <c r="P1152" s="752" t="s">
        <v>973</v>
      </c>
      <c r="Q1152" s="752" t="s">
        <v>974</v>
      </c>
      <c r="R1152" s="752" t="s">
        <v>975</v>
      </c>
      <c r="S1152" s="595" t="s">
        <v>976</v>
      </c>
      <c r="T1152" s="752" t="s">
        <v>2440</v>
      </c>
    </row>
    <row r="1153" spans="1:20" ht="13.5" customHeight="1">
      <c r="A1153" s="355" t="str">
        <f t="shared" si="28"/>
        <v>YOKOHAMAYOKOHAMA标准同行0~999</v>
      </c>
      <c r="B1153" s="752" t="s">
        <v>2347</v>
      </c>
      <c r="C1153" s="752" t="s">
        <v>2347</v>
      </c>
      <c r="D1153" s="753">
        <v>-40</v>
      </c>
      <c r="E1153" s="753">
        <v>-40</v>
      </c>
      <c r="F1153" s="753">
        <v>0</v>
      </c>
      <c r="G1153" s="753">
        <v>0</v>
      </c>
      <c r="H1153" s="752" t="s">
        <v>1179</v>
      </c>
      <c r="I1153" s="752" t="s">
        <v>1513</v>
      </c>
      <c r="J1153" s="752" t="s">
        <v>2572</v>
      </c>
      <c r="K1153" s="752" t="s">
        <v>1325</v>
      </c>
      <c r="L1153" s="595" t="s">
        <v>999</v>
      </c>
      <c r="M1153" s="754">
        <v>43435</v>
      </c>
      <c r="N1153" s="791"/>
      <c r="O1153" s="753">
        <v>1</v>
      </c>
      <c r="P1153" s="752" t="s">
        <v>973</v>
      </c>
      <c r="Q1153" s="752" t="s">
        <v>974</v>
      </c>
      <c r="R1153" s="752" t="s">
        <v>975</v>
      </c>
      <c r="S1153" s="595" t="s">
        <v>976</v>
      </c>
      <c r="T1153" s="752" t="s">
        <v>2544</v>
      </c>
    </row>
    <row r="1154" spans="1:20" ht="13.5" customHeight="1">
      <c r="A1154" s="355" t="str">
        <f t="shared" si="28"/>
        <v>YOKOHAMAYOKOHAMA标准直客0~999</v>
      </c>
      <c r="B1154" s="752" t="s">
        <v>2347</v>
      </c>
      <c r="C1154" s="752" t="s">
        <v>2347</v>
      </c>
      <c r="D1154" s="753">
        <v>-45</v>
      </c>
      <c r="E1154" s="753">
        <v>-45</v>
      </c>
      <c r="F1154" s="753">
        <v>0</v>
      </c>
      <c r="G1154" s="753">
        <v>0</v>
      </c>
      <c r="H1154" s="752" t="s">
        <v>1179</v>
      </c>
      <c r="I1154" s="752" t="s">
        <v>1513</v>
      </c>
      <c r="J1154" s="752" t="s">
        <v>2572</v>
      </c>
      <c r="K1154" s="752" t="s">
        <v>1325</v>
      </c>
      <c r="L1154" s="595" t="s">
        <v>1000</v>
      </c>
      <c r="M1154" s="754">
        <v>43435</v>
      </c>
      <c r="N1154" s="791"/>
      <c r="O1154" s="753">
        <v>1</v>
      </c>
      <c r="P1154" s="752" t="s">
        <v>973</v>
      </c>
      <c r="Q1154" s="752" t="s">
        <v>974</v>
      </c>
      <c r="R1154" s="752" t="s">
        <v>975</v>
      </c>
      <c r="S1154" s="595" t="s">
        <v>976</v>
      </c>
      <c r="T1154" s="752" t="s">
        <v>2545</v>
      </c>
    </row>
    <row r="1155" spans="1:20" ht="13.5" customHeight="1">
      <c r="A1155" s="355" t="str">
        <f t="shared" si="28"/>
        <v>YORKFELIXSTOWE低所有0~999</v>
      </c>
      <c r="B1155" s="752" t="s">
        <v>2348</v>
      </c>
      <c r="C1155" s="752" t="s">
        <v>1102</v>
      </c>
      <c r="D1155" s="753">
        <v>-139</v>
      </c>
      <c r="E1155" s="753">
        <v>-134</v>
      </c>
      <c r="F1155" s="753">
        <v>70</v>
      </c>
      <c r="G1155" s="753">
        <v>0</v>
      </c>
      <c r="H1155" s="752" t="s">
        <v>3463</v>
      </c>
      <c r="I1155" s="752" t="s">
        <v>989</v>
      </c>
      <c r="J1155" s="752" t="s">
        <v>2714</v>
      </c>
      <c r="K1155" s="752" t="s">
        <v>1249</v>
      </c>
      <c r="L1155" s="595" t="s">
        <v>972</v>
      </c>
      <c r="M1155" s="754">
        <v>43603</v>
      </c>
      <c r="N1155" s="791"/>
      <c r="O1155" s="753">
        <v>1</v>
      </c>
      <c r="P1155" s="752" t="s">
        <v>973</v>
      </c>
      <c r="Q1155" s="752" t="s">
        <v>974</v>
      </c>
      <c r="R1155" s="752" t="s">
        <v>975</v>
      </c>
      <c r="S1155" s="595" t="s">
        <v>977</v>
      </c>
      <c r="T1155" s="752" t="s">
        <v>2181</v>
      </c>
    </row>
    <row r="1156" spans="1:20" ht="13.5" customHeight="1">
      <c r="A1156" s="355" t="str">
        <f t="shared" si="28"/>
        <v>YORKSOUTHAMPTON低所有0~999</v>
      </c>
      <c r="B1156" s="752" t="s">
        <v>2348</v>
      </c>
      <c r="C1156" s="752" t="s">
        <v>1105</v>
      </c>
      <c r="D1156" s="753">
        <v>-139</v>
      </c>
      <c r="E1156" s="753">
        <v>-134</v>
      </c>
      <c r="F1156" s="753">
        <v>70</v>
      </c>
      <c r="G1156" s="753">
        <v>0</v>
      </c>
      <c r="H1156" s="752" t="s">
        <v>1013</v>
      </c>
      <c r="I1156" s="752" t="s">
        <v>1014</v>
      </c>
      <c r="J1156" s="752" t="s">
        <v>1287</v>
      </c>
      <c r="K1156" s="752" t="s">
        <v>1249</v>
      </c>
      <c r="L1156" s="595" t="s">
        <v>972</v>
      </c>
      <c r="M1156" s="754">
        <v>43603</v>
      </c>
      <c r="N1156" s="791"/>
      <c r="O1156" s="753">
        <v>1</v>
      </c>
      <c r="P1156" s="752" t="s">
        <v>973</v>
      </c>
      <c r="Q1156" s="752" t="s">
        <v>974</v>
      </c>
      <c r="R1156" s="752" t="s">
        <v>975</v>
      </c>
      <c r="S1156" s="595" t="s">
        <v>977</v>
      </c>
      <c r="T1156" s="752" t="s">
        <v>2181</v>
      </c>
    </row>
    <row r="1157" spans="1:20" ht="13.5" customHeight="1">
      <c r="A1157" s="355" t="str">
        <f t="shared" si="28"/>
        <v>ZAGREBKOPER低所有0~999</v>
      </c>
      <c r="B1157" s="752" t="s">
        <v>2349</v>
      </c>
      <c r="C1157" s="752" t="s">
        <v>1022</v>
      </c>
      <c r="D1157" s="753">
        <v>-156</v>
      </c>
      <c r="E1157" s="753">
        <v>-151</v>
      </c>
      <c r="F1157" s="753">
        <v>45</v>
      </c>
      <c r="G1157" s="753">
        <v>0</v>
      </c>
      <c r="H1157" s="752" t="s">
        <v>970</v>
      </c>
      <c r="I1157" s="752" t="s">
        <v>1023</v>
      </c>
      <c r="J1157" s="752" t="s">
        <v>3667</v>
      </c>
      <c r="K1157" s="752" t="s">
        <v>1133</v>
      </c>
      <c r="L1157" s="595" t="s">
        <v>972</v>
      </c>
      <c r="M1157" s="754">
        <v>43722</v>
      </c>
      <c r="N1157" s="791"/>
      <c r="O1157" s="753">
        <v>1</v>
      </c>
      <c r="P1157" s="752" t="s">
        <v>973</v>
      </c>
      <c r="Q1157" s="752" t="s">
        <v>974</v>
      </c>
      <c r="R1157" s="752" t="s">
        <v>975</v>
      </c>
      <c r="S1157" s="595" t="s">
        <v>977</v>
      </c>
      <c r="T1157" s="752" t="s">
        <v>2209</v>
      </c>
    </row>
    <row r="1158" spans="1:20" ht="13.5" customHeight="1">
      <c r="A1158" s="355" t="str">
        <f t="shared" si="28"/>
        <v>ZAMORABARCELONA标准所有0~999</v>
      </c>
      <c r="B1158" s="752" t="s">
        <v>4059</v>
      </c>
      <c r="C1158" s="752" t="s">
        <v>1019</v>
      </c>
      <c r="D1158" s="753">
        <v>-43</v>
      </c>
      <c r="E1158" s="753">
        <v>-38</v>
      </c>
      <c r="F1158" s="753">
        <v>0</v>
      </c>
      <c r="G1158" s="753">
        <v>0</v>
      </c>
      <c r="H1158" s="752" t="s">
        <v>1496</v>
      </c>
      <c r="I1158" s="752" t="s">
        <v>1035</v>
      </c>
      <c r="J1158" s="752" t="s">
        <v>3410</v>
      </c>
      <c r="K1158" s="752" t="s">
        <v>1036</v>
      </c>
      <c r="L1158" s="595" t="s">
        <v>972</v>
      </c>
      <c r="M1158" s="754">
        <v>43815</v>
      </c>
      <c r="N1158" s="791"/>
      <c r="O1158" s="753">
        <v>1</v>
      </c>
      <c r="P1158" s="752" t="s">
        <v>973</v>
      </c>
      <c r="Q1158" s="752" t="s">
        <v>974</v>
      </c>
      <c r="R1158" s="752" t="s">
        <v>975</v>
      </c>
      <c r="S1158" s="595" t="s">
        <v>976</v>
      </c>
      <c r="T1158" s="752"/>
    </row>
    <row r="1159" spans="1:20" ht="13.5" customHeight="1">
      <c r="A1159" s="355" t="str">
        <f t="shared" si="28"/>
        <v>ZARAGOZABARCELONA标准所有0~999</v>
      </c>
      <c r="B1159" s="752" t="s">
        <v>2350</v>
      </c>
      <c r="C1159" s="752" t="s">
        <v>1019</v>
      </c>
      <c r="D1159" s="753">
        <v>-47</v>
      </c>
      <c r="E1159" s="753">
        <v>-42</v>
      </c>
      <c r="F1159" s="753">
        <v>0</v>
      </c>
      <c r="G1159" s="753">
        <v>0</v>
      </c>
      <c r="H1159" s="752" t="s">
        <v>1496</v>
      </c>
      <c r="I1159" s="752" t="s">
        <v>1035</v>
      </c>
      <c r="J1159" s="752" t="s">
        <v>3410</v>
      </c>
      <c r="K1159" s="752" t="s">
        <v>1046</v>
      </c>
      <c r="L1159" s="595" t="s">
        <v>972</v>
      </c>
      <c r="M1159" s="754">
        <v>43815</v>
      </c>
      <c r="N1159" s="791"/>
      <c r="O1159" s="753">
        <v>1</v>
      </c>
      <c r="P1159" s="752" t="s">
        <v>973</v>
      </c>
      <c r="Q1159" s="752" t="s">
        <v>974</v>
      </c>
      <c r="R1159" s="752" t="s">
        <v>975</v>
      </c>
      <c r="S1159" s="595" t="s">
        <v>976</v>
      </c>
      <c r="T1159" s="752"/>
    </row>
    <row r="1160" spans="1:20" ht="13.5" customHeight="1">
      <c r="A1160" s="355" t="str">
        <f t="shared" si="28"/>
        <v>ZEEBRUGGEANTWERP低所有0~999</v>
      </c>
      <c r="B1160" s="752" t="s">
        <v>2351</v>
      </c>
      <c r="C1160" s="752" t="s">
        <v>1042</v>
      </c>
      <c r="D1160" s="753">
        <v>76</v>
      </c>
      <c r="E1160" s="753">
        <v>81</v>
      </c>
      <c r="F1160" s="753">
        <v>0</v>
      </c>
      <c r="G1160" s="753">
        <v>0</v>
      </c>
      <c r="H1160" s="752" t="s">
        <v>1014</v>
      </c>
      <c r="I1160" s="752" t="s">
        <v>1023</v>
      </c>
      <c r="J1160" s="752" t="s">
        <v>3462</v>
      </c>
      <c r="K1160" s="752" t="s">
        <v>1133</v>
      </c>
      <c r="L1160" s="595" t="s">
        <v>972</v>
      </c>
      <c r="M1160" s="754">
        <v>43831</v>
      </c>
      <c r="N1160" s="791"/>
      <c r="O1160" s="753">
        <v>1</v>
      </c>
      <c r="P1160" s="752" t="s">
        <v>973</v>
      </c>
      <c r="Q1160" s="752" t="s">
        <v>974</v>
      </c>
      <c r="R1160" s="752" t="s">
        <v>975</v>
      </c>
      <c r="S1160" s="595" t="s">
        <v>977</v>
      </c>
      <c r="T1160" s="752" t="s">
        <v>2352</v>
      </c>
    </row>
    <row r="1161" spans="1:20" ht="13.5" customHeight="1">
      <c r="A1161" s="355" t="str">
        <f t="shared" si="28"/>
        <v>ZENICAKOPER标准所有0~999</v>
      </c>
      <c r="B1161" s="752" t="s">
        <v>2353</v>
      </c>
      <c r="C1161" s="752" t="s">
        <v>1022</v>
      </c>
      <c r="D1161" s="753">
        <v>-4</v>
      </c>
      <c r="E1161" s="753">
        <v>1</v>
      </c>
      <c r="F1161" s="753">
        <v>0</v>
      </c>
      <c r="G1161" s="753">
        <v>0</v>
      </c>
      <c r="H1161" s="752" t="s">
        <v>970</v>
      </c>
      <c r="I1161" s="752" t="s">
        <v>1023</v>
      </c>
      <c r="J1161" s="752" t="s">
        <v>3667</v>
      </c>
      <c r="K1161" s="752" t="s">
        <v>1036</v>
      </c>
      <c r="L1161" s="595" t="s">
        <v>972</v>
      </c>
      <c r="M1161" s="754">
        <v>43722</v>
      </c>
      <c r="N1161" s="791"/>
      <c r="O1161" s="753">
        <v>1</v>
      </c>
      <c r="P1161" s="752" t="s">
        <v>973</v>
      </c>
      <c r="Q1161" s="752" t="s">
        <v>974</v>
      </c>
      <c r="R1161" s="752" t="s">
        <v>975</v>
      </c>
      <c r="S1161" s="595" t="s">
        <v>976</v>
      </c>
      <c r="T1161" s="752" t="s">
        <v>2223</v>
      </c>
    </row>
    <row r="1162" spans="1:20" ht="13.5" customHeight="1">
      <c r="A1162" s="355" t="str">
        <f t="shared" si="28"/>
        <v>ZENICABELGRADE标准所有0~999</v>
      </c>
      <c r="B1162" s="752" t="s">
        <v>2353</v>
      </c>
      <c r="C1162" s="752" t="s">
        <v>1089</v>
      </c>
      <c r="D1162" s="753">
        <v>-4</v>
      </c>
      <c r="E1162" s="753">
        <v>1</v>
      </c>
      <c r="F1162" s="753">
        <v>0</v>
      </c>
      <c r="G1162" s="753">
        <v>0</v>
      </c>
      <c r="H1162" s="752" t="s">
        <v>969</v>
      </c>
      <c r="I1162" s="752" t="s">
        <v>970</v>
      </c>
      <c r="J1162" s="752" t="s">
        <v>1287</v>
      </c>
      <c r="K1162" s="752" t="s">
        <v>1133</v>
      </c>
      <c r="L1162" s="595" t="s">
        <v>972</v>
      </c>
      <c r="M1162" s="754">
        <v>43586</v>
      </c>
      <c r="N1162" s="791"/>
      <c r="O1162" s="753">
        <v>1</v>
      </c>
      <c r="P1162" s="752" t="s">
        <v>973</v>
      </c>
      <c r="Q1162" s="752" t="s">
        <v>974</v>
      </c>
      <c r="R1162" s="752" t="s">
        <v>975</v>
      </c>
      <c r="S1162" s="595" t="s">
        <v>976</v>
      </c>
      <c r="T1162" s="752" t="s">
        <v>2223</v>
      </c>
    </row>
    <row r="1163" spans="1:20" ht="13.5" customHeight="1">
      <c r="A1163" s="355" t="str">
        <f t="shared" si="28"/>
        <v>ZlinKOPER标准所有0~999</v>
      </c>
      <c r="B1163" s="752" t="s">
        <v>2923</v>
      </c>
      <c r="C1163" s="752" t="s">
        <v>1022</v>
      </c>
      <c r="D1163" s="753">
        <v>1</v>
      </c>
      <c r="E1163" s="753">
        <v>6</v>
      </c>
      <c r="F1163" s="753">
        <v>0</v>
      </c>
      <c r="G1163" s="753">
        <v>0</v>
      </c>
      <c r="H1163" s="752" t="s">
        <v>970</v>
      </c>
      <c r="I1163" s="752" t="s">
        <v>1023</v>
      </c>
      <c r="J1163" s="752" t="s">
        <v>3667</v>
      </c>
      <c r="K1163" s="752" t="s">
        <v>1273</v>
      </c>
      <c r="L1163" s="595" t="s">
        <v>972</v>
      </c>
      <c r="M1163" s="754">
        <v>43722</v>
      </c>
      <c r="N1163" s="791"/>
      <c r="O1163" s="753">
        <v>1</v>
      </c>
      <c r="P1163" s="752" t="s">
        <v>973</v>
      </c>
      <c r="Q1163" s="752" t="s">
        <v>974</v>
      </c>
      <c r="R1163" s="752" t="s">
        <v>975</v>
      </c>
      <c r="S1163" s="595" t="s">
        <v>976</v>
      </c>
      <c r="T1163" s="752" t="s">
        <v>2209</v>
      </c>
    </row>
    <row r="1164" spans="1:20" ht="13.5" customHeight="1">
      <c r="A1164" s="355" t="str">
        <f t="shared" si="28"/>
        <v>ZURICHBASEL标准所有0~999</v>
      </c>
      <c r="B1164" s="752" t="s">
        <v>2354</v>
      </c>
      <c r="C1164" s="752" t="s">
        <v>1079</v>
      </c>
      <c r="D1164" s="753">
        <v>-90</v>
      </c>
      <c r="E1164" s="753">
        <v>-85</v>
      </c>
      <c r="F1164" s="753">
        <v>0</v>
      </c>
      <c r="G1164" s="753">
        <v>0</v>
      </c>
      <c r="H1164" s="752" t="s">
        <v>1014</v>
      </c>
      <c r="I1164" s="752" t="s">
        <v>1023</v>
      </c>
      <c r="J1164" s="752" t="s">
        <v>3638</v>
      </c>
      <c r="K1164" s="752" t="s">
        <v>1133</v>
      </c>
      <c r="L1164" s="595" t="s">
        <v>972</v>
      </c>
      <c r="M1164" s="754">
        <v>43802</v>
      </c>
      <c r="N1164" s="791"/>
      <c r="O1164" s="753">
        <v>1</v>
      </c>
      <c r="P1164" s="752" t="s">
        <v>973</v>
      </c>
      <c r="Q1164" s="752" t="s">
        <v>974</v>
      </c>
      <c r="R1164" s="752" t="s">
        <v>975</v>
      </c>
      <c r="S1164" s="595" t="s">
        <v>976</v>
      </c>
      <c r="T1164" s="752"/>
    </row>
    <row r="1165" spans="1:20" ht="13.5" customHeight="1">
      <c r="A1165" s="355" t="str">
        <f t="shared" ref="A1165:A1173" si="29">B1165&amp;C1165&amp;S1165&amp;L1165&amp;P1165</f>
        <v>ZURICHKOPER低所有0~999</v>
      </c>
      <c r="B1165" s="752" t="s">
        <v>2354</v>
      </c>
      <c r="C1165" s="752" t="s">
        <v>1022</v>
      </c>
      <c r="D1165" s="753">
        <v>-151</v>
      </c>
      <c r="E1165" s="753">
        <v>-146</v>
      </c>
      <c r="F1165" s="753">
        <v>45</v>
      </c>
      <c r="G1165" s="753">
        <v>0</v>
      </c>
      <c r="H1165" s="752" t="s">
        <v>970</v>
      </c>
      <c r="I1165" s="752" t="s">
        <v>1023</v>
      </c>
      <c r="J1165" s="752" t="s">
        <v>3667</v>
      </c>
      <c r="K1165" s="752" t="s">
        <v>1046</v>
      </c>
      <c r="L1165" s="595" t="s">
        <v>972</v>
      </c>
      <c r="M1165" s="754">
        <v>43722</v>
      </c>
      <c r="N1165" s="791"/>
      <c r="O1165" s="753">
        <v>1</v>
      </c>
      <c r="P1165" s="752" t="s">
        <v>973</v>
      </c>
      <c r="Q1165" s="752" t="s">
        <v>974</v>
      </c>
      <c r="R1165" s="752" t="s">
        <v>975</v>
      </c>
      <c r="S1165" s="595" t="s">
        <v>977</v>
      </c>
      <c r="T1165" s="752" t="s">
        <v>2209</v>
      </c>
    </row>
    <row r="1166" spans="1:20" ht="13.5" customHeight="1">
      <c r="A1166" s="355" t="str">
        <f t="shared" si="29"/>
        <v/>
      </c>
      <c r="B1166" s="157"/>
      <c r="C1166" s="157"/>
      <c r="D1166" s="157"/>
      <c r="E1166" s="157"/>
      <c r="F1166" s="157"/>
      <c r="G1166" s="157"/>
      <c r="H1166" s="157"/>
      <c r="I1166" s="157"/>
      <c r="J1166" s="157"/>
      <c r="K1166" s="157"/>
      <c r="L1166" s="157"/>
      <c r="M1166" s="157"/>
      <c r="N1166" s="157"/>
      <c r="O1166" s="157"/>
      <c r="P1166" s="157"/>
      <c r="Q1166" s="157"/>
      <c r="R1166" s="157"/>
      <c r="S1166" s="157"/>
      <c r="T1166" s="157"/>
    </row>
    <row r="1167" spans="1:20" ht="13.5" customHeight="1">
      <c r="A1167" s="355" t="str">
        <f t="shared" si="29"/>
        <v/>
      </c>
      <c r="B1167" s="157"/>
      <c r="C1167" s="157"/>
      <c r="D1167" s="157"/>
      <c r="E1167" s="157"/>
      <c r="F1167" s="157"/>
      <c r="G1167" s="157"/>
      <c r="H1167" s="157"/>
      <c r="I1167" s="157"/>
      <c r="J1167" s="157"/>
      <c r="K1167" s="157"/>
      <c r="L1167" s="157"/>
      <c r="M1167" s="157"/>
      <c r="N1167" s="157"/>
      <c r="O1167" s="157"/>
      <c r="P1167" s="157"/>
      <c r="Q1167" s="157"/>
      <c r="R1167" s="157"/>
      <c r="S1167" s="157"/>
      <c r="T1167" s="157"/>
    </row>
    <row r="1168" spans="1:20" ht="13.5" customHeight="1">
      <c r="A1168" s="355" t="str">
        <f t="shared" si="29"/>
        <v/>
      </c>
      <c r="B1168" s="157"/>
      <c r="C1168" s="157"/>
      <c r="D1168" s="157"/>
      <c r="E1168" s="157"/>
      <c r="F1168" s="157"/>
      <c r="G1168" s="157"/>
      <c r="H1168" s="157"/>
      <c r="I1168" s="157"/>
      <c r="J1168" s="157"/>
      <c r="K1168" s="157"/>
      <c r="L1168" s="157"/>
      <c r="M1168" s="157"/>
      <c r="N1168" s="157"/>
      <c r="O1168" s="157"/>
      <c r="P1168" s="157"/>
      <c r="Q1168" s="157"/>
      <c r="R1168" s="157"/>
      <c r="S1168" s="157"/>
      <c r="T1168" s="157"/>
    </row>
    <row r="1169" spans="1:20" ht="13.5" customHeight="1">
      <c r="A1169" s="355" t="str">
        <f t="shared" si="29"/>
        <v/>
      </c>
      <c r="B1169" s="157"/>
      <c r="C1169" s="157"/>
      <c r="D1169" s="157"/>
      <c r="E1169" s="157"/>
      <c r="F1169" s="157"/>
      <c r="G1169" s="157"/>
      <c r="H1169" s="157"/>
      <c r="I1169" s="157"/>
      <c r="J1169" s="157"/>
      <c r="K1169" s="157"/>
      <c r="L1169" s="157"/>
      <c r="M1169" s="157"/>
      <c r="N1169" s="157"/>
      <c r="O1169" s="157"/>
      <c r="P1169" s="157"/>
      <c r="Q1169" s="157"/>
      <c r="R1169" s="157"/>
      <c r="S1169" s="157"/>
      <c r="T1169" s="157"/>
    </row>
    <row r="1170" spans="1:20" ht="13.5" customHeight="1">
      <c r="A1170" s="355" t="str">
        <f t="shared" si="29"/>
        <v/>
      </c>
      <c r="B1170" s="157"/>
      <c r="C1170" s="157"/>
      <c r="D1170" s="157"/>
      <c r="E1170" s="157"/>
      <c r="F1170" s="157"/>
      <c r="G1170" s="157"/>
      <c r="H1170" s="157"/>
      <c r="I1170" s="157"/>
      <c r="J1170" s="157"/>
      <c r="K1170" s="157"/>
      <c r="L1170" s="157"/>
      <c r="M1170" s="157"/>
      <c r="N1170" s="157"/>
      <c r="O1170" s="157"/>
      <c r="P1170" s="157"/>
      <c r="Q1170" s="157"/>
      <c r="R1170" s="157"/>
      <c r="S1170" s="157"/>
      <c r="T1170" s="157"/>
    </row>
    <row r="1171" spans="1:20" ht="13.5" customHeight="1">
      <c r="A1171" s="355" t="str">
        <f t="shared" si="29"/>
        <v/>
      </c>
      <c r="B1171" s="157"/>
      <c r="C1171" s="157"/>
      <c r="D1171" s="157"/>
      <c r="E1171" s="157"/>
      <c r="F1171" s="157"/>
      <c r="G1171" s="157"/>
      <c r="H1171" s="157"/>
      <c r="I1171" s="157"/>
      <c r="J1171" s="157"/>
      <c r="K1171" s="157"/>
      <c r="L1171" s="157"/>
      <c r="M1171" s="157"/>
      <c r="N1171" s="157"/>
      <c r="O1171" s="157"/>
      <c r="P1171" s="157"/>
      <c r="Q1171" s="157"/>
      <c r="R1171" s="157"/>
      <c r="S1171" s="157"/>
      <c r="T1171" s="157"/>
    </row>
    <row r="1172" spans="1:20" ht="13.5" customHeight="1">
      <c r="A1172" s="355" t="str">
        <f t="shared" si="29"/>
        <v/>
      </c>
      <c r="B1172" s="157"/>
      <c r="C1172" s="157"/>
      <c r="D1172" s="157"/>
      <c r="E1172" s="157"/>
      <c r="F1172" s="157"/>
      <c r="G1172" s="157"/>
      <c r="H1172" s="157"/>
      <c r="I1172" s="157"/>
      <c r="J1172" s="157"/>
      <c r="K1172" s="157"/>
      <c r="L1172" s="157"/>
      <c r="M1172" s="157"/>
      <c r="N1172" s="157"/>
      <c r="O1172" s="157"/>
      <c r="P1172" s="157"/>
      <c r="Q1172" s="157"/>
      <c r="R1172" s="157"/>
      <c r="S1172" s="157"/>
      <c r="T1172" s="157"/>
    </row>
    <row r="1173" spans="1:20" ht="13.5" customHeight="1">
      <c r="A1173" s="355" t="str">
        <f t="shared" si="29"/>
        <v/>
      </c>
      <c r="B1173" s="157"/>
      <c r="C1173" s="157"/>
      <c r="D1173" s="157"/>
      <c r="E1173" s="157"/>
      <c r="F1173" s="157"/>
      <c r="G1173" s="157"/>
      <c r="H1173" s="157"/>
      <c r="I1173" s="157"/>
      <c r="J1173" s="157"/>
      <c r="K1173" s="157"/>
      <c r="L1173" s="157"/>
      <c r="M1173" s="157"/>
      <c r="N1173" s="157"/>
      <c r="O1173" s="157"/>
      <c r="P1173" s="157"/>
      <c r="Q1173" s="157"/>
      <c r="R1173" s="157"/>
      <c r="S1173" s="157"/>
      <c r="T1173" s="157"/>
    </row>
    <row r="1174" spans="1:20" ht="13.5" customHeight="1">
      <c r="A1174" s="355" t="str">
        <f t="shared" ref="A1174:A1237" si="30">B1174&amp;C1174&amp;S1174&amp;L1174&amp;P1174</f>
        <v/>
      </c>
      <c r="B1174" s="157"/>
      <c r="C1174" s="157"/>
      <c r="D1174" s="157"/>
      <c r="E1174" s="157"/>
      <c r="F1174" s="157"/>
      <c r="G1174" s="157"/>
      <c r="H1174" s="157"/>
      <c r="I1174" s="157"/>
      <c r="J1174" s="157"/>
      <c r="K1174" s="157"/>
      <c r="L1174" s="157"/>
      <c r="M1174" s="157"/>
      <c r="N1174" s="157"/>
      <c r="O1174" s="157"/>
      <c r="P1174" s="157"/>
      <c r="Q1174" s="157"/>
      <c r="R1174" s="157"/>
      <c r="S1174" s="157"/>
      <c r="T1174" s="157"/>
    </row>
    <row r="1175" spans="1:20" ht="13.5" customHeight="1">
      <c r="A1175" s="355" t="str">
        <f t="shared" si="30"/>
        <v/>
      </c>
      <c r="B1175" s="157"/>
      <c r="C1175" s="157"/>
      <c r="D1175" s="157"/>
      <c r="E1175" s="157"/>
      <c r="F1175" s="157"/>
      <c r="G1175" s="157"/>
      <c r="H1175" s="157"/>
      <c r="I1175" s="157"/>
      <c r="J1175" s="157"/>
      <c r="K1175" s="157"/>
      <c r="L1175" s="157"/>
      <c r="M1175" s="157"/>
      <c r="N1175" s="157"/>
      <c r="O1175" s="157"/>
      <c r="P1175" s="157"/>
      <c r="Q1175" s="157"/>
      <c r="R1175" s="157"/>
      <c r="S1175" s="157"/>
      <c r="T1175" s="157"/>
    </row>
    <row r="1176" spans="1:20" ht="13.5" customHeight="1">
      <c r="A1176" s="355" t="str">
        <f t="shared" si="30"/>
        <v/>
      </c>
      <c r="B1176" s="157"/>
      <c r="C1176" s="157"/>
      <c r="D1176" s="157"/>
      <c r="E1176" s="157"/>
      <c r="F1176" s="157"/>
      <c r="G1176" s="157"/>
      <c r="H1176" s="157"/>
      <c r="I1176" s="157"/>
      <c r="J1176" s="157"/>
      <c r="K1176" s="157"/>
      <c r="L1176" s="157"/>
      <c r="M1176" s="157"/>
      <c r="N1176" s="157"/>
      <c r="O1176" s="157"/>
      <c r="P1176" s="157"/>
      <c r="Q1176" s="157"/>
      <c r="R1176" s="157"/>
      <c r="S1176" s="157"/>
      <c r="T1176" s="157"/>
    </row>
    <row r="1177" spans="1:20" ht="13.5" customHeight="1">
      <c r="A1177" s="355" t="str">
        <f t="shared" si="30"/>
        <v/>
      </c>
      <c r="B1177" s="157"/>
      <c r="C1177" s="157"/>
      <c r="D1177" s="157"/>
      <c r="E1177" s="157"/>
      <c r="F1177" s="157"/>
      <c r="G1177" s="157"/>
      <c r="H1177" s="157"/>
      <c r="I1177" s="157"/>
      <c r="J1177" s="157"/>
      <c r="K1177" s="157"/>
      <c r="L1177" s="157"/>
      <c r="M1177" s="157"/>
      <c r="N1177" s="157"/>
      <c r="O1177" s="157"/>
      <c r="P1177" s="157"/>
      <c r="Q1177" s="157"/>
      <c r="R1177" s="157"/>
      <c r="S1177" s="157"/>
      <c r="T1177" s="157"/>
    </row>
    <row r="1178" spans="1:20" ht="13.5" customHeight="1">
      <c r="A1178" s="355" t="str">
        <f t="shared" si="30"/>
        <v/>
      </c>
      <c r="B1178" s="157"/>
      <c r="C1178" s="157"/>
      <c r="D1178" s="157"/>
      <c r="E1178" s="157"/>
      <c r="F1178" s="157"/>
      <c r="G1178" s="157"/>
      <c r="H1178" s="157"/>
      <c r="I1178" s="157"/>
      <c r="J1178" s="157"/>
      <c r="K1178" s="157"/>
      <c r="L1178" s="157"/>
      <c r="M1178" s="157"/>
      <c r="N1178" s="157"/>
      <c r="O1178" s="157"/>
      <c r="P1178" s="157"/>
      <c r="Q1178" s="157"/>
      <c r="R1178" s="157"/>
      <c r="S1178" s="157"/>
      <c r="T1178" s="157"/>
    </row>
    <row r="1179" spans="1:20" ht="13.5" customHeight="1">
      <c r="A1179" s="355" t="str">
        <f t="shared" si="30"/>
        <v/>
      </c>
      <c r="B1179" s="157"/>
      <c r="C1179" s="157"/>
      <c r="D1179" s="157"/>
      <c r="E1179" s="157"/>
      <c r="F1179" s="157"/>
      <c r="G1179" s="157"/>
      <c r="H1179" s="157"/>
      <c r="I1179" s="157"/>
      <c r="J1179" s="157"/>
      <c r="K1179" s="157"/>
      <c r="L1179" s="157"/>
      <c r="M1179" s="157"/>
      <c r="N1179" s="157"/>
      <c r="O1179" s="157"/>
      <c r="P1179" s="157"/>
      <c r="Q1179" s="157"/>
      <c r="R1179" s="157"/>
      <c r="S1179" s="157"/>
      <c r="T1179" s="157"/>
    </row>
    <row r="1180" spans="1:20" ht="13.5" customHeight="1">
      <c r="A1180" s="355" t="str">
        <f t="shared" si="30"/>
        <v/>
      </c>
      <c r="B1180" s="157"/>
      <c r="C1180" s="157"/>
      <c r="D1180" s="157"/>
      <c r="E1180" s="157"/>
      <c r="F1180" s="157"/>
      <c r="G1180" s="157"/>
      <c r="H1180" s="157"/>
      <c r="I1180" s="157"/>
      <c r="J1180" s="157"/>
      <c r="K1180" s="157"/>
      <c r="L1180" s="157"/>
      <c r="M1180" s="157"/>
      <c r="N1180" s="157"/>
      <c r="O1180" s="157"/>
      <c r="P1180" s="157"/>
      <c r="Q1180" s="157"/>
      <c r="R1180" s="157"/>
      <c r="S1180" s="157"/>
      <c r="T1180" s="157"/>
    </row>
    <row r="1181" spans="1:20" ht="13.5" customHeight="1">
      <c r="A1181" s="355" t="str">
        <f t="shared" si="30"/>
        <v/>
      </c>
      <c r="B1181" s="157"/>
      <c r="C1181" s="157"/>
      <c r="D1181" s="157"/>
      <c r="E1181" s="157"/>
      <c r="F1181" s="157"/>
      <c r="G1181" s="157"/>
      <c r="H1181" s="157"/>
      <c r="I1181" s="157"/>
      <c r="J1181" s="157"/>
      <c r="K1181" s="157"/>
      <c r="L1181" s="157"/>
      <c r="M1181" s="157"/>
      <c r="N1181" s="157"/>
      <c r="O1181" s="157"/>
      <c r="P1181" s="157"/>
      <c r="Q1181" s="157"/>
      <c r="R1181" s="157"/>
      <c r="S1181" s="157"/>
      <c r="T1181" s="157"/>
    </row>
    <row r="1182" spans="1:20" ht="13.5" customHeight="1">
      <c r="A1182" s="355" t="str">
        <f t="shared" si="30"/>
        <v/>
      </c>
      <c r="B1182" s="157"/>
      <c r="C1182" s="157"/>
      <c r="D1182" s="157"/>
      <c r="E1182" s="157"/>
      <c r="F1182" s="157"/>
      <c r="G1182" s="157"/>
      <c r="H1182" s="157"/>
      <c r="I1182" s="157"/>
      <c r="J1182" s="157"/>
      <c r="K1182" s="157"/>
      <c r="L1182" s="157"/>
      <c r="M1182" s="157"/>
      <c r="N1182" s="157"/>
      <c r="O1182" s="157"/>
      <c r="P1182" s="157"/>
      <c r="Q1182" s="157"/>
      <c r="R1182" s="157"/>
      <c r="S1182" s="157"/>
      <c r="T1182" s="157"/>
    </row>
    <row r="1183" spans="1:20" ht="13.5" customHeight="1">
      <c r="A1183" s="355" t="str">
        <f t="shared" si="30"/>
        <v/>
      </c>
      <c r="B1183" s="157"/>
      <c r="C1183" s="157"/>
      <c r="D1183" s="157"/>
      <c r="E1183" s="157"/>
      <c r="F1183" s="157"/>
      <c r="G1183" s="157"/>
      <c r="H1183" s="157"/>
      <c r="I1183" s="157"/>
      <c r="J1183" s="157"/>
      <c r="K1183" s="157"/>
      <c r="L1183" s="157"/>
      <c r="M1183" s="157"/>
      <c r="N1183" s="157"/>
      <c r="O1183" s="157"/>
      <c r="P1183" s="157"/>
      <c r="Q1183" s="157"/>
      <c r="R1183" s="157"/>
      <c r="S1183" s="157"/>
      <c r="T1183" s="157"/>
    </row>
    <row r="1184" spans="1:20" ht="13.5" customHeight="1">
      <c r="A1184" s="355" t="str">
        <f t="shared" si="30"/>
        <v/>
      </c>
      <c r="B1184" s="157"/>
      <c r="C1184" s="157"/>
      <c r="D1184" s="157"/>
      <c r="E1184" s="157"/>
      <c r="F1184" s="157"/>
      <c r="G1184" s="157"/>
      <c r="H1184" s="157"/>
      <c r="I1184" s="157"/>
      <c r="J1184" s="157"/>
      <c r="K1184" s="157"/>
      <c r="L1184" s="157"/>
      <c r="M1184" s="157"/>
      <c r="N1184" s="157"/>
      <c r="O1184" s="157"/>
      <c r="P1184" s="157"/>
      <c r="Q1184" s="157"/>
      <c r="R1184" s="157"/>
      <c r="S1184" s="157"/>
      <c r="T1184" s="157"/>
    </row>
    <row r="1185" spans="1:20" ht="13.5" customHeight="1">
      <c r="A1185" s="355" t="str">
        <f t="shared" si="30"/>
        <v/>
      </c>
      <c r="B1185" s="157"/>
      <c r="C1185" s="157"/>
      <c r="D1185" s="157"/>
      <c r="E1185" s="157"/>
      <c r="F1185" s="157"/>
      <c r="G1185" s="157"/>
      <c r="H1185" s="157"/>
      <c r="I1185" s="157"/>
      <c r="J1185" s="157"/>
      <c r="K1185" s="157"/>
      <c r="L1185" s="157"/>
      <c r="M1185" s="157"/>
      <c r="N1185" s="157"/>
      <c r="O1185" s="157"/>
      <c r="P1185" s="157"/>
      <c r="Q1185" s="157"/>
      <c r="R1185" s="157"/>
      <c r="S1185" s="157"/>
      <c r="T1185" s="157"/>
    </row>
    <row r="1186" spans="1:20" ht="13.5" customHeight="1">
      <c r="A1186" s="355" t="str">
        <f t="shared" si="30"/>
        <v/>
      </c>
      <c r="B1186" s="157"/>
      <c r="C1186" s="157"/>
      <c r="D1186" s="157"/>
      <c r="E1186" s="157"/>
      <c r="F1186" s="157"/>
      <c r="G1186" s="157"/>
      <c r="H1186" s="157"/>
      <c r="I1186" s="157"/>
      <c r="J1186" s="157"/>
      <c r="K1186" s="157"/>
      <c r="L1186" s="157"/>
      <c r="M1186" s="157"/>
      <c r="N1186" s="157"/>
      <c r="O1186" s="157"/>
      <c r="P1186" s="157"/>
      <c r="Q1186" s="157"/>
      <c r="R1186" s="157"/>
      <c r="S1186" s="157"/>
      <c r="T1186" s="157"/>
    </row>
    <row r="1187" spans="1:20" ht="13.5" customHeight="1">
      <c r="A1187" s="355" t="str">
        <f t="shared" si="30"/>
        <v/>
      </c>
      <c r="B1187" s="157"/>
      <c r="C1187" s="157"/>
      <c r="D1187" s="157"/>
      <c r="E1187" s="157"/>
      <c r="F1187" s="157"/>
      <c r="G1187" s="157"/>
      <c r="H1187" s="157"/>
      <c r="I1187" s="157"/>
      <c r="J1187" s="157"/>
      <c r="K1187" s="157"/>
      <c r="L1187" s="157"/>
      <c r="M1187" s="157"/>
      <c r="N1187" s="157"/>
      <c r="O1187" s="157"/>
      <c r="P1187" s="157"/>
      <c r="Q1187" s="157"/>
      <c r="R1187" s="157"/>
      <c r="S1187" s="157"/>
      <c r="T1187" s="157"/>
    </row>
    <row r="1188" spans="1:20" ht="13.5" customHeight="1">
      <c r="A1188" s="355" t="str">
        <f t="shared" si="30"/>
        <v/>
      </c>
      <c r="B1188" s="157"/>
      <c r="C1188" s="157"/>
      <c r="D1188" s="157"/>
      <c r="E1188" s="157"/>
      <c r="F1188" s="157"/>
      <c r="G1188" s="157"/>
      <c r="H1188" s="157"/>
      <c r="I1188" s="157"/>
      <c r="J1188" s="157"/>
      <c r="K1188" s="157"/>
      <c r="L1188" s="157"/>
      <c r="M1188" s="157"/>
      <c r="N1188" s="157"/>
      <c r="O1188" s="157"/>
      <c r="P1188" s="157"/>
      <c r="Q1188" s="157"/>
      <c r="R1188" s="157"/>
      <c r="S1188" s="157"/>
      <c r="T1188" s="157"/>
    </row>
    <row r="1189" spans="1:20" ht="13.5" customHeight="1">
      <c r="A1189" s="355" t="str">
        <f t="shared" si="30"/>
        <v/>
      </c>
      <c r="B1189" s="157"/>
      <c r="C1189" s="157"/>
      <c r="D1189" s="157"/>
      <c r="E1189" s="157"/>
      <c r="F1189" s="157"/>
      <c r="G1189" s="157"/>
      <c r="H1189" s="157"/>
      <c r="I1189" s="157"/>
      <c r="J1189" s="157"/>
      <c r="K1189" s="157"/>
      <c r="L1189" s="157"/>
      <c r="M1189" s="157"/>
      <c r="N1189" s="157"/>
      <c r="O1189" s="157"/>
      <c r="P1189" s="157"/>
      <c r="Q1189" s="157"/>
      <c r="R1189" s="157"/>
      <c r="S1189" s="157"/>
      <c r="T1189" s="157"/>
    </row>
    <row r="1190" spans="1:20" ht="13.5" customHeight="1">
      <c r="A1190" s="355" t="str">
        <f t="shared" si="30"/>
        <v/>
      </c>
      <c r="B1190" s="157"/>
      <c r="C1190" s="157"/>
      <c r="D1190" s="157"/>
      <c r="E1190" s="157"/>
      <c r="F1190" s="157"/>
      <c r="G1190" s="157"/>
      <c r="H1190" s="157"/>
      <c r="I1190" s="157"/>
      <c r="J1190" s="157"/>
      <c r="K1190" s="157"/>
      <c r="L1190" s="157"/>
      <c r="M1190" s="157"/>
      <c r="N1190" s="157"/>
      <c r="O1190" s="157"/>
      <c r="P1190" s="157"/>
      <c r="Q1190" s="157"/>
      <c r="R1190" s="157"/>
      <c r="S1190" s="157"/>
      <c r="T1190" s="157"/>
    </row>
    <row r="1191" spans="1:20" ht="13.5" customHeight="1">
      <c r="A1191" s="355" t="str">
        <f t="shared" si="30"/>
        <v/>
      </c>
      <c r="B1191" s="157"/>
      <c r="C1191" s="157"/>
      <c r="D1191" s="157"/>
      <c r="E1191" s="157"/>
      <c r="F1191" s="157"/>
      <c r="G1191" s="157"/>
      <c r="H1191" s="157"/>
      <c r="I1191" s="157"/>
      <c r="J1191" s="157"/>
      <c r="K1191" s="157"/>
      <c r="L1191" s="157"/>
      <c r="M1191" s="157"/>
      <c r="N1191" s="157"/>
      <c r="O1191" s="157"/>
      <c r="P1191" s="157"/>
      <c r="Q1191" s="157"/>
      <c r="R1191" s="157"/>
      <c r="S1191" s="157"/>
      <c r="T1191" s="157"/>
    </row>
    <row r="1192" spans="1:20" ht="13.5" customHeight="1">
      <c r="A1192" s="355" t="str">
        <f t="shared" si="30"/>
        <v/>
      </c>
      <c r="B1192" s="157"/>
      <c r="C1192" s="157"/>
      <c r="D1192" s="157"/>
      <c r="E1192" s="157"/>
      <c r="F1192" s="157"/>
      <c r="G1192" s="157"/>
      <c r="H1192" s="157"/>
      <c r="I1192" s="157"/>
      <c r="J1192" s="157"/>
      <c r="K1192" s="157"/>
      <c r="L1192" s="157"/>
      <c r="M1192" s="157"/>
      <c r="N1192" s="157"/>
      <c r="O1192" s="157"/>
      <c r="P1192" s="157"/>
      <c r="Q1192" s="157"/>
      <c r="R1192" s="157"/>
      <c r="S1192" s="157"/>
      <c r="T1192" s="157"/>
    </row>
    <row r="1193" spans="1:20" ht="13.5" customHeight="1">
      <c r="A1193" s="355" t="str">
        <f t="shared" si="30"/>
        <v/>
      </c>
      <c r="B1193" s="157"/>
      <c r="C1193" s="157"/>
      <c r="D1193" s="157"/>
      <c r="E1193" s="157"/>
      <c r="F1193" s="157"/>
      <c r="G1193" s="157"/>
      <c r="H1193" s="157"/>
      <c r="I1193" s="157"/>
      <c r="J1193" s="157"/>
      <c r="K1193" s="157"/>
      <c r="L1193" s="157"/>
      <c r="M1193" s="157"/>
      <c r="N1193" s="157"/>
      <c r="O1193" s="157"/>
      <c r="P1193" s="157"/>
      <c r="Q1193" s="157"/>
      <c r="R1193" s="157"/>
      <c r="S1193" s="157"/>
      <c r="T1193" s="157"/>
    </row>
    <row r="1194" spans="1:20" ht="13.5" customHeight="1">
      <c r="A1194" s="355" t="str">
        <f t="shared" si="30"/>
        <v/>
      </c>
      <c r="B1194" s="157"/>
      <c r="C1194" s="157"/>
      <c r="D1194" s="157"/>
      <c r="E1194" s="157"/>
      <c r="F1194" s="157"/>
      <c r="G1194" s="157"/>
      <c r="H1194" s="157"/>
      <c r="I1194" s="157"/>
      <c r="J1194" s="157"/>
      <c r="K1194" s="157"/>
      <c r="L1194" s="157"/>
      <c r="M1194" s="157"/>
      <c r="N1194" s="157"/>
      <c r="O1194" s="157"/>
      <c r="P1194" s="157"/>
      <c r="Q1194" s="157"/>
      <c r="R1194" s="157"/>
      <c r="S1194" s="157"/>
      <c r="T1194" s="157"/>
    </row>
    <row r="1195" spans="1:20" ht="13.5" customHeight="1">
      <c r="A1195" s="355" t="str">
        <f t="shared" si="30"/>
        <v/>
      </c>
      <c r="B1195" s="157"/>
      <c r="C1195" s="157"/>
      <c r="D1195" s="157"/>
      <c r="E1195" s="157"/>
      <c r="F1195" s="157"/>
      <c r="G1195" s="157"/>
      <c r="H1195" s="157"/>
      <c r="I1195" s="157"/>
      <c r="J1195" s="157"/>
      <c r="K1195" s="157"/>
      <c r="L1195" s="157"/>
      <c r="M1195" s="157"/>
      <c r="N1195" s="157"/>
      <c r="O1195" s="157"/>
      <c r="P1195" s="157"/>
      <c r="Q1195" s="157"/>
      <c r="R1195" s="157"/>
      <c r="S1195" s="157"/>
      <c r="T1195" s="157"/>
    </row>
    <row r="1196" spans="1:20" ht="13.5" customHeight="1">
      <c r="A1196" s="355" t="str">
        <f t="shared" si="30"/>
        <v/>
      </c>
      <c r="B1196" s="157"/>
      <c r="C1196" s="157"/>
      <c r="D1196" s="157"/>
      <c r="E1196" s="157"/>
      <c r="F1196" s="157"/>
      <c r="G1196" s="157"/>
      <c r="H1196" s="157"/>
      <c r="I1196" s="157"/>
      <c r="J1196" s="157"/>
      <c r="K1196" s="157"/>
      <c r="L1196" s="157"/>
      <c r="M1196" s="157"/>
      <c r="N1196" s="157"/>
      <c r="O1196" s="157"/>
      <c r="P1196" s="157"/>
      <c r="Q1196" s="157"/>
      <c r="R1196" s="157"/>
      <c r="S1196" s="157"/>
      <c r="T1196" s="157"/>
    </row>
    <row r="1197" spans="1:20" ht="13.5" customHeight="1">
      <c r="A1197" s="355" t="str">
        <f t="shared" si="30"/>
        <v/>
      </c>
      <c r="B1197" s="157"/>
      <c r="C1197" s="157"/>
      <c r="D1197" s="157"/>
      <c r="E1197" s="157"/>
      <c r="F1197" s="157"/>
      <c r="G1197" s="157"/>
      <c r="H1197" s="157"/>
      <c r="I1197" s="157"/>
      <c r="J1197" s="157"/>
      <c r="K1197" s="157"/>
      <c r="L1197" s="157"/>
      <c r="M1197" s="157"/>
      <c r="N1197" s="157"/>
      <c r="O1197" s="157"/>
      <c r="P1197" s="157"/>
      <c r="Q1197" s="157"/>
      <c r="R1197" s="157"/>
      <c r="S1197" s="157"/>
      <c r="T1197" s="157"/>
    </row>
    <row r="1198" spans="1:20" ht="13.5" customHeight="1">
      <c r="A1198" s="355" t="str">
        <f t="shared" si="30"/>
        <v/>
      </c>
      <c r="B1198" s="157"/>
      <c r="C1198" s="157"/>
      <c r="D1198" s="157"/>
      <c r="E1198" s="157"/>
      <c r="F1198" s="157"/>
      <c r="G1198" s="157"/>
      <c r="H1198" s="157"/>
      <c r="I1198" s="157"/>
      <c r="J1198" s="157"/>
      <c r="K1198" s="157"/>
      <c r="L1198" s="157"/>
      <c r="M1198" s="157"/>
      <c r="N1198" s="157"/>
      <c r="O1198" s="157"/>
      <c r="P1198" s="157"/>
      <c r="Q1198" s="157"/>
      <c r="R1198" s="157"/>
      <c r="S1198" s="157"/>
      <c r="T1198" s="157"/>
    </row>
    <row r="1199" spans="1:20" ht="13.5" customHeight="1">
      <c r="A1199" s="355" t="str">
        <f t="shared" si="30"/>
        <v/>
      </c>
      <c r="B1199" s="157"/>
      <c r="C1199" s="157"/>
      <c r="D1199" s="157"/>
      <c r="E1199" s="157"/>
      <c r="F1199" s="157"/>
      <c r="G1199" s="157"/>
      <c r="H1199" s="157"/>
      <c r="I1199" s="157"/>
      <c r="J1199" s="157"/>
      <c r="K1199" s="157"/>
      <c r="L1199" s="157"/>
      <c r="M1199" s="157"/>
      <c r="N1199" s="157"/>
      <c r="O1199" s="157"/>
      <c r="P1199" s="157"/>
      <c r="Q1199" s="157"/>
      <c r="R1199" s="157"/>
      <c r="S1199" s="157"/>
      <c r="T1199" s="157"/>
    </row>
    <row r="1200" spans="1:20" ht="13.5" customHeight="1">
      <c r="A1200" s="355" t="str">
        <f t="shared" si="30"/>
        <v/>
      </c>
      <c r="B1200" s="157"/>
      <c r="C1200" s="157"/>
      <c r="D1200" s="157"/>
      <c r="E1200" s="157"/>
      <c r="F1200" s="157"/>
      <c r="G1200" s="157"/>
      <c r="H1200" s="157"/>
      <c r="I1200" s="157"/>
      <c r="J1200" s="157"/>
      <c r="K1200" s="157"/>
      <c r="L1200" s="157"/>
      <c r="M1200" s="157"/>
      <c r="N1200" s="157"/>
      <c r="O1200" s="157"/>
      <c r="P1200" s="157"/>
      <c r="Q1200" s="157"/>
      <c r="R1200" s="157"/>
      <c r="S1200" s="157"/>
      <c r="T1200" s="157"/>
    </row>
    <row r="1201" spans="1:20" ht="13.5" customHeight="1">
      <c r="A1201" s="355" t="str">
        <f t="shared" si="30"/>
        <v/>
      </c>
      <c r="B1201" s="157"/>
      <c r="C1201" s="157"/>
      <c r="D1201" s="157"/>
      <c r="E1201" s="157"/>
      <c r="F1201" s="157"/>
      <c r="G1201" s="157"/>
      <c r="H1201" s="157"/>
      <c r="I1201" s="157"/>
      <c r="J1201" s="157"/>
      <c r="K1201" s="157"/>
      <c r="L1201" s="157"/>
      <c r="M1201" s="157"/>
      <c r="N1201" s="157"/>
      <c r="O1201" s="157"/>
      <c r="P1201" s="157"/>
      <c r="Q1201" s="157"/>
      <c r="R1201" s="157"/>
      <c r="S1201" s="157"/>
      <c r="T1201" s="157"/>
    </row>
    <row r="1202" spans="1:20" ht="13.5" customHeight="1">
      <c r="A1202" s="355" t="str">
        <f t="shared" si="30"/>
        <v/>
      </c>
      <c r="B1202" s="157"/>
      <c r="C1202" s="157"/>
      <c r="D1202" s="157"/>
      <c r="E1202" s="157"/>
      <c r="F1202" s="157"/>
      <c r="G1202" s="157"/>
      <c r="H1202" s="157"/>
      <c r="I1202" s="157"/>
      <c r="J1202" s="157"/>
      <c r="K1202" s="157"/>
      <c r="L1202" s="157"/>
      <c r="M1202" s="157"/>
      <c r="N1202" s="157"/>
      <c r="O1202" s="157"/>
      <c r="P1202" s="157"/>
      <c r="Q1202" s="157"/>
      <c r="R1202" s="157"/>
      <c r="S1202" s="157"/>
      <c r="T1202" s="157"/>
    </row>
    <row r="1203" spans="1:20" ht="13.5" customHeight="1">
      <c r="A1203" s="355" t="str">
        <f t="shared" si="30"/>
        <v/>
      </c>
      <c r="B1203" s="157"/>
      <c r="C1203" s="157"/>
      <c r="D1203" s="157"/>
      <c r="E1203" s="157"/>
      <c r="F1203" s="157"/>
      <c r="G1203" s="157"/>
      <c r="H1203" s="157"/>
      <c r="I1203" s="157"/>
      <c r="J1203" s="157"/>
      <c r="K1203" s="157"/>
      <c r="L1203" s="157"/>
      <c r="M1203" s="157"/>
      <c r="N1203" s="157"/>
      <c r="O1203" s="157"/>
      <c r="P1203" s="157"/>
      <c r="Q1203" s="157"/>
      <c r="R1203" s="157"/>
      <c r="S1203" s="157"/>
      <c r="T1203" s="157"/>
    </row>
    <row r="1204" spans="1:20" ht="13.5" customHeight="1">
      <c r="A1204" s="355" t="str">
        <f t="shared" si="30"/>
        <v/>
      </c>
      <c r="B1204" s="157"/>
      <c r="C1204" s="157"/>
      <c r="D1204" s="157"/>
      <c r="E1204" s="157"/>
      <c r="F1204" s="157"/>
      <c r="G1204" s="157"/>
      <c r="H1204" s="157"/>
      <c r="I1204" s="157"/>
      <c r="J1204" s="157"/>
      <c r="K1204" s="157"/>
      <c r="L1204" s="157"/>
      <c r="M1204" s="157"/>
      <c r="N1204" s="157"/>
      <c r="O1204" s="157"/>
      <c r="P1204" s="157"/>
      <c r="Q1204" s="157"/>
      <c r="R1204" s="157"/>
      <c r="S1204" s="157"/>
      <c r="T1204" s="157"/>
    </row>
    <row r="1205" spans="1:20" ht="13.5" customHeight="1">
      <c r="A1205" s="355" t="str">
        <f t="shared" si="30"/>
        <v/>
      </c>
      <c r="B1205" s="157"/>
      <c r="C1205" s="157"/>
      <c r="D1205" s="157"/>
      <c r="E1205" s="157"/>
      <c r="F1205" s="157"/>
      <c r="G1205" s="157"/>
      <c r="H1205" s="157"/>
      <c r="I1205" s="157"/>
      <c r="J1205" s="157"/>
      <c r="K1205" s="157"/>
      <c r="L1205" s="157"/>
      <c r="M1205" s="157"/>
      <c r="N1205" s="157"/>
      <c r="O1205" s="157"/>
      <c r="P1205" s="157"/>
      <c r="Q1205" s="157"/>
      <c r="R1205" s="157"/>
      <c r="S1205" s="157"/>
      <c r="T1205" s="157"/>
    </row>
    <row r="1206" spans="1:20" ht="13.5" customHeight="1">
      <c r="A1206" s="355" t="str">
        <f t="shared" si="30"/>
        <v/>
      </c>
      <c r="B1206" s="157"/>
      <c r="C1206" s="157"/>
      <c r="D1206" s="157"/>
      <c r="E1206" s="157"/>
      <c r="F1206" s="157"/>
      <c r="G1206" s="157"/>
      <c r="H1206" s="157"/>
      <c r="I1206" s="157"/>
      <c r="J1206" s="157"/>
      <c r="K1206" s="157"/>
      <c r="L1206" s="157"/>
      <c r="M1206" s="157"/>
      <c r="N1206" s="157"/>
      <c r="O1206" s="157"/>
      <c r="P1206" s="157"/>
      <c r="Q1206" s="157"/>
      <c r="R1206" s="157"/>
      <c r="S1206" s="157"/>
      <c r="T1206" s="157"/>
    </row>
    <row r="1207" spans="1:20" ht="13.5" customHeight="1">
      <c r="A1207" s="355" t="str">
        <f t="shared" si="30"/>
        <v/>
      </c>
      <c r="B1207" s="157"/>
      <c r="C1207" s="157"/>
      <c r="D1207" s="157"/>
      <c r="E1207" s="157"/>
      <c r="F1207" s="157"/>
      <c r="G1207" s="157"/>
      <c r="H1207" s="157"/>
      <c r="I1207" s="157"/>
      <c r="J1207" s="157"/>
      <c r="K1207" s="157"/>
      <c r="L1207" s="157"/>
      <c r="M1207" s="157"/>
      <c r="N1207" s="157"/>
      <c r="O1207" s="157"/>
      <c r="P1207" s="157"/>
      <c r="Q1207" s="157"/>
      <c r="R1207" s="157"/>
      <c r="S1207" s="157"/>
      <c r="T1207" s="157"/>
    </row>
    <row r="1208" spans="1:20" ht="13.5" customHeight="1">
      <c r="A1208" s="355" t="str">
        <f t="shared" si="30"/>
        <v/>
      </c>
      <c r="B1208" s="157"/>
      <c r="C1208" s="157"/>
      <c r="D1208" s="157"/>
      <c r="E1208" s="157"/>
      <c r="F1208" s="157"/>
      <c r="G1208" s="157"/>
      <c r="H1208" s="157"/>
      <c r="I1208" s="157"/>
      <c r="J1208" s="157"/>
      <c r="K1208" s="157"/>
      <c r="L1208" s="157"/>
      <c r="M1208" s="157"/>
      <c r="N1208" s="157"/>
      <c r="O1208" s="157"/>
      <c r="P1208" s="157"/>
      <c r="Q1208" s="157"/>
      <c r="R1208" s="157"/>
      <c r="S1208" s="157"/>
      <c r="T1208" s="157"/>
    </row>
    <row r="1209" spans="1:20" ht="13.5" customHeight="1">
      <c r="A1209" s="355" t="str">
        <f t="shared" si="30"/>
        <v/>
      </c>
      <c r="B1209" s="157"/>
      <c r="C1209" s="157"/>
      <c r="D1209" s="157"/>
      <c r="E1209" s="157"/>
      <c r="F1209" s="157"/>
      <c r="G1209" s="157"/>
      <c r="H1209" s="157"/>
      <c r="I1209" s="157"/>
      <c r="J1209" s="157"/>
      <c r="K1209" s="157"/>
      <c r="L1209" s="157"/>
      <c r="M1209" s="157"/>
      <c r="N1209" s="157"/>
      <c r="O1209" s="157"/>
      <c r="P1209" s="157"/>
      <c r="Q1209" s="157"/>
      <c r="R1209" s="157"/>
      <c r="S1209" s="157"/>
      <c r="T1209" s="157"/>
    </row>
    <row r="1210" spans="1:20" ht="13.5" customHeight="1">
      <c r="A1210" s="355" t="str">
        <f t="shared" si="30"/>
        <v/>
      </c>
      <c r="B1210" s="157"/>
      <c r="C1210" s="157"/>
      <c r="D1210" s="157"/>
      <c r="E1210" s="157"/>
      <c r="F1210" s="157"/>
      <c r="G1210" s="157"/>
      <c r="H1210" s="157"/>
      <c r="I1210" s="157"/>
      <c r="J1210" s="157"/>
      <c r="K1210" s="157"/>
      <c r="L1210" s="157"/>
      <c r="M1210" s="157"/>
      <c r="N1210" s="157"/>
      <c r="O1210" s="157"/>
      <c r="P1210" s="157"/>
      <c r="Q1210" s="157"/>
      <c r="R1210" s="157"/>
      <c r="S1210" s="157"/>
      <c r="T1210" s="157"/>
    </row>
    <row r="1211" spans="1:20" ht="13.5" customHeight="1">
      <c r="A1211" s="355" t="str">
        <f t="shared" si="30"/>
        <v/>
      </c>
      <c r="B1211" s="157"/>
      <c r="C1211" s="157"/>
      <c r="D1211" s="157"/>
      <c r="E1211" s="157"/>
      <c r="F1211" s="157"/>
      <c r="G1211" s="157"/>
      <c r="H1211" s="157"/>
      <c r="I1211" s="157"/>
      <c r="J1211" s="157"/>
      <c r="K1211" s="157"/>
      <c r="L1211" s="157"/>
      <c r="M1211" s="157"/>
      <c r="N1211" s="157"/>
      <c r="O1211" s="157"/>
      <c r="P1211" s="157"/>
      <c r="Q1211" s="157"/>
      <c r="R1211" s="157"/>
      <c r="S1211" s="157"/>
      <c r="T1211" s="157"/>
    </row>
    <row r="1212" spans="1:20" ht="13.5" customHeight="1">
      <c r="A1212" s="355" t="str">
        <f t="shared" si="30"/>
        <v/>
      </c>
      <c r="B1212" s="157"/>
      <c r="C1212" s="157"/>
      <c r="D1212" s="157"/>
      <c r="E1212" s="157"/>
      <c r="F1212" s="157"/>
      <c r="G1212" s="157"/>
      <c r="H1212" s="157"/>
      <c r="I1212" s="157"/>
      <c r="J1212" s="157"/>
      <c r="K1212" s="157"/>
      <c r="L1212" s="157"/>
      <c r="M1212" s="157"/>
      <c r="N1212" s="157"/>
      <c r="O1212" s="157"/>
      <c r="P1212" s="157"/>
      <c r="Q1212" s="157"/>
      <c r="R1212" s="157"/>
      <c r="S1212" s="157"/>
      <c r="T1212" s="157"/>
    </row>
    <row r="1213" spans="1:20" ht="13.5" customHeight="1">
      <c r="A1213" s="355" t="str">
        <f t="shared" si="30"/>
        <v/>
      </c>
      <c r="B1213" s="157"/>
      <c r="C1213" s="157"/>
      <c r="D1213" s="157"/>
      <c r="E1213" s="157"/>
      <c r="F1213" s="157"/>
      <c r="G1213" s="157"/>
      <c r="H1213" s="157"/>
      <c r="I1213" s="157"/>
      <c r="J1213" s="157"/>
      <c r="K1213" s="157"/>
      <c r="L1213" s="157"/>
      <c r="M1213" s="157"/>
      <c r="N1213" s="157"/>
      <c r="O1213" s="157"/>
      <c r="P1213" s="157"/>
      <c r="Q1213" s="157"/>
      <c r="R1213" s="157"/>
      <c r="S1213" s="157"/>
      <c r="T1213" s="157"/>
    </row>
    <row r="1214" spans="1:20" ht="13.5" customHeight="1">
      <c r="A1214" s="355" t="str">
        <f t="shared" si="30"/>
        <v/>
      </c>
      <c r="B1214" s="157"/>
      <c r="C1214" s="157"/>
      <c r="D1214" s="157"/>
      <c r="E1214" s="157"/>
      <c r="F1214" s="157"/>
      <c r="G1214" s="157"/>
      <c r="H1214" s="157"/>
      <c r="I1214" s="157"/>
      <c r="J1214" s="157"/>
      <c r="K1214" s="157"/>
      <c r="L1214" s="157"/>
      <c r="M1214" s="157"/>
      <c r="N1214" s="157"/>
      <c r="O1214" s="157"/>
      <c r="P1214" s="157"/>
      <c r="Q1214" s="157"/>
      <c r="R1214" s="157"/>
      <c r="S1214" s="157"/>
      <c r="T1214" s="157"/>
    </row>
    <row r="1215" spans="1:20" ht="13.5" customHeight="1">
      <c r="A1215" s="355" t="str">
        <f t="shared" si="30"/>
        <v/>
      </c>
      <c r="B1215" s="157"/>
      <c r="C1215" s="157"/>
      <c r="D1215" s="157"/>
      <c r="E1215" s="157"/>
      <c r="F1215" s="157"/>
      <c r="G1215" s="157"/>
      <c r="H1215" s="157"/>
      <c r="I1215" s="157"/>
      <c r="J1215" s="157"/>
      <c r="K1215" s="157"/>
      <c r="L1215" s="157"/>
      <c r="M1215" s="157"/>
      <c r="N1215" s="157"/>
      <c r="O1215" s="157"/>
      <c r="P1215" s="157"/>
      <c r="Q1215" s="157"/>
      <c r="R1215" s="157"/>
      <c r="S1215" s="157"/>
      <c r="T1215" s="157"/>
    </row>
    <row r="1216" spans="1:20" ht="13.5" customHeight="1">
      <c r="A1216" s="355" t="str">
        <f t="shared" si="30"/>
        <v/>
      </c>
      <c r="B1216" s="157"/>
      <c r="C1216" s="157"/>
      <c r="D1216" s="157"/>
      <c r="E1216" s="157"/>
      <c r="F1216" s="157"/>
      <c r="G1216" s="157"/>
      <c r="H1216" s="157"/>
      <c r="I1216" s="157"/>
      <c r="J1216" s="157"/>
      <c r="K1216" s="157"/>
      <c r="L1216" s="157"/>
      <c r="M1216" s="157"/>
      <c r="N1216" s="157"/>
      <c r="O1216" s="157"/>
      <c r="P1216" s="157"/>
      <c r="Q1216" s="157"/>
      <c r="R1216" s="157"/>
      <c r="S1216" s="157"/>
      <c r="T1216" s="157"/>
    </row>
    <row r="1217" spans="1:20" ht="13.5" customHeight="1">
      <c r="A1217" s="355" t="str">
        <f t="shared" si="30"/>
        <v/>
      </c>
      <c r="B1217" s="157"/>
      <c r="C1217" s="157"/>
      <c r="D1217" s="157"/>
      <c r="E1217" s="157"/>
      <c r="F1217" s="157"/>
      <c r="G1217" s="157"/>
      <c r="H1217" s="157"/>
      <c r="I1217" s="157"/>
      <c r="J1217" s="157"/>
      <c r="K1217" s="157"/>
      <c r="L1217" s="157"/>
      <c r="M1217" s="157"/>
      <c r="N1217" s="157"/>
      <c r="O1217" s="157"/>
      <c r="P1217" s="157"/>
      <c r="Q1217" s="157"/>
      <c r="R1217" s="157"/>
      <c r="S1217" s="157"/>
      <c r="T1217" s="157"/>
    </row>
    <row r="1218" spans="1:20" ht="13.5" customHeight="1">
      <c r="A1218" s="355" t="str">
        <f t="shared" si="30"/>
        <v/>
      </c>
      <c r="B1218" s="157"/>
      <c r="C1218" s="157"/>
      <c r="D1218" s="157"/>
      <c r="E1218" s="157"/>
      <c r="F1218" s="157"/>
      <c r="G1218" s="157"/>
      <c r="H1218" s="157"/>
      <c r="I1218" s="157"/>
      <c r="J1218" s="157"/>
      <c r="K1218" s="157"/>
      <c r="L1218" s="157"/>
      <c r="M1218" s="157"/>
      <c r="N1218" s="157"/>
      <c r="O1218" s="157"/>
      <c r="P1218" s="157"/>
      <c r="Q1218" s="157"/>
      <c r="R1218" s="157"/>
      <c r="S1218" s="157"/>
      <c r="T1218" s="157"/>
    </row>
    <row r="1219" spans="1:20" ht="13.5" customHeight="1">
      <c r="A1219" s="355" t="str">
        <f t="shared" si="30"/>
        <v/>
      </c>
      <c r="B1219" s="157"/>
      <c r="C1219" s="157"/>
      <c r="D1219" s="157"/>
      <c r="E1219" s="157"/>
      <c r="F1219" s="157"/>
      <c r="G1219" s="157"/>
      <c r="H1219" s="157"/>
      <c r="I1219" s="157"/>
      <c r="J1219" s="157"/>
      <c r="K1219" s="157"/>
      <c r="L1219" s="157"/>
      <c r="M1219" s="157"/>
      <c r="N1219" s="157"/>
      <c r="O1219" s="157"/>
      <c r="P1219" s="157"/>
      <c r="Q1219" s="157"/>
      <c r="R1219" s="157"/>
      <c r="S1219" s="157"/>
      <c r="T1219" s="157"/>
    </row>
    <row r="1220" spans="1:20" ht="13.5" customHeight="1">
      <c r="A1220" s="355" t="str">
        <f t="shared" si="30"/>
        <v/>
      </c>
      <c r="B1220" s="157"/>
      <c r="C1220" s="157"/>
      <c r="D1220" s="157"/>
      <c r="E1220" s="157"/>
      <c r="F1220" s="157"/>
      <c r="G1220" s="157"/>
      <c r="H1220" s="157"/>
      <c r="I1220" s="157"/>
      <c r="J1220" s="157"/>
      <c r="K1220" s="157"/>
      <c r="L1220" s="157"/>
      <c r="M1220" s="157"/>
      <c r="N1220" s="157"/>
      <c r="O1220" s="157"/>
      <c r="P1220" s="157"/>
      <c r="Q1220" s="157"/>
      <c r="R1220" s="157"/>
      <c r="S1220" s="157"/>
      <c r="T1220" s="157"/>
    </row>
    <row r="1221" spans="1:20" ht="13.5" customHeight="1">
      <c r="A1221" s="355" t="str">
        <f t="shared" si="30"/>
        <v/>
      </c>
      <c r="B1221" s="157"/>
      <c r="C1221" s="157"/>
      <c r="D1221" s="157"/>
      <c r="E1221" s="157"/>
      <c r="F1221" s="157"/>
      <c r="G1221" s="157"/>
      <c r="H1221" s="157"/>
      <c r="I1221" s="157"/>
      <c r="J1221" s="157"/>
      <c r="K1221" s="157"/>
      <c r="L1221" s="157"/>
      <c r="M1221" s="157"/>
      <c r="N1221" s="157"/>
      <c r="O1221" s="157"/>
      <c r="P1221" s="157"/>
      <c r="Q1221" s="157"/>
      <c r="R1221" s="157"/>
      <c r="S1221" s="157"/>
      <c r="T1221" s="157"/>
    </row>
    <row r="1222" spans="1:20" ht="13.5" customHeight="1">
      <c r="A1222" s="355" t="str">
        <f t="shared" si="30"/>
        <v/>
      </c>
      <c r="B1222" s="157"/>
      <c r="C1222" s="157"/>
      <c r="D1222" s="157"/>
      <c r="E1222" s="157"/>
      <c r="F1222" s="157"/>
      <c r="G1222" s="157"/>
      <c r="H1222" s="157"/>
      <c r="I1222" s="157"/>
      <c r="J1222" s="157"/>
      <c r="K1222" s="157"/>
      <c r="L1222" s="157"/>
      <c r="M1222" s="157"/>
      <c r="N1222" s="157"/>
      <c r="O1222" s="157"/>
      <c r="P1222" s="157"/>
      <c r="Q1222" s="157"/>
      <c r="R1222" s="157"/>
      <c r="S1222" s="157"/>
      <c r="T1222" s="157"/>
    </row>
    <row r="1223" spans="1:20" ht="13.5" customHeight="1">
      <c r="A1223" s="355" t="str">
        <f t="shared" si="30"/>
        <v/>
      </c>
      <c r="B1223" s="157"/>
      <c r="C1223" s="157"/>
      <c r="D1223" s="157"/>
      <c r="E1223" s="157"/>
      <c r="F1223" s="157"/>
      <c r="G1223" s="157"/>
      <c r="H1223" s="157"/>
      <c r="I1223" s="157"/>
      <c r="J1223" s="157"/>
      <c r="K1223" s="157"/>
      <c r="L1223" s="157"/>
      <c r="M1223" s="157"/>
      <c r="N1223" s="157"/>
      <c r="O1223" s="157"/>
      <c r="P1223" s="157"/>
      <c r="Q1223" s="157"/>
      <c r="R1223" s="157"/>
      <c r="S1223" s="157"/>
      <c r="T1223" s="157"/>
    </row>
    <row r="1224" spans="1:20" ht="13.5" customHeight="1">
      <c r="A1224" s="355" t="str">
        <f t="shared" si="30"/>
        <v/>
      </c>
      <c r="B1224" s="157"/>
      <c r="C1224" s="157"/>
      <c r="D1224" s="157"/>
      <c r="E1224" s="157"/>
      <c r="F1224" s="157"/>
      <c r="G1224" s="157"/>
      <c r="H1224" s="157"/>
      <c r="I1224" s="157"/>
      <c r="J1224" s="157"/>
      <c r="K1224" s="157"/>
      <c r="L1224" s="157"/>
      <c r="M1224" s="157"/>
      <c r="N1224" s="157"/>
      <c r="O1224" s="157"/>
      <c r="P1224" s="157"/>
      <c r="Q1224" s="157"/>
      <c r="R1224" s="157"/>
      <c r="S1224" s="157"/>
      <c r="T1224" s="157"/>
    </row>
    <row r="1225" spans="1:20" ht="13.5" customHeight="1">
      <c r="A1225" s="355" t="str">
        <f t="shared" si="30"/>
        <v/>
      </c>
      <c r="B1225" s="157"/>
      <c r="C1225" s="157"/>
      <c r="D1225" s="157"/>
      <c r="E1225" s="157"/>
      <c r="F1225" s="157"/>
      <c r="G1225" s="157"/>
      <c r="H1225" s="157"/>
      <c r="I1225" s="157"/>
      <c r="J1225" s="157"/>
      <c r="K1225" s="157"/>
      <c r="L1225" s="157"/>
      <c r="M1225" s="157"/>
      <c r="N1225" s="157"/>
      <c r="O1225" s="157"/>
      <c r="P1225" s="157"/>
      <c r="Q1225" s="157"/>
      <c r="R1225" s="157"/>
      <c r="S1225" s="157"/>
      <c r="T1225" s="157"/>
    </row>
    <row r="1226" spans="1:20" ht="13.5" customHeight="1">
      <c r="A1226" s="355" t="str">
        <f t="shared" si="30"/>
        <v/>
      </c>
      <c r="B1226" s="157"/>
      <c r="C1226" s="157"/>
      <c r="D1226" s="157"/>
      <c r="E1226" s="157"/>
      <c r="F1226" s="157"/>
      <c r="G1226" s="157"/>
      <c r="H1226" s="157"/>
      <c r="I1226" s="157"/>
      <c r="J1226" s="157"/>
      <c r="K1226" s="157"/>
      <c r="L1226" s="157"/>
      <c r="M1226" s="157"/>
      <c r="N1226" s="157"/>
      <c r="O1226" s="157"/>
      <c r="P1226" s="157"/>
      <c r="Q1226" s="157"/>
      <c r="R1226" s="157"/>
      <c r="S1226" s="157"/>
      <c r="T1226" s="157"/>
    </row>
    <row r="1227" spans="1:20" ht="13.5" customHeight="1">
      <c r="A1227" s="355" t="str">
        <f t="shared" si="30"/>
        <v/>
      </c>
      <c r="B1227" s="157"/>
      <c r="C1227" s="157"/>
      <c r="D1227" s="157"/>
      <c r="E1227" s="157"/>
      <c r="F1227" s="157"/>
      <c r="G1227" s="157"/>
      <c r="H1227" s="157"/>
      <c r="I1227" s="157"/>
      <c r="J1227" s="157"/>
      <c r="K1227" s="157"/>
      <c r="L1227" s="157"/>
      <c r="M1227" s="157"/>
      <c r="N1227" s="157"/>
      <c r="O1227" s="157"/>
      <c r="P1227" s="157"/>
      <c r="Q1227" s="157"/>
      <c r="R1227" s="157"/>
      <c r="S1227" s="157"/>
      <c r="T1227" s="157"/>
    </row>
    <row r="1228" spans="1:20" ht="13.5" customHeight="1">
      <c r="A1228" s="355" t="str">
        <f t="shared" si="30"/>
        <v/>
      </c>
      <c r="B1228" s="157"/>
      <c r="C1228" s="157"/>
      <c r="D1228" s="157"/>
      <c r="E1228" s="157"/>
      <c r="F1228" s="157"/>
      <c r="G1228" s="157"/>
      <c r="H1228" s="157"/>
      <c r="I1228" s="157"/>
      <c r="J1228" s="157"/>
      <c r="K1228" s="157"/>
      <c r="L1228" s="157"/>
      <c r="M1228" s="157"/>
      <c r="N1228" s="157"/>
      <c r="O1228" s="157"/>
      <c r="P1228" s="157"/>
      <c r="Q1228" s="157"/>
      <c r="R1228" s="157"/>
      <c r="S1228" s="157"/>
      <c r="T1228" s="157"/>
    </row>
    <row r="1229" spans="1:20" ht="13.5" customHeight="1">
      <c r="A1229" s="355" t="str">
        <f t="shared" si="30"/>
        <v/>
      </c>
      <c r="B1229" s="157"/>
      <c r="C1229" s="157"/>
      <c r="D1229" s="157"/>
      <c r="E1229" s="157"/>
      <c r="F1229" s="157"/>
      <c r="G1229" s="157"/>
      <c r="H1229" s="157"/>
      <c r="I1229" s="157"/>
      <c r="J1229" s="157"/>
      <c r="K1229" s="157"/>
      <c r="L1229" s="157"/>
      <c r="M1229" s="157"/>
      <c r="N1229" s="157"/>
      <c r="O1229" s="157"/>
      <c r="P1229" s="157"/>
      <c r="Q1229" s="157"/>
      <c r="R1229" s="157"/>
      <c r="S1229" s="157"/>
      <c r="T1229" s="157"/>
    </row>
    <row r="1230" spans="1:20" ht="13.5" customHeight="1">
      <c r="A1230" s="355" t="str">
        <f t="shared" si="30"/>
        <v/>
      </c>
      <c r="B1230" s="157"/>
      <c r="C1230" s="157"/>
      <c r="D1230" s="157"/>
      <c r="E1230" s="157"/>
      <c r="F1230" s="157"/>
      <c r="G1230" s="157"/>
      <c r="H1230" s="157"/>
      <c r="I1230" s="157"/>
      <c r="J1230" s="157"/>
      <c r="K1230" s="157"/>
      <c r="L1230" s="157"/>
      <c r="M1230" s="157"/>
      <c r="N1230" s="157"/>
      <c r="O1230" s="157"/>
      <c r="P1230" s="157"/>
      <c r="Q1230" s="157"/>
      <c r="R1230" s="157"/>
      <c r="S1230" s="157"/>
      <c r="T1230" s="157"/>
    </row>
    <row r="1231" spans="1:20" ht="13.5" customHeight="1">
      <c r="A1231" s="355" t="str">
        <f t="shared" si="30"/>
        <v/>
      </c>
      <c r="B1231" s="157"/>
      <c r="C1231" s="157"/>
      <c r="D1231" s="157"/>
      <c r="E1231" s="157"/>
      <c r="F1231" s="157"/>
      <c r="G1231" s="157"/>
      <c r="H1231" s="157"/>
      <c r="I1231" s="157"/>
      <c r="J1231" s="157"/>
      <c r="K1231" s="157"/>
      <c r="L1231" s="157"/>
      <c r="M1231" s="157"/>
      <c r="N1231" s="157"/>
      <c r="O1231" s="157"/>
      <c r="P1231" s="157"/>
      <c r="Q1231" s="157"/>
      <c r="R1231" s="157"/>
      <c r="S1231" s="157"/>
      <c r="T1231" s="157"/>
    </row>
    <row r="1232" spans="1:20" ht="13.5" customHeight="1">
      <c r="A1232" s="355" t="str">
        <f t="shared" si="30"/>
        <v/>
      </c>
      <c r="B1232" s="157"/>
      <c r="C1232" s="157"/>
      <c r="D1232" s="157"/>
      <c r="E1232" s="157"/>
      <c r="F1232" s="157"/>
      <c r="G1232" s="157"/>
      <c r="H1232" s="157"/>
      <c r="I1232" s="157"/>
      <c r="J1232" s="157"/>
      <c r="K1232" s="157"/>
      <c r="L1232" s="157"/>
      <c r="M1232" s="157"/>
      <c r="N1232" s="157"/>
      <c r="O1232" s="157"/>
      <c r="P1232" s="157"/>
      <c r="Q1232" s="157"/>
      <c r="R1232" s="157"/>
      <c r="S1232" s="157"/>
      <c r="T1232" s="157"/>
    </row>
    <row r="1233" spans="1:20" ht="13.5" customHeight="1">
      <c r="A1233" s="355" t="str">
        <f t="shared" si="30"/>
        <v/>
      </c>
      <c r="B1233" s="157"/>
      <c r="C1233" s="157"/>
      <c r="D1233" s="157"/>
      <c r="E1233" s="157"/>
      <c r="F1233" s="157"/>
      <c r="G1233" s="157"/>
      <c r="H1233" s="157"/>
      <c r="I1233" s="157"/>
      <c r="J1233" s="157"/>
      <c r="K1233" s="157"/>
      <c r="L1233" s="157"/>
      <c r="M1233" s="157"/>
      <c r="N1233" s="157"/>
      <c r="O1233" s="157"/>
      <c r="P1233" s="157"/>
      <c r="Q1233" s="157"/>
      <c r="R1233" s="157"/>
      <c r="S1233" s="157"/>
      <c r="T1233" s="157"/>
    </row>
    <row r="1234" spans="1:20" ht="13.5" customHeight="1">
      <c r="A1234" s="355" t="str">
        <f t="shared" si="30"/>
        <v/>
      </c>
      <c r="B1234" s="157"/>
      <c r="C1234" s="157"/>
      <c r="D1234" s="157"/>
      <c r="E1234" s="157"/>
      <c r="F1234" s="157"/>
      <c r="G1234" s="157"/>
      <c r="H1234" s="157"/>
      <c r="I1234" s="157"/>
      <c r="J1234" s="157"/>
      <c r="K1234" s="157"/>
      <c r="L1234" s="157"/>
      <c r="M1234" s="157"/>
      <c r="N1234" s="157"/>
      <c r="O1234" s="157"/>
      <c r="P1234" s="157"/>
      <c r="Q1234" s="157"/>
      <c r="R1234" s="157"/>
      <c r="S1234" s="157"/>
      <c r="T1234" s="157"/>
    </row>
    <row r="1235" spans="1:20" ht="13.5" customHeight="1">
      <c r="A1235" s="355" t="str">
        <f t="shared" si="30"/>
        <v/>
      </c>
      <c r="B1235" s="157"/>
      <c r="C1235" s="157"/>
      <c r="D1235" s="157"/>
      <c r="E1235" s="157"/>
      <c r="F1235" s="157"/>
      <c r="G1235" s="157"/>
      <c r="H1235" s="157"/>
      <c r="I1235" s="157"/>
      <c r="J1235" s="157"/>
      <c r="K1235" s="157"/>
      <c r="L1235" s="157"/>
      <c r="M1235" s="157"/>
      <c r="N1235" s="157"/>
      <c r="O1235" s="157"/>
      <c r="P1235" s="157"/>
      <c r="Q1235" s="157"/>
      <c r="R1235" s="157"/>
      <c r="S1235" s="157"/>
      <c r="T1235" s="157"/>
    </row>
    <row r="1236" spans="1:20" ht="13.5" customHeight="1">
      <c r="A1236" s="355" t="str">
        <f t="shared" si="30"/>
        <v/>
      </c>
      <c r="B1236" s="157"/>
      <c r="C1236" s="157"/>
      <c r="D1236" s="157"/>
      <c r="E1236" s="157"/>
      <c r="F1236" s="157"/>
      <c r="G1236" s="157"/>
      <c r="H1236" s="157"/>
      <c r="I1236" s="157"/>
      <c r="J1236" s="157"/>
      <c r="K1236" s="157"/>
      <c r="L1236" s="157"/>
      <c r="M1236" s="157"/>
      <c r="N1236" s="157"/>
      <c r="O1236" s="157"/>
      <c r="P1236" s="157"/>
      <c r="Q1236" s="157"/>
      <c r="R1236" s="157"/>
      <c r="S1236" s="157"/>
      <c r="T1236" s="157"/>
    </row>
    <row r="1237" spans="1:20" ht="13.5" customHeight="1">
      <c r="A1237" s="355" t="str">
        <f t="shared" si="30"/>
        <v/>
      </c>
      <c r="B1237" s="157"/>
      <c r="C1237" s="157"/>
      <c r="D1237" s="157"/>
      <c r="E1237" s="157"/>
      <c r="F1237" s="157"/>
      <c r="G1237" s="157"/>
      <c r="H1237" s="157"/>
      <c r="I1237" s="157"/>
      <c r="J1237" s="157"/>
      <c r="K1237" s="157"/>
      <c r="L1237" s="157"/>
      <c r="M1237" s="157"/>
      <c r="N1237" s="157"/>
      <c r="O1237" s="157"/>
      <c r="P1237" s="157"/>
      <c r="Q1237" s="157"/>
      <c r="R1237" s="157"/>
      <c r="S1237" s="157"/>
      <c r="T1237" s="157"/>
    </row>
    <row r="1238" spans="1:20" ht="13.5" customHeight="1">
      <c r="A1238" s="355" t="str">
        <f t="shared" ref="A1238:A1301" si="31">B1238&amp;C1238&amp;S1238&amp;L1238&amp;P1238</f>
        <v/>
      </c>
      <c r="B1238" s="157"/>
      <c r="C1238" s="157"/>
      <c r="D1238" s="157"/>
      <c r="E1238" s="157"/>
      <c r="F1238" s="157"/>
      <c r="G1238" s="157"/>
      <c r="H1238" s="157"/>
      <c r="I1238" s="157"/>
      <c r="J1238" s="157"/>
      <c r="K1238" s="157"/>
      <c r="L1238" s="157"/>
      <c r="M1238" s="157"/>
      <c r="N1238" s="157"/>
      <c r="O1238" s="157"/>
      <c r="P1238" s="157"/>
      <c r="Q1238" s="157"/>
      <c r="R1238" s="157"/>
      <c r="S1238" s="157"/>
      <c r="T1238" s="157"/>
    </row>
    <row r="1239" spans="1:20" ht="13.5" customHeight="1">
      <c r="A1239" s="355" t="str">
        <f t="shared" si="31"/>
        <v/>
      </c>
      <c r="B1239" s="157"/>
      <c r="C1239" s="157"/>
      <c r="D1239" s="157"/>
      <c r="E1239" s="157"/>
      <c r="F1239" s="157"/>
      <c r="G1239" s="157"/>
      <c r="H1239" s="157"/>
      <c r="I1239" s="157"/>
      <c r="J1239" s="157"/>
      <c r="K1239" s="157"/>
      <c r="L1239" s="157"/>
      <c r="M1239" s="157"/>
      <c r="N1239" s="157"/>
      <c r="O1239" s="157"/>
      <c r="P1239" s="157"/>
      <c r="Q1239" s="157"/>
      <c r="R1239" s="157"/>
      <c r="S1239" s="157"/>
      <c r="T1239" s="157"/>
    </row>
    <row r="1240" spans="1:20" ht="13.5" customHeight="1">
      <c r="A1240" s="355" t="str">
        <f t="shared" si="31"/>
        <v/>
      </c>
      <c r="B1240" s="157"/>
      <c r="C1240" s="157"/>
      <c r="D1240" s="157"/>
      <c r="E1240" s="157"/>
      <c r="F1240" s="157"/>
      <c r="G1240" s="157"/>
      <c r="H1240" s="157"/>
      <c r="I1240" s="157"/>
      <c r="J1240" s="157"/>
      <c r="K1240" s="157"/>
      <c r="L1240" s="157"/>
      <c r="M1240" s="157"/>
      <c r="N1240" s="157"/>
      <c r="O1240" s="157"/>
      <c r="P1240" s="157"/>
      <c r="Q1240" s="157"/>
      <c r="R1240" s="157"/>
      <c r="S1240" s="157"/>
      <c r="T1240" s="157"/>
    </row>
    <row r="1241" spans="1:20" ht="13.5" customHeight="1">
      <c r="A1241" s="355" t="str">
        <f t="shared" si="31"/>
        <v/>
      </c>
      <c r="B1241" s="157"/>
      <c r="C1241" s="157"/>
      <c r="D1241" s="157"/>
      <c r="E1241" s="157"/>
      <c r="F1241" s="157"/>
      <c r="G1241" s="157"/>
      <c r="H1241" s="157"/>
      <c r="I1241" s="157"/>
      <c r="J1241" s="157"/>
      <c r="K1241" s="157"/>
      <c r="L1241" s="157"/>
      <c r="M1241" s="157"/>
      <c r="N1241" s="157"/>
      <c r="O1241" s="157"/>
      <c r="P1241" s="157"/>
      <c r="Q1241" s="157"/>
      <c r="R1241" s="157"/>
      <c r="S1241" s="157"/>
      <c r="T1241" s="157"/>
    </row>
    <row r="1242" spans="1:20" ht="13.5" customHeight="1">
      <c r="A1242" s="355" t="str">
        <f t="shared" si="31"/>
        <v/>
      </c>
      <c r="B1242" s="157"/>
      <c r="C1242" s="157"/>
      <c r="D1242" s="157"/>
      <c r="E1242" s="157"/>
      <c r="F1242" s="157"/>
      <c r="G1242" s="157"/>
      <c r="H1242" s="157"/>
      <c r="I1242" s="157"/>
      <c r="J1242" s="157"/>
      <c r="K1242" s="157"/>
      <c r="L1242" s="157"/>
      <c r="M1242" s="157"/>
      <c r="N1242" s="157"/>
      <c r="O1242" s="157"/>
      <c r="P1242" s="157"/>
      <c r="Q1242" s="157"/>
      <c r="R1242" s="157"/>
      <c r="S1242" s="157"/>
      <c r="T1242" s="157"/>
    </row>
    <row r="1243" spans="1:20" ht="13.5" customHeight="1">
      <c r="A1243" s="355" t="str">
        <f t="shared" si="31"/>
        <v/>
      </c>
      <c r="B1243" s="157"/>
      <c r="C1243" s="157"/>
      <c r="D1243" s="157"/>
      <c r="E1243" s="157"/>
      <c r="F1243" s="157"/>
      <c r="G1243" s="157"/>
      <c r="H1243" s="157"/>
      <c r="I1243" s="157"/>
      <c r="J1243" s="157"/>
      <c r="K1243" s="157"/>
      <c r="L1243" s="157"/>
      <c r="M1243" s="157"/>
      <c r="N1243" s="157"/>
      <c r="O1243" s="157"/>
      <c r="P1243" s="157"/>
      <c r="Q1243" s="157"/>
      <c r="R1243" s="157"/>
      <c r="S1243" s="157"/>
      <c r="T1243" s="157"/>
    </row>
    <row r="1244" spans="1:20" ht="13.5" customHeight="1">
      <c r="A1244" s="355" t="str">
        <f t="shared" si="31"/>
        <v/>
      </c>
      <c r="B1244" s="157"/>
      <c r="C1244" s="157"/>
      <c r="D1244" s="157"/>
      <c r="E1244" s="157"/>
      <c r="F1244" s="157"/>
      <c r="G1244" s="157"/>
      <c r="H1244" s="157"/>
      <c r="I1244" s="157"/>
      <c r="J1244" s="157"/>
      <c r="K1244" s="157"/>
      <c r="L1244" s="157"/>
      <c r="M1244" s="157"/>
      <c r="N1244" s="157"/>
      <c r="O1244" s="157"/>
      <c r="P1244" s="157"/>
      <c r="Q1244" s="157"/>
      <c r="R1244" s="157"/>
      <c r="S1244" s="157"/>
      <c r="T1244" s="157"/>
    </row>
    <row r="1245" spans="1:20" ht="13.5" customHeight="1">
      <c r="A1245" s="355" t="str">
        <f t="shared" si="31"/>
        <v/>
      </c>
      <c r="B1245" s="157"/>
      <c r="C1245" s="157"/>
      <c r="D1245" s="157"/>
      <c r="E1245" s="157"/>
      <c r="F1245" s="157"/>
      <c r="G1245" s="157"/>
      <c r="H1245" s="157"/>
      <c r="I1245" s="157"/>
      <c r="J1245" s="157"/>
      <c r="K1245" s="157"/>
      <c r="L1245" s="157"/>
      <c r="M1245" s="157"/>
      <c r="N1245" s="157"/>
      <c r="O1245" s="157"/>
      <c r="P1245" s="157"/>
      <c r="Q1245" s="157"/>
      <c r="R1245" s="157"/>
      <c r="S1245" s="157"/>
      <c r="T1245" s="157"/>
    </row>
    <row r="1246" spans="1:20" ht="13.5" customHeight="1">
      <c r="A1246" s="355" t="str">
        <f t="shared" si="31"/>
        <v/>
      </c>
      <c r="B1246" s="157"/>
      <c r="C1246" s="157"/>
      <c r="D1246" s="157"/>
      <c r="E1246" s="157"/>
      <c r="F1246" s="157"/>
      <c r="G1246" s="157"/>
      <c r="H1246" s="157"/>
      <c r="I1246" s="157"/>
      <c r="J1246" s="157"/>
      <c r="K1246" s="157"/>
      <c r="L1246" s="157"/>
      <c r="M1246" s="157"/>
      <c r="N1246" s="157"/>
      <c r="O1246" s="157"/>
      <c r="P1246" s="157"/>
      <c r="Q1246" s="157"/>
      <c r="R1246" s="157"/>
      <c r="S1246" s="157"/>
      <c r="T1246" s="157"/>
    </row>
    <row r="1247" spans="1:20" ht="13.5" customHeight="1">
      <c r="A1247" s="355" t="str">
        <f t="shared" si="31"/>
        <v/>
      </c>
      <c r="B1247" s="157"/>
      <c r="C1247" s="157"/>
      <c r="D1247" s="157"/>
      <c r="E1247" s="157"/>
      <c r="F1247" s="157"/>
      <c r="G1247" s="157"/>
      <c r="H1247" s="157"/>
      <c r="I1247" s="157"/>
      <c r="J1247" s="157"/>
      <c r="K1247" s="157"/>
      <c r="L1247" s="157"/>
      <c r="M1247" s="157"/>
      <c r="N1247" s="157"/>
      <c r="O1247" s="157"/>
      <c r="P1247" s="157"/>
      <c r="Q1247" s="157"/>
      <c r="R1247" s="157"/>
      <c r="S1247" s="157"/>
      <c r="T1247" s="157"/>
    </row>
    <row r="1248" spans="1:20" ht="13.5" customHeight="1">
      <c r="A1248" s="355" t="str">
        <f t="shared" si="31"/>
        <v/>
      </c>
      <c r="B1248" s="157"/>
      <c r="C1248" s="157"/>
      <c r="D1248" s="157"/>
      <c r="E1248" s="157"/>
      <c r="F1248" s="157"/>
      <c r="G1248" s="157"/>
      <c r="H1248" s="157"/>
      <c r="I1248" s="157"/>
      <c r="J1248" s="157"/>
      <c r="K1248" s="157"/>
      <c r="L1248" s="157"/>
      <c r="M1248" s="157"/>
      <c r="N1248" s="157"/>
      <c r="O1248" s="157"/>
      <c r="P1248" s="157"/>
      <c r="Q1248" s="157"/>
      <c r="R1248" s="157"/>
      <c r="S1248" s="157"/>
      <c r="T1248" s="157"/>
    </row>
    <row r="1249" spans="1:20" ht="13.5" customHeight="1">
      <c r="A1249" s="355" t="str">
        <f t="shared" si="31"/>
        <v/>
      </c>
      <c r="B1249" s="157"/>
      <c r="C1249" s="157"/>
      <c r="D1249" s="157"/>
      <c r="E1249" s="157"/>
      <c r="F1249" s="157"/>
      <c r="G1249" s="157"/>
      <c r="H1249" s="157"/>
      <c r="I1249" s="157"/>
      <c r="J1249" s="157"/>
      <c r="K1249" s="157"/>
      <c r="L1249" s="157"/>
      <c r="M1249" s="157"/>
      <c r="N1249" s="157"/>
      <c r="O1249" s="157"/>
      <c r="P1249" s="157"/>
      <c r="Q1249" s="157"/>
      <c r="R1249" s="157"/>
      <c r="S1249" s="157"/>
      <c r="T1249" s="157"/>
    </row>
    <row r="1250" spans="1:20" ht="13.5" customHeight="1">
      <c r="A1250" s="355" t="str">
        <f t="shared" si="31"/>
        <v/>
      </c>
      <c r="B1250" s="157"/>
      <c r="C1250" s="157"/>
      <c r="D1250" s="157"/>
      <c r="E1250" s="157"/>
      <c r="F1250" s="157"/>
      <c r="G1250" s="157"/>
      <c r="H1250" s="157"/>
      <c r="I1250" s="157"/>
      <c r="J1250" s="157"/>
      <c r="K1250" s="157"/>
      <c r="L1250" s="157"/>
      <c r="M1250" s="157"/>
      <c r="N1250" s="157"/>
      <c r="O1250" s="157"/>
      <c r="P1250" s="157"/>
      <c r="Q1250" s="157"/>
      <c r="R1250" s="157"/>
      <c r="S1250" s="157"/>
      <c r="T1250" s="157"/>
    </row>
    <row r="1251" spans="1:20" ht="13.5" customHeight="1">
      <c r="A1251" s="355" t="str">
        <f t="shared" si="31"/>
        <v/>
      </c>
      <c r="B1251" s="157"/>
      <c r="C1251" s="157"/>
      <c r="D1251" s="157"/>
      <c r="E1251" s="157"/>
      <c r="F1251" s="157"/>
      <c r="G1251" s="157"/>
      <c r="H1251" s="157"/>
      <c r="I1251" s="157"/>
      <c r="J1251" s="157"/>
      <c r="K1251" s="157"/>
      <c r="L1251" s="157"/>
      <c r="M1251" s="157"/>
      <c r="N1251" s="157"/>
      <c r="O1251" s="157"/>
      <c r="P1251" s="157"/>
      <c r="Q1251" s="157"/>
      <c r="R1251" s="157"/>
      <c r="S1251" s="157"/>
      <c r="T1251" s="157"/>
    </row>
    <row r="1252" spans="1:20" ht="13.5" customHeight="1">
      <c r="A1252" s="355" t="str">
        <f t="shared" si="31"/>
        <v/>
      </c>
      <c r="B1252" s="157"/>
      <c r="C1252" s="157"/>
      <c r="D1252" s="157"/>
      <c r="E1252" s="157"/>
      <c r="F1252" s="157"/>
      <c r="G1252" s="157"/>
      <c r="H1252" s="157"/>
      <c r="I1252" s="157"/>
      <c r="J1252" s="157"/>
      <c r="K1252" s="157"/>
      <c r="L1252" s="157"/>
      <c r="M1252" s="157"/>
      <c r="N1252" s="157"/>
      <c r="O1252" s="157"/>
      <c r="P1252" s="157"/>
      <c r="Q1252" s="157"/>
      <c r="R1252" s="157"/>
      <c r="S1252" s="157"/>
      <c r="T1252" s="157"/>
    </row>
    <row r="1253" spans="1:20" ht="13.5" customHeight="1">
      <c r="A1253" s="355" t="str">
        <f t="shared" si="31"/>
        <v/>
      </c>
      <c r="B1253" s="157"/>
      <c r="C1253" s="157"/>
      <c r="D1253" s="157"/>
      <c r="E1253" s="157"/>
      <c r="F1253" s="157"/>
      <c r="G1253" s="157"/>
      <c r="H1253" s="157"/>
      <c r="I1253" s="157"/>
      <c r="J1253" s="157"/>
      <c r="K1253" s="157"/>
      <c r="L1253" s="157"/>
      <c r="M1253" s="157"/>
      <c r="N1253" s="157"/>
      <c r="O1253" s="157"/>
      <c r="P1253" s="157"/>
      <c r="Q1253" s="157"/>
      <c r="R1253" s="157"/>
      <c r="S1253" s="157"/>
      <c r="T1253" s="157"/>
    </row>
    <row r="1254" spans="1:20" ht="13.5" customHeight="1">
      <c r="A1254" s="355" t="str">
        <f t="shared" si="31"/>
        <v/>
      </c>
      <c r="B1254" s="157"/>
      <c r="C1254" s="157"/>
      <c r="D1254" s="157"/>
      <c r="E1254" s="157"/>
      <c r="F1254" s="157"/>
      <c r="G1254" s="157"/>
      <c r="H1254" s="157"/>
      <c r="I1254" s="157"/>
      <c r="J1254" s="157"/>
      <c r="K1254" s="157"/>
      <c r="L1254" s="157"/>
      <c r="M1254" s="157"/>
      <c r="N1254" s="157"/>
      <c r="O1254" s="157"/>
      <c r="P1254" s="157"/>
      <c r="Q1254" s="157"/>
      <c r="R1254" s="157"/>
      <c r="S1254" s="157"/>
      <c r="T1254" s="157"/>
    </row>
    <row r="1255" spans="1:20" ht="13.5" customHeight="1">
      <c r="A1255" s="355" t="str">
        <f t="shared" si="31"/>
        <v/>
      </c>
      <c r="B1255" s="157"/>
      <c r="C1255" s="157"/>
      <c r="D1255" s="157"/>
      <c r="E1255" s="157"/>
      <c r="F1255" s="157"/>
      <c r="G1255" s="157"/>
      <c r="H1255" s="157"/>
      <c r="I1255" s="157"/>
      <c r="J1255" s="157"/>
      <c r="K1255" s="157"/>
      <c r="L1255" s="157"/>
      <c r="M1255" s="157"/>
      <c r="N1255" s="157"/>
      <c r="O1255" s="157"/>
      <c r="P1255" s="157"/>
      <c r="Q1255" s="157"/>
      <c r="R1255" s="157"/>
      <c r="S1255" s="157"/>
      <c r="T1255" s="157"/>
    </row>
    <row r="1256" spans="1:20" ht="13.5" customHeight="1">
      <c r="A1256" s="355" t="str">
        <f t="shared" si="31"/>
        <v/>
      </c>
      <c r="B1256" s="157"/>
      <c r="C1256" s="157"/>
      <c r="D1256" s="157"/>
      <c r="E1256" s="157"/>
      <c r="F1256" s="157"/>
      <c r="G1256" s="157"/>
      <c r="H1256" s="157"/>
      <c r="I1256" s="157"/>
      <c r="J1256" s="157"/>
      <c r="K1256" s="157"/>
      <c r="L1256" s="157"/>
      <c r="M1256" s="157"/>
      <c r="N1256" s="157"/>
      <c r="O1256" s="157"/>
      <c r="P1256" s="157"/>
      <c r="Q1256" s="157"/>
      <c r="R1256" s="157"/>
      <c r="S1256" s="157"/>
      <c r="T1256" s="157"/>
    </row>
    <row r="1257" spans="1:20" ht="13.5" customHeight="1">
      <c r="A1257" s="355" t="str">
        <f t="shared" si="31"/>
        <v/>
      </c>
      <c r="B1257" s="157"/>
      <c r="C1257" s="157"/>
      <c r="D1257" s="157"/>
      <c r="E1257" s="157"/>
      <c r="F1257" s="157"/>
      <c r="G1257" s="157"/>
      <c r="H1257" s="157"/>
      <c r="I1257" s="157"/>
      <c r="J1257" s="157"/>
      <c r="K1257" s="157"/>
      <c r="L1257" s="157"/>
      <c r="M1257" s="157"/>
      <c r="N1257" s="157"/>
      <c r="O1257" s="157"/>
      <c r="P1257" s="157"/>
      <c r="Q1257" s="157"/>
      <c r="R1257" s="157"/>
      <c r="S1257" s="157"/>
      <c r="T1257" s="157"/>
    </row>
    <row r="1258" spans="1:20" ht="13.5" customHeight="1">
      <c r="A1258" s="355" t="str">
        <f t="shared" si="31"/>
        <v/>
      </c>
      <c r="B1258" s="157"/>
      <c r="C1258" s="157"/>
      <c r="D1258" s="157"/>
      <c r="E1258" s="157"/>
      <c r="F1258" s="157"/>
      <c r="G1258" s="157"/>
      <c r="H1258" s="157"/>
      <c r="I1258" s="157"/>
      <c r="J1258" s="157"/>
      <c r="K1258" s="157"/>
      <c r="L1258" s="157"/>
      <c r="M1258" s="157"/>
      <c r="N1258" s="157"/>
      <c r="O1258" s="157"/>
      <c r="P1258" s="157"/>
      <c r="Q1258" s="157"/>
      <c r="R1258" s="157"/>
      <c r="S1258" s="157"/>
      <c r="T1258" s="157"/>
    </row>
    <row r="1259" spans="1:20" ht="13.5" customHeight="1">
      <c r="A1259" s="355" t="str">
        <f t="shared" si="31"/>
        <v/>
      </c>
      <c r="B1259" s="157"/>
      <c r="C1259" s="157"/>
      <c r="D1259" s="157"/>
      <c r="E1259" s="157"/>
      <c r="F1259" s="157"/>
      <c r="G1259" s="157"/>
      <c r="H1259" s="157"/>
      <c r="I1259" s="157"/>
      <c r="J1259" s="157"/>
      <c r="K1259" s="157"/>
      <c r="L1259" s="157"/>
      <c r="M1259" s="157"/>
      <c r="N1259" s="157"/>
      <c r="O1259" s="157"/>
      <c r="P1259" s="157"/>
      <c r="Q1259" s="157"/>
      <c r="R1259" s="157"/>
      <c r="S1259" s="157"/>
      <c r="T1259" s="157"/>
    </row>
    <row r="1260" spans="1:20" ht="13.5" customHeight="1">
      <c r="A1260" s="355" t="str">
        <f t="shared" si="31"/>
        <v/>
      </c>
      <c r="B1260" s="157"/>
      <c r="C1260" s="157"/>
      <c r="D1260" s="157"/>
      <c r="E1260" s="157"/>
      <c r="F1260" s="157"/>
      <c r="G1260" s="157"/>
      <c r="H1260" s="157"/>
      <c r="I1260" s="157"/>
      <c r="J1260" s="157"/>
      <c r="K1260" s="157"/>
      <c r="L1260" s="157"/>
      <c r="M1260" s="157"/>
      <c r="N1260" s="157"/>
      <c r="O1260" s="157"/>
      <c r="P1260" s="157"/>
      <c r="Q1260" s="157"/>
      <c r="R1260" s="157"/>
      <c r="S1260" s="157"/>
      <c r="T1260" s="157"/>
    </row>
    <row r="1261" spans="1:20" ht="13.5" customHeight="1">
      <c r="A1261" s="355" t="str">
        <f t="shared" si="31"/>
        <v/>
      </c>
      <c r="B1261" s="157"/>
      <c r="C1261" s="157"/>
      <c r="D1261" s="157"/>
      <c r="E1261" s="157"/>
      <c r="F1261" s="157"/>
      <c r="G1261" s="157"/>
      <c r="H1261" s="157"/>
      <c r="I1261" s="157"/>
      <c r="J1261" s="157"/>
      <c r="K1261" s="157"/>
      <c r="L1261" s="157"/>
      <c r="M1261" s="157"/>
      <c r="N1261" s="157"/>
      <c r="O1261" s="157"/>
      <c r="P1261" s="157"/>
      <c r="Q1261" s="157"/>
      <c r="R1261" s="157"/>
      <c r="S1261" s="157"/>
      <c r="T1261" s="157"/>
    </row>
    <row r="1262" spans="1:20" ht="13.5" customHeight="1">
      <c r="A1262" s="355" t="str">
        <f t="shared" si="31"/>
        <v/>
      </c>
      <c r="B1262" s="157"/>
      <c r="C1262" s="157"/>
      <c r="D1262" s="157"/>
      <c r="E1262" s="157"/>
      <c r="F1262" s="157"/>
      <c r="G1262" s="157"/>
      <c r="H1262" s="157"/>
      <c r="I1262" s="157"/>
      <c r="J1262" s="157"/>
      <c r="K1262" s="157"/>
      <c r="L1262" s="157"/>
      <c r="M1262" s="157"/>
      <c r="N1262" s="157"/>
      <c r="O1262" s="157"/>
      <c r="P1262" s="157"/>
      <c r="Q1262" s="157"/>
      <c r="R1262" s="157"/>
      <c r="S1262" s="157"/>
      <c r="T1262" s="157"/>
    </row>
    <row r="1263" spans="1:20" ht="13.5" customHeight="1">
      <c r="A1263" s="355" t="str">
        <f t="shared" si="31"/>
        <v/>
      </c>
      <c r="B1263" s="157"/>
      <c r="C1263" s="157"/>
      <c r="D1263" s="157"/>
      <c r="E1263" s="157"/>
      <c r="F1263" s="157"/>
      <c r="G1263" s="157"/>
      <c r="H1263" s="157"/>
      <c r="I1263" s="157"/>
      <c r="J1263" s="157"/>
      <c r="K1263" s="157"/>
      <c r="L1263" s="157"/>
      <c r="M1263" s="157"/>
      <c r="N1263" s="157"/>
      <c r="O1263" s="157"/>
      <c r="P1263" s="157"/>
      <c r="Q1263" s="157"/>
      <c r="R1263" s="157"/>
      <c r="S1263" s="157"/>
      <c r="T1263" s="157"/>
    </row>
    <row r="1264" spans="1:20" ht="13.5" customHeight="1">
      <c r="A1264" s="355" t="str">
        <f t="shared" si="31"/>
        <v/>
      </c>
      <c r="B1264" s="157"/>
      <c r="C1264" s="157"/>
      <c r="D1264" s="157"/>
      <c r="E1264" s="157"/>
      <c r="F1264" s="157"/>
      <c r="G1264" s="157"/>
      <c r="H1264" s="157"/>
      <c r="I1264" s="157"/>
      <c r="J1264" s="157"/>
      <c r="K1264" s="157"/>
      <c r="L1264" s="157"/>
      <c r="M1264" s="157"/>
      <c r="N1264" s="157"/>
      <c r="O1264" s="157"/>
      <c r="P1264" s="157"/>
      <c r="Q1264" s="157"/>
      <c r="R1264" s="157"/>
      <c r="S1264" s="157"/>
      <c r="T1264" s="157"/>
    </row>
    <row r="1265" spans="1:20" ht="13.5" customHeight="1">
      <c r="A1265" s="355" t="str">
        <f t="shared" si="31"/>
        <v/>
      </c>
      <c r="B1265" s="157"/>
      <c r="C1265" s="157"/>
      <c r="D1265" s="157"/>
      <c r="E1265" s="157"/>
      <c r="F1265" s="157"/>
      <c r="G1265" s="157"/>
      <c r="H1265" s="157"/>
      <c r="I1265" s="157"/>
      <c r="J1265" s="157"/>
      <c r="K1265" s="157"/>
      <c r="L1265" s="157"/>
      <c r="M1265" s="157"/>
      <c r="N1265" s="157"/>
      <c r="O1265" s="157"/>
      <c r="P1265" s="157"/>
      <c r="Q1265" s="157"/>
      <c r="R1265" s="157"/>
      <c r="S1265" s="157"/>
      <c r="T1265" s="157"/>
    </row>
    <row r="1266" spans="1:20" ht="13.5" customHeight="1">
      <c r="A1266" s="355" t="str">
        <f t="shared" si="31"/>
        <v/>
      </c>
      <c r="B1266" s="157"/>
      <c r="C1266" s="157"/>
      <c r="D1266" s="157"/>
      <c r="E1266" s="157"/>
      <c r="F1266" s="157"/>
      <c r="G1266" s="157"/>
      <c r="H1266" s="157"/>
      <c r="I1266" s="157"/>
      <c r="J1266" s="157"/>
      <c r="K1266" s="157"/>
      <c r="L1266" s="157"/>
      <c r="M1266" s="157"/>
      <c r="N1266" s="157"/>
      <c r="O1266" s="157"/>
      <c r="P1266" s="157"/>
      <c r="Q1266" s="157"/>
      <c r="R1266" s="157"/>
      <c r="S1266" s="157"/>
      <c r="T1266" s="157"/>
    </row>
    <row r="1267" spans="1:20" ht="13.5" customHeight="1">
      <c r="A1267" s="355" t="str">
        <f t="shared" si="31"/>
        <v/>
      </c>
      <c r="B1267" s="157"/>
      <c r="C1267" s="157"/>
      <c r="D1267" s="157"/>
      <c r="E1267" s="157"/>
      <c r="F1267" s="157"/>
      <c r="G1267" s="157"/>
      <c r="H1267" s="157"/>
      <c r="I1267" s="157"/>
      <c r="J1267" s="157"/>
      <c r="K1267" s="157"/>
      <c r="L1267" s="157"/>
      <c r="M1267" s="157"/>
      <c r="N1267" s="157"/>
      <c r="O1267" s="157"/>
      <c r="P1267" s="157"/>
      <c r="Q1267" s="157"/>
      <c r="R1267" s="157"/>
      <c r="S1267" s="157"/>
      <c r="T1267" s="157"/>
    </row>
    <row r="1268" spans="1:20" ht="13.5" customHeight="1">
      <c r="A1268" s="355" t="str">
        <f t="shared" si="31"/>
        <v/>
      </c>
      <c r="B1268" s="157"/>
      <c r="C1268" s="157"/>
      <c r="D1268" s="157"/>
      <c r="E1268" s="157"/>
      <c r="F1268" s="157"/>
      <c r="G1268" s="157"/>
      <c r="H1268" s="157"/>
      <c r="I1268" s="157"/>
      <c r="J1268" s="157"/>
      <c r="K1268" s="157"/>
      <c r="L1268" s="157"/>
      <c r="M1268" s="157"/>
      <c r="N1268" s="157"/>
      <c r="O1268" s="157"/>
      <c r="P1268" s="157"/>
      <c r="Q1268" s="157"/>
      <c r="R1268" s="157"/>
      <c r="S1268" s="157"/>
      <c r="T1268" s="157"/>
    </row>
    <row r="1269" spans="1:20" ht="13.5" customHeight="1">
      <c r="A1269" s="355" t="str">
        <f t="shared" si="31"/>
        <v/>
      </c>
      <c r="B1269" s="157"/>
      <c r="C1269" s="157"/>
      <c r="D1269" s="157"/>
      <c r="E1269" s="157"/>
      <c r="F1269" s="157"/>
      <c r="G1269" s="157"/>
      <c r="H1269" s="157"/>
      <c r="I1269" s="157"/>
      <c r="J1269" s="157"/>
      <c r="K1269" s="157"/>
      <c r="L1269" s="157"/>
      <c r="M1269" s="157"/>
      <c r="N1269" s="157"/>
      <c r="O1269" s="157"/>
      <c r="P1269" s="157"/>
      <c r="Q1269" s="157"/>
      <c r="R1269" s="157"/>
      <c r="S1269" s="157"/>
      <c r="T1269" s="157"/>
    </row>
    <row r="1270" spans="1:20" ht="13.5" customHeight="1">
      <c r="A1270" s="355" t="str">
        <f t="shared" si="31"/>
        <v/>
      </c>
      <c r="B1270" s="157"/>
      <c r="C1270" s="157"/>
      <c r="D1270" s="157"/>
      <c r="E1270" s="157"/>
      <c r="F1270" s="157"/>
      <c r="G1270" s="157"/>
      <c r="H1270" s="157"/>
      <c r="I1270" s="157"/>
      <c r="J1270" s="157"/>
      <c r="K1270" s="157"/>
      <c r="L1270" s="157"/>
      <c r="M1270" s="157"/>
      <c r="N1270" s="157"/>
      <c r="O1270" s="157"/>
      <c r="P1270" s="157"/>
      <c r="Q1270" s="157"/>
      <c r="R1270" s="157"/>
      <c r="S1270" s="157"/>
      <c r="T1270" s="157"/>
    </row>
    <row r="1271" spans="1:20" ht="13.5" customHeight="1">
      <c r="A1271" s="355" t="str">
        <f t="shared" si="31"/>
        <v/>
      </c>
      <c r="B1271" s="157"/>
      <c r="C1271" s="157"/>
      <c r="D1271" s="157"/>
      <c r="E1271" s="157"/>
      <c r="F1271" s="157"/>
      <c r="G1271" s="157"/>
      <c r="H1271" s="157"/>
      <c r="I1271" s="157"/>
      <c r="J1271" s="157"/>
      <c r="K1271" s="157"/>
      <c r="L1271" s="157"/>
      <c r="M1271" s="157"/>
      <c r="N1271" s="157"/>
      <c r="O1271" s="157"/>
      <c r="P1271" s="157"/>
      <c r="Q1271" s="157"/>
      <c r="R1271" s="157"/>
      <c r="S1271" s="157"/>
      <c r="T1271" s="157"/>
    </row>
    <row r="1272" spans="1:20" ht="13.5" customHeight="1">
      <c r="A1272" s="355" t="str">
        <f t="shared" si="31"/>
        <v/>
      </c>
      <c r="B1272" s="157"/>
      <c r="C1272" s="157"/>
      <c r="D1272" s="157"/>
      <c r="E1272" s="157"/>
      <c r="F1272" s="157"/>
      <c r="G1272" s="157"/>
      <c r="H1272" s="157"/>
      <c r="I1272" s="157"/>
      <c r="J1272" s="157"/>
      <c r="K1272" s="157"/>
      <c r="L1272" s="157"/>
      <c r="M1272" s="157"/>
      <c r="N1272" s="157"/>
      <c r="O1272" s="157"/>
      <c r="P1272" s="157"/>
      <c r="Q1272" s="157"/>
      <c r="R1272" s="157"/>
      <c r="S1272" s="157"/>
      <c r="T1272" s="157"/>
    </row>
    <row r="1273" spans="1:20" ht="13.5" customHeight="1">
      <c r="A1273" s="355" t="str">
        <f t="shared" si="31"/>
        <v/>
      </c>
      <c r="B1273" s="157"/>
      <c r="C1273" s="157"/>
      <c r="D1273" s="157"/>
      <c r="E1273" s="157"/>
      <c r="F1273" s="157"/>
      <c r="G1273" s="157"/>
      <c r="H1273" s="157"/>
      <c r="I1273" s="157"/>
      <c r="J1273" s="157"/>
      <c r="K1273" s="157"/>
      <c r="L1273" s="157"/>
      <c r="M1273" s="157"/>
      <c r="N1273" s="157"/>
      <c r="O1273" s="157"/>
      <c r="P1273" s="157"/>
      <c r="Q1273" s="157"/>
      <c r="R1273" s="157"/>
      <c r="S1273" s="157"/>
      <c r="T1273" s="157"/>
    </row>
    <row r="1274" spans="1:20" ht="13.5" customHeight="1">
      <c r="A1274" s="355" t="str">
        <f t="shared" si="31"/>
        <v/>
      </c>
      <c r="B1274" s="157"/>
      <c r="C1274" s="157"/>
      <c r="D1274" s="157"/>
      <c r="E1274" s="157"/>
      <c r="F1274" s="157"/>
      <c r="G1274" s="157"/>
      <c r="H1274" s="157"/>
      <c r="I1274" s="157"/>
      <c r="J1274" s="157"/>
      <c r="K1274" s="157"/>
      <c r="L1274" s="157"/>
      <c r="M1274" s="157"/>
      <c r="N1274" s="157"/>
      <c r="O1274" s="157"/>
      <c r="P1274" s="157"/>
      <c r="Q1274" s="157"/>
      <c r="R1274" s="157"/>
      <c r="S1274" s="157"/>
      <c r="T1274" s="157"/>
    </row>
    <row r="1275" spans="1:20" ht="13.5" customHeight="1">
      <c r="A1275" s="355" t="str">
        <f t="shared" si="31"/>
        <v/>
      </c>
      <c r="B1275" s="157"/>
      <c r="C1275" s="157"/>
      <c r="D1275" s="157"/>
      <c r="E1275" s="157"/>
      <c r="F1275" s="157"/>
      <c r="G1275" s="157"/>
      <c r="H1275" s="157"/>
      <c r="I1275" s="157"/>
      <c r="J1275" s="157"/>
      <c r="K1275" s="157"/>
      <c r="L1275" s="157"/>
      <c r="M1275" s="157"/>
      <c r="N1275" s="157"/>
      <c r="O1275" s="157"/>
      <c r="P1275" s="157"/>
      <c r="Q1275" s="157"/>
      <c r="R1275" s="157"/>
      <c r="S1275" s="157"/>
      <c r="T1275" s="157"/>
    </row>
    <row r="1276" spans="1:20" ht="13.5" customHeight="1">
      <c r="A1276" s="355" t="str">
        <f t="shared" si="31"/>
        <v/>
      </c>
      <c r="B1276" s="157"/>
      <c r="C1276" s="157"/>
      <c r="D1276" s="157"/>
      <c r="E1276" s="157"/>
      <c r="F1276" s="157"/>
      <c r="G1276" s="157"/>
      <c r="H1276" s="157"/>
      <c r="I1276" s="157"/>
      <c r="J1276" s="157"/>
      <c r="K1276" s="157"/>
      <c r="L1276" s="157"/>
      <c r="M1276" s="157"/>
      <c r="N1276" s="157"/>
      <c r="O1276" s="157"/>
      <c r="P1276" s="157"/>
      <c r="Q1276" s="157"/>
      <c r="R1276" s="157"/>
      <c r="S1276" s="157"/>
      <c r="T1276" s="157"/>
    </row>
    <row r="1277" spans="1:20" ht="13.5" customHeight="1">
      <c r="A1277" s="355" t="str">
        <f t="shared" si="31"/>
        <v/>
      </c>
      <c r="B1277" s="157"/>
      <c r="C1277" s="157"/>
      <c r="D1277" s="157"/>
      <c r="E1277" s="157"/>
      <c r="F1277" s="157"/>
      <c r="G1277" s="157"/>
      <c r="H1277" s="157"/>
      <c r="I1277" s="157"/>
      <c r="J1277" s="157"/>
      <c r="K1277" s="157"/>
      <c r="L1277" s="157"/>
      <c r="M1277" s="157"/>
      <c r="N1277" s="157"/>
      <c r="O1277" s="157"/>
      <c r="P1277" s="157"/>
      <c r="Q1277" s="157"/>
      <c r="R1277" s="157"/>
      <c r="S1277" s="157"/>
      <c r="T1277" s="157"/>
    </row>
    <row r="1278" spans="1:20" ht="13.5" customHeight="1">
      <c r="A1278" s="355" t="str">
        <f t="shared" si="31"/>
        <v/>
      </c>
      <c r="B1278" s="157"/>
      <c r="C1278" s="157"/>
      <c r="D1278" s="157"/>
      <c r="E1278" s="157"/>
      <c r="F1278" s="157"/>
      <c r="G1278" s="157"/>
      <c r="H1278" s="157"/>
      <c r="I1278" s="157"/>
      <c r="J1278" s="157"/>
      <c r="K1278" s="157"/>
      <c r="L1278" s="157"/>
      <c r="M1278" s="157"/>
      <c r="N1278" s="157"/>
      <c r="O1278" s="157"/>
      <c r="P1278" s="157"/>
      <c r="Q1278" s="157"/>
      <c r="R1278" s="157"/>
      <c r="S1278" s="157"/>
      <c r="T1278" s="157"/>
    </row>
    <row r="1279" spans="1:20" ht="13.5" customHeight="1">
      <c r="A1279" s="355" t="str">
        <f t="shared" si="31"/>
        <v/>
      </c>
      <c r="B1279" s="157"/>
      <c r="C1279" s="157"/>
      <c r="D1279" s="157"/>
      <c r="E1279" s="157"/>
      <c r="F1279" s="157"/>
      <c r="G1279" s="157"/>
      <c r="H1279" s="157"/>
      <c r="I1279" s="157"/>
      <c r="J1279" s="157"/>
      <c r="K1279" s="157"/>
      <c r="L1279" s="157"/>
      <c r="M1279" s="157"/>
      <c r="N1279" s="157"/>
      <c r="O1279" s="157"/>
      <c r="P1279" s="157"/>
      <c r="Q1279" s="157"/>
      <c r="R1279" s="157"/>
      <c r="S1279" s="157"/>
      <c r="T1279" s="157"/>
    </row>
    <row r="1280" spans="1:20" ht="13.5" customHeight="1">
      <c r="A1280" s="355" t="str">
        <f t="shared" si="31"/>
        <v/>
      </c>
      <c r="B1280" s="157"/>
      <c r="C1280" s="157"/>
      <c r="D1280" s="157"/>
      <c r="E1280" s="157"/>
      <c r="F1280" s="157"/>
      <c r="G1280" s="157"/>
      <c r="H1280" s="157"/>
      <c r="I1280" s="157"/>
      <c r="J1280" s="157"/>
      <c r="K1280" s="157"/>
      <c r="L1280" s="157"/>
      <c r="M1280" s="157"/>
      <c r="N1280" s="157"/>
      <c r="O1280" s="157"/>
      <c r="P1280" s="157"/>
      <c r="Q1280" s="157"/>
      <c r="R1280" s="157"/>
      <c r="S1280" s="157"/>
      <c r="T1280" s="157"/>
    </row>
    <row r="1281" spans="1:20" ht="13.5" customHeight="1">
      <c r="A1281" s="355" t="str">
        <f t="shared" si="31"/>
        <v/>
      </c>
      <c r="B1281" s="157"/>
      <c r="C1281" s="157"/>
      <c r="D1281" s="157"/>
      <c r="E1281" s="157"/>
      <c r="F1281" s="157"/>
      <c r="G1281" s="157"/>
      <c r="H1281" s="157"/>
      <c r="I1281" s="157"/>
      <c r="J1281" s="157"/>
      <c r="K1281" s="157"/>
      <c r="L1281" s="157"/>
      <c r="M1281" s="157"/>
      <c r="N1281" s="157"/>
      <c r="O1281" s="157"/>
      <c r="P1281" s="157"/>
      <c r="Q1281" s="157"/>
      <c r="R1281" s="157"/>
      <c r="S1281" s="157"/>
      <c r="T1281" s="157"/>
    </row>
    <row r="1282" spans="1:20" ht="13.5" customHeight="1">
      <c r="A1282" s="355" t="str">
        <f t="shared" si="31"/>
        <v/>
      </c>
      <c r="B1282" s="157"/>
      <c r="C1282" s="157"/>
      <c r="D1282" s="157"/>
      <c r="E1282" s="157"/>
      <c r="F1282" s="157"/>
      <c r="G1282" s="157"/>
      <c r="H1282" s="157"/>
      <c r="I1282" s="157"/>
      <c r="J1282" s="157"/>
      <c r="K1282" s="157"/>
      <c r="L1282" s="157"/>
      <c r="M1282" s="157"/>
      <c r="N1282" s="157"/>
      <c r="O1282" s="157"/>
      <c r="P1282" s="157"/>
      <c r="Q1282" s="157"/>
      <c r="R1282" s="157"/>
      <c r="S1282" s="157"/>
      <c r="T1282" s="157"/>
    </row>
    <row r="1283" spans="1:20" ht="13.5" customHeight="1">
      <c r="A1283" s="355" t="str">
        <f t="shared" si="31"/>
        <v/>
      </c>
      <c r="B1283" s="157"/>
      <c r="C1283" s="157"/>
      <c r="D1283" s="157"/>
      <c r="E1283" s="157"/>
      <c r="F1283" s="157"/>
      <c r="G1283" s="157"/>
      <c r="H1283" s="157"/>
      <c r="I1283" s="157"/>
      <c r="J1283" s="157"/>
      <c r="K1283" s="157"/>
      <c r="L1283" s="157"/>
      <c r="M1283" s="157"/>
      <c r="N1283" s="157"/>
      <c r="O1283" s="157"/>
      <c r="P1283" s="157"/>
      <c r="Q1283" s="157"/>
      <c r="R1283" s="157"/>
      <c r="S1283" s="157"/>
      <c r="T1283" s="157"/>
    </row>
    <row r="1284" spans="1:20" ht="13.5" customHeight="1">
      <c r="A1284" s="355" t="str">
        <f t="shared" si="31"/>
        <v/>
      </c>
      <c r="B1284" s="157"/>
      <c r="C1284" s="157"/>
      <c r="D1284" s="157"/>
      <c r="E1284" s="157"/>
      <c r="F1284" s="157"/>
      <c r="G1284" s="157"/>
      <c r="H1284" s="157"/>
      <c r="I1284" s="157"/>
      <c r="J1284" s="157"/>
      <c r="K1284" s="157"/>
      <c r="L1284" s="157"/>
      <c r="M1284" s="157"/>
      <c r="N1284" s="157"/>
      <c r="O1284" s="157"/>
      <c r="P1284" s="157"/>
      <c r="Q1284" s="157"/>
      <c r="R1284" s="157"/>
      <c r="S1284" s="157"/>
      <c r="T1284" s="157"/>
    </row>
    <row r="1285" spans="1:20" ht="13.5" customHeight="1">
      <c r="A1285" s="355" t="str">
        <f t="shared" si="31"/>
        <v/>
      </c>
      <c r="B1285" s="157"/>
      <c r="C1285" s="157"/>
      <c r="D1285" s="157"/>
      <c r="E1285" s="157"/>
      <c r="F1285" s="157"/>
      <c r="G1285" s="157"/>
      <c r="H1285" s="157"/>
      <c r="I1285" s="157"/>
      <c r="J1285" s="157"/>
      <c r="K1285" s="157"/>
      <c r="L1285" s="157"/>
      <c r="M1285" s="157"/>
      <c r="N1285" s="157"/>
      <c r="O1285" s="157"/>
      <c r="P1285" s="157"/>
      <c r="Q1285" s="157"/>
      <c r="R1285" s="157"/>
      <c r="S1285" s="157"/>
      <c r="T1285" s="157"/>
    </row>
    <row r="1286" spans="1:20" ht="13.5" customHeight="1">
      <c r="A1286" s="355" t="str">
        <f t="shared" si="31"/>
        <v/>
      </c>
      <c r="B1286" s="157"/>
      <c r="C1286" s="157"/>
      <c r="D1286" s="157"/>
      <c r="E1286" s="157"/>
      <c r="F1286" s="157"/>
      <c r="G1286" s="157"/>
      <c r="H1286" s="157"/>
      <c r="I1286" s="157"/>
      <c r="J1286" s="157"/>
      <c r="K1286" s="157"/>
      <c r="L1286" s="157"/>
      <c r="M1286" s="157"/>
      <c r="N1286" s="157"/>
      <c r="O1286" s="157"/>
      <c r="P1286" s="157"/>
      <c r="Q1286" s="157"/>
      <c r="R1286" s="157"/>
      <c r="S1286" s="157"/>
      <c r="T1286" s="157"/>
    </row>
    <row r="1287" spans="1:20" ht="13.5" customHeight="1">
      <c r="A1287" s="355" t="str">
        <f t="shared" si="31"/>
        <v/>
      </c>
      <c r="B1287" s="157"/>
      <c r="C1287" s="157"/>
      <c r="D1287" s="157"/>
      <c r="E1287" s="157"/>
      <c r="F1287" s="157"/>
      <c r="G1287" s="157"/>
      <c r="H1287" s="157"/>
      <c r="I1287" s="157"/>
      <c r="J1287" s="157"/>
      <c r="K1287" s="157"/>
      <c r="L1287" s="157"/>
      <c r="M1287" s="157"/>
      <c r="N1287" s="157"/>
      <c r="O1287" s="157"/>
      <c r="P1287" s="157"/>
      <c r="Q1287" s="157"/>
      <c r="R1287" s="157"/>
      <c r="S1287" s="157"/>
      <c r="T1287" s="157"/>
    </row>
    <row r="1288" spans="1:20" ht="13.5" customHeight="1">
      <c r="A1288" s="355" t="str">
        <f t="shared" si="31"/>
        <v/>
      </c>
      <c r="B1288" s="157"/>
      <c r="C1288" s="157"/>
      <c r="D1288" s="157"/>
      <c r="E1288" s="157"/>
      <c r="F1288" s="157"/>
      <c r="G1288" s="157"/>
      <c r="H1288" s="157"/>
      <c r="I1288" s="157"/>
      <c r="J1288" s="157"/>
      <c r="K1288" s="157"/>
      <c r="L1288" s="157"/>
      <c r="M1288" s="157"/>
      <c r="N1288" s="157"/>
      <c r="O1288" s="157"/>
      <c r="P1288" s="157"/>
      <c r="Q1288" s="157"/>
      <c r="R1288" s="157"/>
      <c r="S1288" s="157"/>
      <c r="T1288" s="157"/>
    </row>
    <row r="1289" spans="1:20" ht="13.5" customHeight="1">
      <c r="A1289" s="355" t="str">
        <f t="shared" si="31"/>
        <v/>
      </c>
      <c r="B1289" s="157"/>
      <c r="C1289" s="157"/>
      <c r="D1289" s="157"/>
      <c r="E1289" s="157"/>
      <c r="F1289" s="157"/>
      <c r="G1289" s="157"/>
      <c r="H1289" s="157"/>
      <c r="I1289" s="157"/>
      <c r="J1289" s="157"/>
      <c r="K1289" s="157"/>
      <c r="L1289" s="157"/>
      <c r="M1289" s="157"/>
      <c r="N1289" s="157"/>
      <c r="O1289" s="157"/>
      <c r="P1289" s="157"/>
      <c r="Q1289" s="157"/>
      <c r="R1289" s="157"/>
      <c r="S1289" s="157"/>
      <c r="T1289" s="157"/>
    </row>
    <row r="1290" spans="1:20" ht="13.5" customHeight="1">
      <c r="A1290" s="355" t="str">
        <f t="shared" si="31"/>
        <v/>
      </c>
      <c r="B1290" s="157"/>
      <c r="C1290" s="157"/>
      <c r="D1290" s="157"/>
      <c r="E1290" s="157"/>
      <c r="F1290" s="157"/>
      <c r="G1290" s="157"/>
      <c r="H1290" s="157"/>
      <c r="I1290" s="157"/>
      <c r="J1290" s="157"/>
      <c r="K1290" s="157"/>
      <c r="L1290" s="157"/>
      <c r="M1290" s="157"/>
      <c r="N1290" s="157"/>
      <c r="O1290" s="157"/>
      <c r="P1290" s="157"/>
      <c r="Q1290" s="157"/>
      <c r="R1290" s="157"/>
      <c r="S1290" s="157"/>
      <c r="T1290" s="157"/>
    </row>
    <row r="1291" spans="1:20" ht="13.5" customHeight="1">
      <c r="A1291" s="355" t="str">
        <f t="shared" si="31"/>
        <v/>
      </c>
      <c r="B1291" s="157"/>
      <c r="C1291" s="157"/>
      <c r="D1291" s="157"/>
      <c r="E1291" s="157"/>
      <c r="F1291" s="157"/>
      <c r="G1291" s="157"/>
      <c r="H1291" s="157"/>
      <c r="I1291" s="157"/>
      <c r="J1291" s="157"/>
      <c r="K1291" s="157"/>
      <c r="L1291" s="157"/>
      <c r="M1291" s="157"/>
      <c r="N1291" s="157"/>
      <c r="O1291" s="157"/>
      <c r="P1291" s="157"/>
      <c r="Q1291" s="157"/>
      <c r="R1291" s="157"/>
      <c r="S1291" s="157"/>
      <c r="T1291" s="157"/>
    </row>
    <row r="1292" spans="1:20" ht="13.5" customHeight="1">
      <c r="A1292" s="355" t="str">
        <f t="shared" si="31"/>
        <v/>
      </c>
      <c r="B1292" s="157"/>
      <c r="C1292" s="157"/>
      <c r="D1292" s="157"/>
      <c r="E1292" s="157"/>
      <c r="F1292" s="157"/>
      <c r="G1292" s="157"/>
      <c r="H1292" s="157"/>
      <c r="I1292" s="157"/>
      <c r="J1292" s="157"/>
      <c r="K1292" s="157"/>
      <c r="L1292" s="157"/>
      <c r="M1292" s="157"/>
      <c r="N1292" s="157"/>
      <c r="O1292" s="157"/>
      <c r="P1292" s="157"/>
      <c r="Q1292" s="157"/>
      <c r="R1292" s="157"/>
      <c r="S1292" s="157"/>
      <c r="T1292" s="157"/>
    </row>
    <row r="1293" spans="1:20" ht="13.5" customHeight="1">
      <c r="A1293" s="355" t="str">
        <f t="shared" si="31"/>
        <v/>
      </c>
      <c r="B1293" s="157"/>
      <c r="C1293" s="157"/>
      <c r="D1293" s="157"/>
      <c r="E1293" s="157"/>
      <c r="F1293" s="157"/>
      <c r="G1293" s="157"/>
      <c r="H1293" s="157"/>
      <c r="I1293" s="157"/>
      <c r="J1293" s="157"/>
      <c r="K1293" s="157"/>
      <c r="L1293" s="157"/>
      <c r="M1293" s="157"/>
      <c r="N1293" s="157"/>
      <c r="O1293" s="157"/>
      <c r="P1293" s="157"/>
      <c r="Q1293" s="157"/>
      <c r="R1293" s="157"/>
      <c r="S1293" s="157"/>
      <c r="T1293" s="157"/>
    </row>
    <row r="1294" spans="1:20" ht="13.5" customHeight="1">
      <c r="A1294" s="355" t="str">
        <f t="shared" si="31"/>
        <v/>
      </c>
      <c r="B1294" s="157"/>
      <c r="C1294" s="157"/>
      <c r="D1294" s="157"/>
      <c r="E1294" s="157"/>
      <c r="F1294" s="157"/>
      <c r="G1294" s="157"/>
      <c r="H1294" s="157"/>
      <c r="I1294" s="157"/>
      <c r="J1294" s="157"/>
      <c r="K1294" s="157"/>
      <c r="L1294" s="157"/>
      <c r="M1294" s="157"/>
      <c r="N1294" s="157"/>
      <c r="O1294" s="157"/>
      <c r="P1294" s="157"/>
      <c r="Q1294" s="157"/>
      <c r="R1294" s="157"/>
      <c r="S1294" s="157"/>
      <c r="T1294" s="157"/>
    </row>
    <row r="1295" spans="1:20" ht="13.5" customHeight="1">
      <c r="A1295" s="355" t="str">
        <f t="shared" si="31"/>
        <v/>
      </c>
      <c r="B1295" s="157"/>
      <c r="C1295" s="157"/>
      <c r="D1295" s="157"/>
      <c r="E1295" s="157"/>
      <c r="F1295" s="157"/>
      <c r="G1295" s="157"/>
      <c r="H1295" s="157"/>
      <c r="I1295" s="157"/>
      <c r="J1295" s="157"/>
      <c r="K1295" s="157"/>
      <c r="L1295" s="157"/>
      <c r="M1295" s="157"/>
      <c r="N1295" s="157"/>
      <c r="O1295" s="157"/>
      <c r="P1295" s="157"/>
      <c r="Q1295" s="157"/>
      <c r="R1295" s="157"/>
      <c r="S1295" s="157"/>
      <c r="T1295" s="157"/>
    </row>
    <row r="1296" spans="1:20" ht="13.5" customHeight="1">
      <c r="A1296" s="355" t="str">
        <f t="shared" si="31"/>
        <v/>
      </c>
      <c r="B1296" s="157"/>
      <c r="C1296" s="157"/>
      <c r="D1296" s="157"/>
      <c r="E1296" s="157"/>
      <c r="F1296" s="157"/>
      <c r="G1296" s="157"/>
      <c r="H1296" s="157"/>
      <c r="I1296" s="157"/>
      <c r="J1296" s="157"/>
      <c r="K1296" s="157"/>
      <c r="L1296" s="157"/>
      <c r="M1296" s="157"/>
      <c r="N1296" s="157"/>
      <c r="O1296" s="157"/>
      <c r="P1296" s="157"/>
      <c r="Q1296" s="157"/>
      <c r="R1296" s="157"/>
      <c r="S1296" s="157"/>
      <c r="T1296" s="157"/>
    </row>
    <row r="1297" spans="1:20" ht="13.5" customHeight="1">
      <c r="A1297" s="355" t="str">
        <f t="shared" si="31"/>
        <v/>
      </c>
      <c r="B1297" s="157"/>
      <c r="C1297" s="157"/>
      <c r="D1297" s="157"/>
      <c r="E1297" s="157"/>
      <c r="F1297" s="157"/>
      <c r="G1297" s="157"/>
      <c r="H1297" s="157"/>
      <c r="I1297" s="157"/>
      <c r="J1297" s="157"/>
      <c r="K1297" s="157"/>
      <c r="L1297" s="157"/>
      <c r="M1297" s="157"/>
      <c r="N1297" s="157"/>
      <c r="O1297" s="157"/>
      <c r="P1297" s="157"/>
      <c r="Q1297" s="157"/>
      <c r="R1297" s="157"/>
      <c r="S1297" s="157"/>
      <c r="T1297" s="157"/>
    </row>
    <row r="1298" spans="1:20" ht="13.5" customHeight="1">
      <c r="A1298" s="355" t="str">
        <f t="shared" si="31"/>
        <v/>
      </c>
      <c r="B1298" s="157"/>
      <c r="C1298" s="157"/>
      <c r="D1298" s="157"/>
      <c r="E1298" s="157"/>
      <c r="F1298" s="157"/>
      <c r="G1298" s="157"/>
      <c r="H1298" s="157"/>
      <c r="I1298" s="157"/>
      <c r="J1298" s="157"/>
      <c r="K1298" s="157"/>
      <c r="L1298" s="157"/>
      <c r="M1298" s="157"/>
      <c r="N1298" s="157"/>
      <c r="O1298" s="157"/>
      <c r="P1298" s="157"/>
      <c r="Q1298" s="157"/>
      <c r="R1298" s="157"/>
      <c r="S1298" s="157"/>
      <c r="T1298" s="157"/>
    </row>
    <row r="1299" spans="1:20" ht="13.5" customHeight="1">
      <c r="A1299" s="355" t="str">
        <f t="shared" si="31"/>
        <v/>
      </c>
      <c r="B1299" s="157"/>
      <c r="C1299" s="157"/>
      <c r="D1299" s="157"/>
      <c r="E1299" s="157"/>
      <c r="F1299" s="157"/>
      <c r="G1299" s="157"/>
      <c r="H1299" s="157"/>
      <c r="I1299" s="157"/>
      <c r="J1299" s="157"/>
      <c r="K1299" s="157"/>
      <c r="L1299" s="157"/>
      <c r="M1299" s="157"/>
      <c r="N1299" s="157"/>
      <c r="O1299" s="157"/>
      <c r="P1299" s="157"/>
      <c r="Q1299" s="157"/>
      <c r="R1299" s="157"/>
      <c r="S1299" s="157"/>
      <c r="T1299" s="157"/>
    </row>
    <row r="1300" spans="1:20" ht="13.5" customHeight="1">
      <c r="A1300" s="355" t="str">
        <f t="shared" si="31"/>
        <v/>
      </c>
      <c r="B1300" s="157"/>
      <c r="C1300" s="157"/>
      <c r="D1300" s="157"/>
      <c r="E1300" s="157"/>
      <c r="F1300" s="157"/>
      <c r="G1300" s="157"/>
      <c r="H1300" s="157"/>
      <c r="I1300" s="157"/>
      <c r="J1300" s="157"/>
      <c r="K1300" s="157"/>
      <c r="L1300" s="157"/>
      <c r="M1300" s="157"/>
      <c r="N1300" s="157"/>
      <c r="O1300" s="157"/>
      <c r="P1300" s="157"/>
      <c r="Q1300" s="157"/>
      <c r="R1300" s="157"/>
      <c r="S1300" s="157"/>
      <c r="T1300" s="157"/>
    </row>
    <row r="1301" spans="1:20" ht="13.5" customHeight="1">
      <c r="A1301" s="355" t="str">
        <f t="shared" si="31"/>
        <v/>
      </c>
      <c r="B1301" s="157"/>
      <c r="C1301" s="157"/>
      <c r="D1301" s="157"/>
      <c r="E1301" s="157"/>
      <c r="F1301" s="157"/>
      <c r="G1301" s="157"/>
      <c r="H1301" s="157"/>
      <c r="I1301" s="157"/>
      <c r="J1301" s="157"/>
      <c r="K1301" s="157"/>
      <c r="L1301" s="157"/>
      <c r="M1301" s="157"/>
      <c r="N1301" s="157"/>
      <c r="O1301" s="157"/>
      <c r="P1301" s="157"/>
      <c r="Q1301" s="157"/>
      <c r="R1301" s="157"/>
      <c r="S1301" s="157"/>
      <c r="T1301" s="157"/>
    </row>
    <row r="1302" spans="1:20" ht="13.5" customHeight="1">
      <c r="A1302" s="355" t="str">
        <f t="shared" ref="A1302:A1365" si="32">B1302&amp;C1302&amp;S1302&amp;L1302&amp;P1302</f>
        <v/>
      </c>
      <c r="B1302" s="157"/>
      <c r="C1302" s="157"/>
      <c r="D1302" s="157"/>
      <c r="E1302" s="157"/>
      <c r="F1302" s="157"/>
      <c r="G1302" s="157"/>
      <c r="H1302" s="157"/>
      <c r="I1302" s="157"/>
      <c r="J1302" s="157"/>
      <c r="K1302" s="157"/>
      <c r="L1302" s="157"/>
      <c r="M1302" s="157"/>
      <c r="N1302" s="157"/>
      <c r="O1302" s="157"/>
      <c r="P1302" s="157"/>
      <c r="Q1302" s="157"/>
      <c r="R1302" s="157"/>
      <c r="S1302" s="157"/>
      <c r="T1302" s="157"/>
    </row>
    <row r="1303" spans="1:20" ht="13.5" customHeight="1">
      <c r="A1303" s="355" t="str">
        <f t="shared" si="32"/>
        <v/>
      </c>
      <c r="B1303" s="157"/>
      <c r="C1303" s="157"/>
      <c r="D1303" s="157"/>
      <c r="E1303" s="157"/>
      <c r="F1303" s="157"/>
      <c r="G1303" s="157"/>
      <c r="H1303" s="157"/>
      <c r="I1303" s="157"/>
      <c r="J1303" s="157"/>
      <c r="K1303" s="157"/>
      <c r="L1303" s="157"/>
      <c r="M1303" s="157"/>
      <c r="N1303" s="157"/>
      <c r="O1303" s="157"/>
      <c r="P1303" s="157"/>
      <c r="Q1303" s="157"/>
      <c r="R1303" s="157"/>
      <c r="S1303" s="157"/>
      <c r="T1303" s="157"/>
    </row>
    <row r="1304" spans="1:20" ht="13.5" customHeight="1">
      <c r="A1304" s="355" t="str">
        <f t="shared" si="32"/>
        <v/>
      </c>
      <c r="B1304" s="157"/>
      <c r="C1304" s="157"/>
      <c r="D1304" s="157"/>
      <c r="E1304" s="157"/>
      <c r="F1304" s="157"/>
      <c r="G1304" s="157"/>
      <c r="H1304" s="157"/>
      <c r="I1304" s="157"/>
      <c r="J1304" s="157"/>
      <c r="K1304" s="157"/>
      <c r="L1304" s="157"/>
      <c r="M1304" s="157"/>
      <c r="N1304" s="157"/>
      <c r="O1304" s="157"/>
      <c r="P1304" s="157"/>
      <c r="Q1304" s="157"/>
      <c r="R1304" s="157"/>
      <c r="S1304" s="157"/>
      <c r="T1304" s="157"/>
    </row>
    <row r="1305" spans="1:20" ht="13.5" customHeight="1">
      <c r="A1305" s="355" t="str">
        <f t="shared" si="32"/>
        <v/>
      </c>
      <c r="B1305" s="157"/>
      <c r="C1305" s="157"/>
      <c r="D1305" s="157"/>
      <c r="E1305" s="157"/>
      <c r="F1305" s="157"/>
      <c r="G1305" s="157"/>
      <c r="H1305" s="157"/>
      <c r="I1305" s="157"/>
      <c r="J1305" s="157"/>
      <c r="K1305" s="157"/>
      <c r="L1305" s="157"/>
      <c r="M1305" s="157"/>
      <c r="N1305" s="157"/>
      <c r="O1305" s="157"/>
      <c r="P1305" s="157"/>
      <c r="Q1305" s="157"/>
      <c r="R1305" s="157"/>
      <c r="S1305" s="157"/>
      <c r="T1305" s="157"/>
    </row>
    <row r="1306" spans="1:20" ht="13.5" customHeight="1">
      <c r="A1306" s="355" t="str">
        <f t="shared" si="32"/>
        <v/>
      </c>
      <c r="B1306" s="157"/>
      <c r="C1306" s="157"/>
      <c r="D1306" s="157"/>
      <c r="E1306" s="157"/>
      <c r="F1306" s="157"/>
      <c r="G1306" s="157"/>
      <c r="H1306" s="157"/>
      <c r="I1306" s="157"/>
      <c r="J1306" s="157"/>
      <c r="K1306" s="157"/>
      <c r="L1306" s="157"/>
      <c r="M1306" s="157"/>
      <c r="N1306" s="157"/>
      <c r="O1306" s="157"/>
      <c r="P1306" s="157"/>
      <c r="Q1306" s="157"/>
      <c r="R1306" s="157"/>
      <c r="S1306" s="157"/>
      <c r="T1306" s="157"/>
    </row>
    <row r="1307" spans="1:20" ht="13.5" customHeight="1">
      <c r="A1307" s="355" t="str">
        <f t="shared" si="32"/>
        <v/>
      </c>
      <c r="B1307" s="157"/>
      <c r="C1307" s="157"/>
      <c r="D1307" s="157"/>
      <c r="E1307" s="157"/>
      <c r="F1307" s="157"/>
      <c r="G1307" s="157"/>
      <c r="H1307" s="157"/>
      <c r="I1307" s="157"/>
      <c r="J1307" s="157"/>
      <c r="K1307" s="157"/>
      <c r="L1307" s="157"/>
      <c r="M1307" s="157"/>
      <c r="N1307" s="157"/>
      <c r="O1307" s="157"/>
      <c r="P1307" s="157"/>
      <c r="Q1307" s="157"/>
      <c r="R1307" s="157"/>
      <c r="S1307" s="157"/>
      <c r="T1307" s="157"/>
    </row>
    <row r="1308" spans="1:20" ht="13.5" customHeight="1">
      <c r="A1308" s="355" t="str">
        <f t="shared" si="32"/>
        <v/>
      </c>
      <c r="B1308" s="157"/>
      <c r="C1308" s="157"/>
      <c r="D1308" s="157"/>
      <c r="E1308" s="157"/>
      <c r="F1308" s="157"/>
      <c r="G1308" s="157"/>
      <c r="H1308" s="157"/>
      <c r="I1308" s="157"/>
      <c r="J1308" s="157"/>
      <c r="K1308" s="157"/>
      <c r="L1308" s="157"/>
      <c r="M1308" s="157"/>
      <c r="N1308" s="157"/>
      <c r="O1308" s="157"/>
      <c r="P1308" s="157"/>
      <c r="Q1308" s="157"/>
      <c r="R1308" s="157"/>
      <c r="S1308" s="157"/>
      <c r="T1308" s="157"/>
    </row>
    <row r="1309" spans="1:20" ht="13.5" customHeight="1">
      <c r="A1309" s="355" t="str">
        <f t="shared" si="32"/>
        <v/>
      </c>
      <c r="B1309" s="157"/>
      <c r="C1309" s="157"/>
      <c r="D1309" s="157"/>
      <c r="E1309" s="157"/>
      <c r="F1309" s="157"/>
      <c r="G1309" s="157"/>
      <c r="H1309" s="157"/>
      <c r="I1309" s="157"/>
      <c r="J1309" s="157"/>
      <c r="K1309" s="157"/>
      <c r="L1309" s="157"/>
      <c r="M1309" s="157"/>
      <c r="N1309" s="157"/>
      <c r="O1309" s="157"/>
      <c r="P1309" s="157"/>
      <c r="Q1309" s="157"/>
      <c r="R1309" s="157"/>
      <c r="S1309" s="157"/>
      <c r="T1309" s="157"/>
    </row>
    <row r="1310" spans="1:20" ht="13.5" customHeight="1">
      <c r="A1310" s="355" t="str">
        <f t="shared" si="32"/>
        <v/>
      </c>
      <c r="B1310" s="157"/>
      <c r="C1310" s="157"/>
      <c r="D1310" s="157"/>
      <c r="E1310" s="157"/>
      <c r="F1310" s="157"/>
      <c r="G1310" s="157"/>
      <c r="H1310" s="157"/>
      <c r="I1310" s="157"/>
      <c r="J1310" s="157"/>
      <c r="K1310" s="157"/>
      <c r="L1310" s="157"/>
      <c r="M1310" s="157"/>
      <c r="N1310" s="157"/>
      <c r="O1310" s="157"/>
      <c r="P1310" s="157"/>
      <c r="Q1310" s="157"/>
      <c r="R1310" s="157"/>
      <c r="S1310" s="157"/>
      <c r="T1310" s="157"/>
    </row>
    <row r="1311" spans="1:20" ht="13.5" customHeight="1">
      <c r="A1311" s="355" t="str">
        <f t="shared" si="32"/>
        <v/>
      </c>
      <c r="B1311" s="157"/>
      <c r="C1311" s="157"/>
      <c r="D1311" s="157"/>
      <c r="E1311" s="157"/>
      <c r="F1311" s="157"/>
      <c r="G1311" s="157"/>
      <c r="H1311" s="157"/>
      <c r="I1311" s="157"/>
      <c r="J1311" s="157"/>
      <c r="K1311" s="157"/>
      <c r="L1311" s="157"/>
      <c r="M1311" s="157"/>
      <c r="N1311" s="157"/>
      <c r="O1311" s="157"/>
      <c r="P1311" s="157"/>
      <c r="Q1311" s="157"/>
      <c r="R1311" s="157"/>
      <c r="S1311" s="157"/>
      <c r="T1311" s="157"/>
    </row>
    <row r="1312" spans="1:20" ht="13.5" customHeight="1">
      <c r="A1312" s="355" t="str">
        <f t="shared" si="32"/>
        <v/>
      </c>
      <c r="B1312" s="157"/>
      <c r="C1312" s="157"/>
      <c r="D1312" s="157"/>
      <c r="E1312" s="157"/>
      <c r="F1312" s="157"/>
      <c r="G1312" s="157"/>
      <c r="H1312" s="157"/>
      <c r="I1312" s="157"/>
      <c r="J1312" s="157"/>
      <c r="K1312" s="157"/>
      <c r="L1312" s="157"/>
      <c r="M1312" s="157"/>
      <c r="N1312" s="157"/>
      <c r="O1312" s="157"/>
      <c r="P1312" s="157"/>
      <c r="Q1312" s="157"/>
      <c r="R1312" s="157"/>
      <c r="S1312" s="157"/>
      <c r="T1312" s="157"/>
    </row>
    <row r="1313" spans="1:20" ht="13.5" customHeight="1">
      <c r="A1313" s="355" t="str">
        <f t="shared" si="32"/>
        <v/>
      </c>
      <c r="B1313" s="157"/>
      <c r="C1313" s="157"/>
      <c r="D1313" s="157"/>
      <c r="E1313" s="157"/>
      <c r="F1313" s="157"/>
      <c r="G1313" s="157"/>
      <c r="H1313" s="157"/>
      <c r="I1313" s="157"/>
      <c r="J1313" s="157"/>
      <c r="K1313" s="157"/>
      <c r="L1313" s="157"/>
      <c r="M1313" s="157"/>
      <c r="N1313" s="157"/>
      <c r="O1313" s="157"/>
      <c r="P1313" s="157"/>
      <c r="Q1313" s="157"/>
      <c r="R1313" s="157"/>
      <c r="S1313" s="157"/>
      <c r="T1313" s="157"/>
    </row>
    <row r="1314" spans="1:20" ht="13.5" customHeight="1">
      <c r="A1314" s="355" t="str">
        <f t="shared" si="32"/>
        <v/>
      </c>
      <c r="B1314" s="157"/>
      <c r="C1314" s="157"/>
      <c r="D1314" s="157"/>
      <c r="E1314" s="157"/>
      <c r="F1314" s="157"/>
      <c r="G1314" s="157"/>
      <c r="H1314" s="157"/>
      <c r="I1314" s="157"/>
      <c r="J1314" s="157"/>
      <c r="K1314" s="157"/>
      <c r="L1314" s="157"/>
      <c r="M1314" s="157"/>
      <c r="N1314" s="157"/>
      <c r="O1314" s="157"/>
      <c r="P1314" s="157"/>
      <c r="Q1314" s="157"/>
      <c r="R1314" s="157"/>
      <c r="S1314" s="157"/>
      <c r="T1314" s="157"/>
    </row>
    <row r="1315" spans="1:20" ht="13.5" customHeight="1">
      <c r="A1315" s="355" t="str">
        <f t="shared" si="32"/>
        <v/>
      </c>
      <c r="B1315" s="157"/>
      <c r="C1315" s="157"/>
      <c r="D1315" s="157"/>
      <c r="E1315" s="157"/>
      <c r="F1315" s="157"/>
      <c r="G1315" s="157"/>
      <c r="H1315" s="157"/>
      <c r="I1315" s="157"/>
      <c r="J1315" s="157"/>
      <c r="K1315" s="157"/>
      <c r="L1315" s="157"/>
      <c r="M1315" s="157"/>
      <c r="N1315" s="157"/>
      <c r="O1315" s="157"/>
      <c r="P1315" s="157"/>
      <c r="Q1315" s="157"/>
      <c r="R1315" s="157"/>
      <c r="S1315" s="157"/>
      <c r="T1315" s="157"/>
    </row>
    <row r="1316" spans="1:20" ht="13.5" customHeight="1">
      <c r="A1316" s="355" t="str">
        <f t="shared" si="32"/>
        <v/>
      </c>
      <c r="B1316" s="157"/>
      <c r="C1316" s="157"/>
      <c r="D1316" s="157"/>
      <c r="E1316" s="157"/>
      <c r="F1316" s="157"/>
      <c r="G1316" s="157"/>
      <c r="H1316" s="157"/>
      <c r="I1316" s="157"/>
      <c r="J1316" s="157"/>
      <c r="K1316" s="157"/>
      <c r="L1316" s="157"/>
      <c r="M1316" s="157"/>
      <c r="N1316" s="157"/>
      <c r="O1316" s="157"/>
      <c r="P1316" s="157"/>
      <c r="Q1316" s="157"/>
      <c r="R1316" s="157"/>
      <c r="S1316" s="157"/>
      <c r="T1316" s="157"/>
    </row>
    <row r="1317" spans="1:20" ht="13.5" customHeight="1">
      <c r="A1317" s="355" t="str">
        <f t="shared" si="32"/>
        <v/>
      </c>
      <c r="B1317" s="157"/>
      <c r="C1317" s="157"/>
      <c r="D1317" s="157"/>
      <c r="E1317" s="157"/>
      <c r="F1317" s="157"/>
      <c r="G1317" s="157"/>
      <c r="H1317" s="157"/>
      <c r="I1317" s="157"/>
      <c r="J1317" s="157"/>
      <c r="K1317" s="157"/>
      <c r="L1317" s="157"/>
      <c r="M1317" s="157"/>
      <c r="N1317" s="157"/>
      <c r="O1317" s="157"/>
      <c r="P1317" s="157"/>
      <c r="Q1317" s="157"/>
      <c r="R1317" s="157"/>
      <c r="S1317" s="157"/>
      <c r="T1317" s="157"/>
    </row>
    <row r="1318" spans="1:20" ht="13.5" customHeight="1">
      <c r="A1318" s="355" t="str">
        <f t="shared" si="32"/>
        <v/>
      </c>
      <c r="B1318" s="157"/>
      <c r="C1318" s="157"/>
      <c r="D1318" s="157"/>
      <c r="E1318" s="157"/>
      <c r="F1318" s="157"/>
      <c r="G1318" s="157"/>
      <c r="H1318" s="157"/>
      <c r="I1318" s="157"/>
      <c r="J1318" s="157"/>
      <c r="K1318" s="157"/>
      <c r="L1318" s="157"/>
      <c r="M1318" s="157"/>
      <c r="N1318" s="157"/>
      <c r="O1318" s="157"/>
      <c r="P1318" s="157"/>
      <c r="Q1318" s="157"/>
      <c r="R1318" s="157"/>
      <c r="S1318" s="157"/>
      <c r="T1318" s="157"/>
    </row>
    <row r="1319" spans="1:20" ht="13.5" customHeight="1">
      <c r="A1319" s="355" t="str">
        <f t="shared" si="32"/>
        <v/>
      </c>
      <c r="B1319" s="157"/>
      <c r="C1319" s="157"/>
      <c r="D1319" s="157"/>
      <c r="E1319" s="157"/>
      <c r="F1319" s="157"/>
      <c r="G1319" s="157"/>
      <c r="H1319" s="157"/>
      <c r="I1319" s="157"/>
      <c r="J1319" s="157"/>
      <c r="K1319" s="157"/>
      <c r="L1319" s="157"/>
      <c r="M1319" s="157"/>
      <c r="N1319" s="157"/>
      <c r="O1319" s="157"/>
      <c r="P1319" s="157"/>
      <c r="Q1319" s="157"/>
      <c r="R1319" s="157"/>
      <c r="S1319" s="157"/>
      <c r="T1319" s="157"/>
    </row>
    <row r="1320" spans="1:20" ht="13.5" customHeight="1">
      <c r="A1320" s="355" t="str">
        <f t="shared" si="32"/>
        <v/>
      </c>
      <c r="B1320" s="157"/>
      <c r="C1320" s="157"/>
      <c r="D1320" s="157"/>
      <c r="E1320" s="157"/>
      <c r="F1320" s="157"/>
      <c r="G1320" s="157"/>
      <c r="H1320" s="157"/>
      <c r="I1320" s="157"/>
      <c r="J1320" s="157"/>
      <c r="K1320" s="157"/>
      <c r="L1320" s="157"/>
      <c r="M1320" s="157"/>
      <c r="N1320" s="157"/>
      <c r="O1320" s="157"/>
      <c r="P1320" s="157"/>
      <c r="Q1320" s="157"/>
      <c r="R1320" s="157"/>
      <c r="S1320" s="157"/>
      <c r="T1320" s="157"/>
    </row>
    <row r="1321" spans="1:20" ht="13.5" customHeight="1">
      <c r="A1321" s="355" t="str">
        <f t="shared" si="32"/>
        <v/>
      </c>
      <c r="B1321" s="157"/>
      <c r="C1321" s="157"/>
      <c r="D1321" s="157"/>
      <c r="E1321" s="157"/>
      <c r="F1321" s="157"/>
      <c r="G1321" s="157"/>
      <c r="H1321" s="157"/>
      <c r="I1321" s="157"/>
      <c r="J1321" s="157"/>
      <c r="K1321" s="157"/>
      <c r="L1321" s="157"/>
      <c r="M1321" s="157"/>
      <c r="N1321" s="157"/>
      <c r="O1321" s="157"/>
      <c r="P1321" s="157"/>
      <c r="Q1321" s="157"/>
      <c r="R1321" s="157"/>
      <c r="S1321" s="157"/>
      <c r="T1321" s="157"/>
    </row>
    <row r="1322" spans="1:20" ht="13.5" customHeight="1">
      <c r="A1322" s="355" t="str">
        <f t="shared" si="32"/>
        <v/>
      </c>
      <c r="B1322" s="157"/>
      <c r="C1322" s="157"/>
      <c r="D1322" s="157"/>
      <c r="E1322" s="157"/>
      <c r="F1322" s="157"/>
      <c r="G1322" s="157"/>
      <c r="H1322" s="157"/>
      <c r="I1322" s="157"/>
      <c r="J1322" s="157"/>
      <c r="K1322" s="157"/>
      <c r="L1322" s="157"/>
      <c r="M1322" s="157"/>
      <c r="N1322" s="157"/>
      <c r="O1322" s="157"/>
      <c r="P1322" s="157"/>
      <c r="Q1322" s="157"/>
      <c r="R1322" s="157"/>
      <c r="S1322" s="157"/>
      <c r="T1322" s="157"/>
    </row>
    <row r="1323" spans="1:20" ht="13.5" customHeight="1">
      <c r="A1323" s="355" t="str">
        <f t="shared" si="32"/>
        <v/>
      </c>
      <c r="B1323" s="157"/>
      <c r="C1323" s="157"/>
      <c r="D1323" s="157"/>
      <c r="E1323" s="157"/>
      <c r="F1323" s="157"/>
      <c r="G1323" s="157"/>
      <c r="H1323" s="157"/>
      <c r="I1323" s="157"/>
      <c r="J1323" s="157"/>
      <c r="K1323" s="157"/>
      <c r="L1323" s="157"/>
      <c r="M1323" s="157"/>
      <c r="N1323" s="157"/>
      <c r="O1323" s="157"/>
      <c r="P1323" s="157"/>
      <c r="Q1323" s="157"/>
      <c r="R1323" s="157"/>
      <c r="S1323" s="157"/>
      <c r="T1323" s="157"/>
    </row>
    <row r="1324" spans="1:20" ht="13.5" customHeight="1">
      <c r="A1324" s="355" t="str">
        <f t="shared" si="32"/>
        <v/>
      </c>
      <c r="B1324" s="157"/>
      <c r="C1324" s="157"/>
      <c r="D1324" s="157"/>
      <c r="E1324" s="157"/>
      <c r="F1324" s="157"/>
      <c r="G1324" s="157"/>
      <c r="H1324" s="157"/>
      <c r="I1324" s="157"/>
      <c r="J1324" s="157"/>
      <c r="K1324" s="157"/>
      <c r="L1324" s="157"/>
      <c r="M1324" s="157"/>
      <c r="N1324" s="157"/>
      <c r="O1324" s="157"/>
      <c r="P1324" s="157"/>
      <c r="Q1324" s="157"/>
      <c r="R1324" s="157"/>
      <c r="S1324" s="157"/>
      <c r="T1324" s="157"/>
    </row>
    <row r="1325" spans="1:20" ht="13.5" customHeight="1">
      <c r="A1325" s="355" t="str">
        <f t="shared" si="32"/>
        <v/>
      </c>
      <c r="B1325" s="157"/>
      <c r="C1325" s="157"/>
      <c r="D1325" s="157"/>
      <c r="E1325" s="157"/>
      <c r="F1325" s="157"/>
      <c r="G1325" s="157"/>
      <c r="H1325" s="157"/>
      <c r="I1325" s="157"/>
      <c r="J1325" s="157"/>
      <c r="K1325" s="157"/>
      <c r="L1325" s="157"/>
      <c r="M1325" s="157"/>
      <c r="N1325" s="157"/>
      <c r="O1325" s="157"/>
      <c r="P1325" s="157"/>
      <c r="Q1325" s="157"/>
      <c r="R1325" s="157"/>
      <c r="S1325" s="157"/>
      <c r="T1325" s="157"/>
    </row>
    <row r="1326" spans="1:20" ht="13.5" customHeight="1">
      <c r="A1326" s="355" t="str">
        <f t="shared" si="32"/>
        <v/>
      </c>
      <c r="B1326" s="157"/>
      <c r="C1326" s="157"/>
      <c r="D1326" s="157"/>
      <c r="E1326" s="157"/>
      <c r="F1326" s="157"/>
      <c r="G1326" s="157"/>
      <c r="H1326" s="157"/>
      <c r="I1326" s="157"/>
      <c r="J1326" s="157"/>
      <c r="K1326" s="157"/>
      <c r="L1326" s="157"/>
      <c r="M1326" s="157"/>
      <c r="N1326" s="157"/>
      <c r="O1326" s="157"/>
      <c r="P1326" s="157"/>
      <c r="Q1326" s="157"/>
      <c r="R1326" s="157"/>
      <c r="S1326" s="157"/>
      <c r="T1326" s="157"/>
    </row>
    <row r="1327" spans="1:20" ht="13.5" customHeight="1">
      <c r="A1327" s="355" t="str">
        <f t="shared" si="32"/>
        <v/>
      </c>
      <c r="B1327" s="157"/>
      <c r="C1327" s="157"/>
      <c r="D1327" s="157"/>
      <c r="E1327" s="157"/>
      <c r="F1327" s="157"/>
      <c r="G1327" s="157"/>
      <c r="H1327" s="157"/>
      <c r="I1327" s="157"/>
      <c r="J1327" s="157"/>
      <c r="K1327" s="157"/>
      <c r="L1327" s="157"/>
      <c r="M1327" s="157"/>
      <c r="N1327" s="157"/>
      <c r="O1327" s="157"/>
      <c r="P1327" s="157"/>
      <c r="Q1327" s="157"/>
      <c r="R1327" s="157"/>
      <c r="S1327" s="157"/>
      <c r="T1327" s="157"/>
    </row>
    <row r="1328" spans="1:20" ht="13.5" customHeight="1">
      <c r="A1328" s="355" t="str">
        <f t="shared" si="32"/>
        <v/>
      </c>
      <c r="B1328" s="157"/>
      <c r="C1328" s="157"/>
      <c r="D1328" s="157"/>
      <c r="E1328" s="157"/>
      <c r="F1328" s="157"/>
      <c r="G1328" s="157"/>
      <c r="H1328" s="157"/>
      <c r="I1328" s="157"/>
      <c r="J1328" s="157"/>
      <c r="K1328" s="157"/>
      <c r="L1328" s="157"/>
      <c r="M1328" s="157"/>
      <c r="N1328" s="157"/>
      <c r="O1328" s="157"/>
      <c r="P1328" s="157"/>
      <c r="Q1328" s="157"/>
      <c r="R1328" s="157"/>
      <c r="S1328" s="157"/>
      <c r="T1328" s="157"/>
    </row>
    <row r="1329" spans="1:20" ht="13.5" customHeight="1">
      <c r="A1329" s="355" t="str">
        <f t="shared" si="32"/>
        <v/>
      </c>
      <c r="B1329" s="157"/>
      <c r="C1329" s="157"/>
      <c r="D1329" s="157"/>
      <c r="E1329" s="157"/>
      <c r="F1329" s="157"/>
      <c r="G1329" s="157"/>
      <c r="H1329" s="157"/>
      <c r="I1329" s="157"/>
      <c r="J1329" s="157"/>
      <c r="K1329" s="157"/>
      <c r="L1329" s="157"/>
      <c r="M1329" s="157"/>
      <c r="N1329" s="157"/>
      <c r="O1329" s="157"/>
      <c r="P1329" s="157"/>
      <c r="Q1329" s="157"/>
      <c r="R1329" s="157"/>
      <c r="S1329" s="157"/>
      <c r="T1329" s="157"/>
    </row>
    <row r="1330" spans="1:20" ht="13.5" customHeight="1">
      <c r="A1330" s="355" t="str">
        <f t="shared" si="32"/>
        <v/>
      </c>
      <c r="B1330" s="157"/>
      <c r="C1330" s="157"/>
      <c r="D1330" s="157"/>
      <c r="E1330" s="157"/>
      <c r="F1330" s="157"/>
      <c r="G1330" s="157"/>
      <c r="H1330" s="157"/>
      <c r="I1330" s="157"/>
      <c r="J1330" s="157"/>
      <c r="K1330" s="157"/>
      <c r="L1330" s="157"/>
      <c r="M1330" s="157"/>
      <c r="N1330" s="157"/>
      <c r="O1330" s="157"/>
      <c r="P1330" s="157"/>
      <c r="Q1330" s="157"/>
      <c r="R1330" s="157"/>
      <c r="S1330" s="157"/>
      <c r="T1330" s="157"/>
    </row>
    <row r="1331" spans="1:20" ht="13.5" customHeight="1">
      <c r="A1331" s="355" t="str">
        <f t="shared" si="32"/>
        <v/>
      </c>
      <c r="B1331" s="157"/>
      <c r="C1331" s="157"/>
      <c r="D1331" s="157"/>
      <c r="E1331" s="157"/>
      <c r="F1331" s="157"/>
      <c r="G1331" s="157"/>
      <c r="H1331" s="157"/>
      <c r="I1331" s="157"/>
      <c r="J1331" s="157"/>
      <c r="K1331" s="157"/>
      <c r="L1331" s="157"/>
      <c r="M1331" s="157"/>
      <c r="N1331" s="157"/>
      <c r="O1331" s="157"/>
      <c r="P1331" s="157"/>
      <c r="Q1331" s="157"/>
      <c r="R1331" s="157"/>
      <c r="S1331" s="157"/>
      <c r="T1331" s="157"/>
    </row>
    <row r="1332" spans="1:20" ht="13.5" customHeight="1">
      <c r="A1332" s="355" t="str">
        <f t="shared" si="32"/>
        <v/>
      </c>
      <c r="B1332" s="157"/>
      <c r="C1332" s="157"/>
      <c r="D1332" s="157"/>
      <c r="E1332" s="157"/>
      <c r="F1332" s="157"/>
      <c r="G1332" s="157"/>
      <c r="H1332" s="157"/>
      <c r="I1332" s="157"/>
      <c r="J1332" s="157"/>
      <c r="K1332" s="157"/>
      <c r="L1332" s="157"/>
      <c r="M1332" s="157"/>
      <c r="N1332" s="157"/>
      <c r="O1332" s="157"/>
      <c r="P1332" s="157"/>
      <c r="Q1332" s="157"/>
      <c r="R1332" s="157"/>
      <c r="S1332" s="157"/>
      <c r="T1332" s="157"/>
    </row>
    <row r="1333" spans="1:20" ht="13.5" customHeight="1">
      <c r="A1333" s="355" t="str">
        <f t="shared" si="32"/>
        <v/>
      </c>
      <c r="B1333" s="157"/>
      <c r="C1333" s="157"/>
      <c r="D1333" s="157"/>
      <c r="E1333" s="157"/>
      <c r="F1333" s="157"/>
      <c r="G1333" s="157"/>
      <c r="H1333" s="157"/>
      <c r="I1333" s="157"/>
      <c r="J1333" s="157"/>
      <c r="K1333" s="157"/>
      <c r="L1333" s="157"/>
      <c r="M1333" s="157"/>
      <c r="N1333" s="157"/>
      <c r="O1333" s="157"/>
      <c r="P1333" s="157"/>
      <c r="Q1333" s="157"/>
      <c r="R1333" s="157"/>
      <c r="S1333" s="157"/>
      <c r="T1333" s="157"/>
    </row>
    <row r="1334" spans="1:20" ht="13.5" customHeight="1">
      <c r="A1334" s="355" t="str">
        <f t="shared" si="32"/>
        <v/>
      </c>
      <c r="B1334" s="157"/>
      <c r="C1334" s="157"/>
      <c r="D1334" s="157"/>
      <c r="E1334" s="157"/>
      <c r="F1334" s="157"/>
      <c r="G1334" s="157"/>
      <c r="H1334" s="157"/>
      <c r="I1334" s="157"/>
      <c r="J1334" s="157"/>
      <c r="K1334" s="157"/>
      <c r="L1334" s="157"/>
      <c r="M1334" s="157"/>
      <c r="N1334" s="157"/>
      <c r="O1334" s="157"/>
      <c r="P1334" s="157"/>
      <c r="Q1334" s="157"/>
      <c r="R1334" s="157"/>
      <c r="S1334" s="157"/>
      <c r="T1334" s="157"/>
    </row>
    <row r="1335" spans="1:20" ht="13.5" customHeight="1">
      <c r="A1335" s="355" t="str">
        <f t="shared" si="32"/>
        <v/>
      </c>
      <c r="B1335" s="157"/>
      <c r="C1335" s="157"/>
      <c r="D1335" s="157"/>
      <c r="E1335" s="157"/>
      <c r="F1335" s="157"/>
      <c r="G1335" s="157"/>
      <c r="H1335" s="157"/>
      <c r="I1335" s="157"/>
      <c r="J1335" s="157"/>
      <c r="K1335" s="157"/>
      <c r="L1335" s="157"/>
      <c r="M1335" s="157"/>
      <c r="N1335" s="157"/>
      <c r="O1335" s="157"/>
      <c r="P1335" s="157"/>
      <c r="Q1335" s="157"/>
      <c r="R1335" s="157"/>
      <c r="S1335" s="157"/>
      <c r="T1335" s="157"/>
    </row>
    <row r="1336" spans="1:20" ht="13.5" customHeight="1">
      <c r="A1336" s="355" t="str">
        <f t="shared" si="32"/>
        <v/>
      </c>
      <c r="B1336" s="157"/>
      <c r="C1336" s="157"/>
      <c r="D1336" s="157"/>
      <c r="E1336" s="157"/>
      <c r="F1336" s="157"/>
      <c r="G1336" s="157"/>
      <c r="H1336" s="157"/>
      <c r="I1336" s="157"/>
      <c r="J1336" s="157"/>
      <c r="K1336" s="157"/>
      <c r="L1336" s="157"/>
      <c r="M1336" s="157"/>
      <c r="N1336" s="157"/>
      <c r="O1336" s="157"/>
      <c r="P1336" s="157"/>
      <c r="Q1336" s="157"/>
      <c r="R1336" s="157"/>
      <c r="S1336" s="157"/>
      <c r="T1336" s="157"/>
    </row>
    <row r="1337" spans="1:20" ht="13.5" customHeight="1">
      <c r="A1337" s="355" t="str">
        <f t="shared" si="32"/>
        <v/>
      </c>
      <c r="B1337" s="157"/>
      <c r="C1337" s="157"/>
      <c r="D1337" s="157"/>
      <c r="E1337" s="157"/>
      <c r="F1337" s="157"/>
      <c r="G1337" s="157"/>
      <c r="H1337" s="157"/>
      <c r="I1337" s="157"/>
      <c r="J1337" s="157"/>
      <c r="K1337" s="157"/>
      <c r="L1337" s="157"/>
      <c r="M1337" s="157"/>
      <c r="N1337" s="157"/>
      <c r="O1337" s="157"/>
      <c r="P1337" s="157"/>
      <c r="Q1337" s="157"/>
      <c r="R1337" s="157"/>
      <c r="S1337" s="157"/>
      <c r="T1337" s="157"/>
    </row>
    <row r="1338" spans="1:20" ht="13.5" customHeight="1">
      <c r="A1338" s="355" t="str">
        <f t="shared" si="32"/>
        <v/>
      </c>
      <c r="B1338" s="157"/>
      <c r="C1338" s="157"/>
      <c r="D1338" s="157"/>
      <c r="E1338" s="157"/>
      <c r="F1338" s="157"/>
      <c r="G1338" s="157"/>
      <c r="H1338" s="157"/>
      <c r="I1338" s="157"/>
      <c r="J1338" s="157"/>
      <c r="K1338" s="157"/>
      <c r="L1338" s="157"/>
      <c r="M1338" s="157"/>
      <c r="N1338" s="157"/>
      <c r="O1338" s="157"/>
      <c r="P1338" s="157"/>
      <c r="Q1338" s="157"/>
      <c r="R1338" s="157"/>
      <c r="S1338" s="157"/>
      <c r="T1338" s="157"/>
    </row>
    <row r="1339" spans="1:20" ht="13.5" customHeight="1">
      <c r="A1339" s="355" t="str">
        <f t="shared" si="32"/>
        <v/>
      </c>
      <c r="B1339" s="157"/>
      <c r="C1339" s="157"/>
      <c r="D1339" s="157"/>
      <c r="E1339" s="157"/>
      <c r="F1339" s="157"/>
      <c r="G1339" s="157"/>
      <c r="H1339" s="157"/>
      <c r="I1339" s="157"/>
      <c r="J1339" s="157"/>
      <c r="K1339" s="157"/>
      <c r="L1339" s="157"/>
      <c r="M1339" s="157"/>
      <c r="N1339" s="157"/>
      <c r="O1339" s="157"/>
      <c r="P1339" s="157"/>
      <c r="Q1339" s="157"/>
      <c r="R1339" s="157"/>
      <c r="S1339" s="157"/>
      <c r="T1339" s="157"/>
    </row>
    <row r="1340" spans="1:20" ht="13.5" customHeight="1">
      <c r="A1340" s="355" t="str">
        <f t="shared" si="32"/>
        <v/>
      </c>
      <c r="B1340" s="157"/>
      <c r="C1340" s="157"/>
      <c r="D1340" s="157"/>
      <c r="E1340" s="157"/>
      <c r="F1340" s="157"/>
      <c r="G1340" s="157"/>
      <c r="H1340" s="157"/>
      <c r="I1340" s="157"/>
      <c r="J1340" s="157"/>
      <c r="K1340" s="157"/>
      <c r="L1340" s="157"/>
      <c r="M1340" s="157"/>
      <c r="N1340" s="157"/>
      <c r="O1340" s="157"/>
      <c r="P1340" s="157"/>
      <c r="Q1340" s="157"/>
      <c r="R1340" s="157"/>
      <c r="S1340" s="157"/>
      <c r="T1340" s="157"/>
    </row>
    <row r="1341" spans="1:20" ht="13.5" customHeight="1">
      <c r="A1341" s="355" t="str">
        <f t="shared" si="32"/>
        <v/>
      </c>
      <c r="B1341" s="157"/>
      <c r="C1341" s="157"/>
      <c r="D1341" s="157"/>
      <c r="E1341" s="157"/>
      <c r="F1341" s="157"/>
      <c r="G1341" s="157"/>
      <c r="H1341" s="157"/>
      <c r="I1341" s="157"/>
      <c r="J1341" s="157"/>
      <c r="K1341" s="157"/>
      <c r="L1341" s="157"/>
      <c r="M1341" s="157"/>
      <c r="N1341" s="157"/>
      <c r="O1341" s="157"/>
      <c r="P1341" s="157"/>
      <c r="Q1341" s="157"/>
      <c r="R1341" s="157"/>
      <c r="S1341" s="157"/>
      <c r="T1341" s="157"/>
    </row>
    <row r="1342" spans="1:20" ht="13.5" customHeight="1">
      <c r="A1342" s="355" t="str">
        <f t="shared" si="32"/>
        <v/>
      </c>
      <c r="B1342" s="157"/>
      <c r="C1342" s="157"/>
      <c r="D1342" s="157"/>
      <c r="E1342" s="157"/>
      <c r="F1342" s="157"/>
      <c r="G1342" s="157"/>
      <c r="H1342" s="157"/>
      <c r="I1342" s="157"/>
      <c r="J1342" s="157"/>
      <c r="K1342" s="157"/>
      <c r="L1342" s="157"/>
      <c r="M1342" s="157"/>
      <c r="N1342" s="157"/>
      <c r="O1342" s="157"/>
      <c r="P1342" s="157"/>
      <c r="Q1342" s="157"/>
      <c r="R1342" s="157"/>
      <c r="S1342" s="157"/>
      <c r="T1342" s="157"/>
    </row>
    <row r="1343" spans="1:20" ht="13.5" customHeight="1">
      <c r="A1343" s="355" t="str">
        <f t="shared" si="32"/>
        <v/>
      </c>
      <c r="B1343" s="157"/>
      <c r="C1343" s="157"/>
      <c r="D1343" s="157"/>
      <c r="E1343" s="157"/>
      <c r="F1343" s="157"/>
      <c r="G1343" s="157"/>
      <c r="H1343" s="157"/>
      <c r="I1343" s="157"/>
      <c r="J1343" s="157"/>
      <c r="K1343" s="157"/>
      <c r="L1343" s="157"/>
      <c r="M1343" s="157"/>
      <c r="N1343" s="157"/>
      <c r="O1343" s="157"/>
      <c r="P1343" s="157"/>
      <c r="Q1343" s="157"/>
      <c r="R1343" s="157"/>
      <c r="S1343" s="157"/>
      <c r="T1343" s="157"/>
    </row>
    <row r="1344" spans="1:20" ht="13.5" customHeight="1">
      <c r="A1344" s="355" t="str">
        <f t="shared" si="32"/>
        <v/>
      </c>
      <c r="B1344" s="157"/>
      <c r="C1344" s="157"/>
      <c r="D1344" s="157"/>
      <c r="E1344" s="157"/>
      <c r="F1344" s="157"/>
      <c r="G1344" s="157"/>
      <c r="H1344" s="157"/>
      <c r="I1344" s="157"/>
      <c r="J1344" s="157"/>
      <c r="K1344" s="157"/>
      <c r="L1344" s="157"/>
      <c r="M1344" s="157"/>
      <c r="N1344" s="157"/>
      <c r="O1344" s="157"/>
      <c r="P1344" s="157"/>
      <c r="Q1344" s="157"/>
      <c r="R1344" s="157"/>
      <c r="S1344" s="157"/>
      <c r="T1344" s="157"/>
    </row>
    <row r="1345" spans="1:20" ht="13.5" customHeight="1">
      <c r="A1345" s="355" t="str">
        <f t="shared" si="32"/>
        <v/>
      </c>
      <c r="B1345" s="157"/>
      <c r="C1345" s="157"/>
      <c r="D1345" s="157"/>
      <c r="E1345" s="157"/>
      <c r="F1345" s="157"/>
      <c r="G1345" s="157"/>
      <c r="H1345" s="157"/>
      <c r="I1345" s="157"/>
      <c r="J1345" s="157"/>
      <c r="K1345" s="157"/>
      <c r="L1345" s="157"/>
      <c r="M1345" s="157"/>
      <c r="N1345" s="157"/>
      <c r="O1345" s="157"/>
      <c r="P1345" s="157"/>
      <c r="Q1345" s="157"/>
      <c r="R1345" s="157"/>
      <c r="S1345" s="157"/>
      <c r="T1345" s="157"/>
    </row>
    <row r="1346" spans="1:20" ht="13.5" customHeight="1">
      <c r="A1346" s="355" t="str">
        <f t="shared" si="32"/>
        <v/>
      </c>
      <c r="B1346" s="157"/>
      <c r="C1346" s="157"/>
      <c r="D1346" s="157"/>
      <c r="E1346" s="157"/>
      <c r="F1346" s="157"/>
      <c r="G1346" s="157"/>
      <c r="H1346" s="157"/>
      <c r="I1346" s="157"/>
      <c r="J1346" s="157"/>
      <c r="K1346" s="157"/>
      <c r="L1346" s="157"/>
      <c r="M1346" s="157"/>
      <c r="N1346" s="157"/>
      <c r="O1346" s="157"/>
      <c r="P1346" s="157"/>
      <c r="Q1346" s="157"/>
      <c r="R1346" s="157"/>
      <c r="S1346" s="157"/>
      <c r="T1346" s="157"/>
    </row>
    <row r="1347" spans="1:20" ht="13.5" customHeight="1">
      <c r="A1347" s="355" t="str">
        <f t="shared" si="32"/>
        <v/>
      </c>
      <c r="B1347" s="157"/>
      <c r="C1347" s="157"/>
      <c r="D1347" s="157"/>
      <c r="E1347" s="157"/>
      <c r="F1347" s="157"/>
      <c r="G1347" s="157"/>
      <c r="H1347" s="157"/>
      <c r="I1347" s="157"/>
      <c r="J1347" s="157"/>
      <c r="K1347" s="157"/>
      <c r="L1347" s="157"/>
      <c r="M1347" s="157"/>
      <c r="N1347" s="157"/>
      <c r="O1347" s="157"/>
      <c r="P1347" s="157"/>
      <c r="Q1347" s="157"/>
      <c r="R1347" s="157"/>
      <c r="S1347" s="157"/>
      <c r="T1347" s="157"/>
    </row>
    <row r="1348" spans="1:20" ht="13.5" customHeight="1">
      <c r="A1348" s="355" t="str">
        <f t="shared" si="32"/>
        <v/>
      </c>
      <c r="B1348" s="157"/>
      <c r="C1348" s="157"/>
      <c r="D1348" s="157"/>
      <c r="E1348" s="157"/>
      <c r="F1348" s="157"/>
      <c r="G1348" s="157"/>
      <c r="H1348" s="157"/>
      <c r="I1348" s="157"/>
      <c r="J1348" s="157"/>
      <c r="K1348" s="157"/>
      <c r="L1348" s="157"/>
      <c r="M1348" s="157"/>
      <c r="N1348" s="157"/>
      <c r="O1348" s="157"/>
      <c r="P1348" s="157"/>
      <c r="Q1348" s="157"/>
      <c r="R1348" s="157"/>
      <c r="S1348" s="157"/>
      <c r="T1348" s="157"/>
    </row>
    <row r="1349" spans="1:20" ht="13.5" customHeight="1">
      <c r="A1349" s="355" t="str">
        <f t="shared" si="32"/>
        <v/>
      </c>
      <c r="B1349" s="157"/>
      <c r="C1349" s="157"/>
      <c r="D1349" s="157"/>
      <c r="E1349" s="157"/>
      <c r="F1349" s="157"/>
      <c r="G1349" s="157"/>
      <c r="H1349" s="157"/>
      <c r="I1349" s="157"/>
      <c r="J1349" s="157"/>
      <c r="K1349" s="157"/>
      <c r="L1349" s="157"/>
      <c r="M1349" s="157"/>
      <c r="N1349" s="157"/>
      <c r="O1349" s="157"/>
      <c r="P1349" s="157"/>
      <c r="Q1349" s="157"/>
      <c r="R1349" s="157"/>
      <c r="S1349" s="157"/>
      <c r="T1349" s="157"/>
    </row>
    <row r="1350" spans="1:20" ht="13.5" customHeight="1">
      <c r="A1350" s="355" t="str">
        <f t="shared" si="32"/>
        <v/>
      </c>
      <c r="B1350" s="157"/>
      <c r="C1350" s="157"/>
      <c r="D1350" s="157"/>
      <c r="E1350" s="157"/>
      <c r="F1350" s="157"/>
      <c r="G1350" s="157"/>
      <c r="H1350" s="157"/>
      <c r="I1350" s="157"/>
      <c r="J1350" s="157"/>
      <c r="K1350" s="157"/>
      <c r="L1350" s="157"/>
      <c r="M1350" s="157"/>
      <c r="N1350" s="157"/>
      <c r="O1350" s="157"/>
      <c r="P1350" s="157"/>
      <c r="Q1350" s="157"/>
      <c r="R1350" s="157"/>
      <c r="S1350" s="157"/>
      <c r="T1350" s="157"/>
    </row>
    <row r="1351" spans="1:20" ht="13.5" customHeight="1">
      <c r="A1351" s="355" t="str">
        <f t="shared" si="32"/>
        <v/>
      </c>
      <c r="B1351" s="157"/>
      <c r="C1351" s="157"/>
      <c r="D1351" s="157"/>
      <c r="E1351" s="157"/>
      <c r="F1351" s="157"/>
      <c r="G1351" s="157"/>
      <c r="H1351" s="157"/>
      <c r="I1351" s="157"/>
      <c r="J1351" s="157"/>
      <c r="K1351" s="157"/>
      <c r="L1351" s="157"/>
      <c r="M1351" s="157"/>
      <c r="N1351" s="157"/>
      <c r="O1351" s="157"/>
      <c r="P1351" s="157"/>
      <c r="Q1351" s="157"/>
      <c r="R1351" s="157"/>
      <c r="S1351" s="157"/>
      <c r="T1351" s="157"/>
    </row>
    <row r="1352" spans="1:20" ht="13.5" customHeight="1">
      <c r="A1352" s="355" t="str">
        <f t="shared" si="32"/>
        <v/>
      </c>
      <c r="B1352" s="157"/>
      <c r="C1352" s="157"/>
      <c r="D1352" s="157"/>
      <c r="E1352" s="157"/>
      <c r="F1352" s="157"/>
      <c r="G1352" s="157"/>
      <c r="H1352" s="157"/>
      <c r="I1352" s="157"/>
      <c r="J1352" s="157"/>
      <c r="K1352" s="157"/>
      <c r="L1352" s="157"/>
      <c r="M1352" s="157"/>
      <c r="N1352" s="157"/>
      <c r="O1352" s="157"/>
      <c r="P1352" s="157"/>
      <c r="Q1352" s="157"/>
      <c r="R1352" s="157"/>
      <c r="S1352" s="157"/>
      <c r="T1352" s="157"/>
    </row>
    <row r="1353" spans="1:20" ht="13.5" customHeight="1">
      <c r="A1353" s="355" t="str">
        <f t="shared" si="32"/>
        <v/>
      </c>
      <c r="B1353" s="157"/>
      <c r="C1353" s="157"/>
      <c r="D1353" s="157"/>
      <c r="E1353" s="157"/>
      <c r="F1353" s="157"/>
      <c r="G1353" s="157"/>
      <c r="H1353" s="157"/>
      <c r="I1353" s="157"/>
      <c r="J1353" s="157"/>
      <c r="K1353" s="157"/>
      <c r="L1353" s="157"/>
      <c r="M1353" s="157"/>
      <c r="N1353" s="157"/>
      <c r="O1353" s="157"/>
      <c r="P1353" s="157"/>
      <c r="Q1353" s="157"/>
      <c r="R1353" s="157"/>
      <c r="S1353" s="157"/>
      <c r="T1353" s="157"/>
    </row>
    <row r="1354" spans="1:20" ht="13.5" customHeight="1">
      <c r="A1354" s="355" t="str">
        <f t="shared" si="32"/>
        <v/>
      </c>
      <c r="B1354" s="157"/>
      <c r="C1354" s="157"/>
      <c r="D1354" s="157"/>
      <c r="E1354" s="157"/>
      <c r="F1354" s="157"/>
      <c r="G1354" s="157"/>
      <c r="H1354" s="157"/>
      <c r="I1354" s="157"/>
      <c r="J1354" s="157"/>
      <c r="K1354" s="157"/>
      <c r="L1354" s="157"/>
      <c r="M1354" s="157"/>
      <c r="N1354" s="157"/>
      <c r="O1354" s="157"/>
      <c r="P1354" s="157"/>
      <c r="Q1354" s="157"/>
      <c r="R1354" s="157"/>
      <c r="S1354" s="157"/>
      <c r="T1354" s="157"/>
    </row>
    <row r="1355" spans="1:20" ht="13.5" customHeight="1">
      <c r="A1355" s="355" t="str">
        <f t="shared" si="32"/>
        <v/>
      </c>
      <c r="B1355" s="157"/>
      <c r="C1355" s="157"/>
      <c r="D1355" s="157"/>
      <c r="E1355" s="157"/>
      <c r="F1355" s="157"/>
      <c r="G1355" s="157"/>
      <c r="H1355" s="157"/>
      <c r="I1355" s="157"/>
      <c r="J1355" s="157"/>
      <c r="K1355" s="157"/>
      <c r="L1355" s="157"/>
      <c r="M1355" s="157"/>
      <c r="N1355" s="157"/>
      <c r="O1355" s="157"/>
      <c r="P1355" s="157"/>
      <c r="Q1355" s="157"/>
      <c r="R1355" s="157"/>
      <c r="S1355" s="157"/>
      <c r="T1355" s="157"/>
    </row>
    <row r="1356" spans="1:20" ht="13.5" customHeight="1">
      <c r="A1356" s="355" t="str">
        <f t="shared" si="32"/>
        <v/>
      </c>
      <c r="B1356" s="157"/>
      <c r="C1356" s="157"/>
      <c r="D1356" s="157"/>
      <c r="E1356" s="157"/>
      <c r="F1356" s="157"/>
      <c r="G1356" s="157"/>
      <c r="H1356" s="157"/>
      <c r="I1356" s="157"/>
      <c r="J1356" s="157"/>
      <c r="K1356" s="157"/>
      <c r="L1356" s="157"/>
      <c r="M1356" s="157"/>
      <c r="N1356" s="157"/>
      <c r="O1356" s="157"/>
      <c r="P1356" s="157"/>
      <c r="Q1356" s="157"/>
      <c r="R1356" s="157"/>
      <c r="S1356" s="157"/>
      <c r="T1356" s="157"/>
    </row>
    <row r="1357" spans="1:20" ht="13.5" customHeight="1">
      <c r="A1357" s="355" t="str">
        <f t="shared" si="32"/>
        <v/>
      </c>
      <c r="B1357" s="157"/>
      <c r="C1357" s="157"/>
      <c r="D1357" s="157"/>
      <c r="E1357" s="157"/>
      <c r="F1357" s="157"/>
      <c r="G1357" s="157"/>
      <c r="H1357" s="157"/>
      <c r="I1357" s="157"/>
      <c r="J1357" s="157"/>
      <c r="K1357" s="157"/>
      <c r="L1357" s="157"/>
      <c r="M1357" s="157"/>
      <c r="N1357" s="157"/>
      <c r="O1357" s="157"/>
      <c r="P1357" s="157"/>
      <c r="Q1357" s="157"/>
      <c r="R1357" s="157"/>
      <c r="S1357" s="157"/>
      <c r="T1357" s="157"/>
    </row>
    <row r="1358" spans="1:20" ht="13.5" customHeight="1">
      <c r="A1358" s="355" t="str">
        <f t="shared" si="32"/>
        <v/>
      </c>
      <c r="B1358" s="157"/>
      <c r="C1358" s="157"/>
      <c r="D1358" s="157"/>
      <c r="E1358" s="157"/>
      <c r="F1358" s="157"/>
      <c r="G1358" s="157"/>
      <c r="H1358" s="157"/>
      <c r="I1358" s="157"/>
      <c r="J1358" s="157"/>
      <c r="K1358" s="157"/>
      <c r="L1358" s="157"/>
      <c r="M1358" s="157"/>
      <c r="N1358" s="157"/>
      <c r="O1358" s="157"/>
      <c r="P1358" s="157"/>
      <c r="Q1358" s="157"/>
      <c r="R1358" s="157"/>
      <c r="S1358" s="157"/>
      <c r="T1358" s="157"/>
    </row>
    <row r="1359" spans="1:20" ht="13.5" customHeight="1">
      <c r="A1359" s="355" t="str">
        <f t="shared" si="32"/>
        <v/>
      </c>
      <c r="B1359" s="157"/>
      <c r="C1359" s="157"/>
      <c r="D1359" s="157"/>
      <c r="E1359" s="157"/>
      <c r="F1359" s="157"/>
      <c r="G1359" s="157"/>
      <c r="H1359" s="157"/>
      <c r="I1359" s="157"/>
      <c r="J1359" s="157"/>
      <c r="K1359" s="157"/>
      <c r="L1359" s="157"/>
      <c r="M1359" s="157"/>
      <c r="N1359" s="157"/>
      <c r="O1359" s="157"/>
      <c r="P1359" s="157"/>
      <c r="Q1359" s="157"/>
      <c r="R1359" s="157"/>
      <c r="S1359" s="157"/>
      <c r="T1359" s="157"/>
    </row>
    <row r="1360" spans="1:20" ht="13.5" customHeight="1">
      <c r="A1360" s="355" t="str">
        <f t="shared" si="32"/>
        <v/>
      </c>
      <c r="B1360" s="157"/>
      <c r="C1360" s="157"/>
      <c r="D1360" s="157"/>
      <c r="E1360" s="157"/>
      <c r="F1360" s="157"/>
      <c r="G1360" s="157"/>
      <c r="H1360" s="157"/>
      <c r="I1360" s="157"/>
      <c r="J1360" s="157"/>
      <c r="K1360" s="157"/>
      <c r="L1360" s="157"/>
      <c r="M1360" s="157"/>
      <c r="N1360" s="157"/>
      <c r="O1360" s="157"/>
      <c r="P1360" s="157"/>
      <c r="Q1360" s="157"/>
      <c r="R1360" s="157"/>
      <c r="S1360" s="157"/>
      <c r="T1360" s="157"/>
    </row>
    <row r="1361" spans="1:20" ht="13.5" customHeight="1">
      <c r="A1361" s="355" t="str">
        <f t="shared" si="32"/>
        <v/>
      </c>
      <c r="B1361" s="157"/>
      <c r="C1361" s="157"/>
      <c r="D1361" s="157"/>
      <c r="E1361" s="157"/>
      <c r="F1361" s="157"/>
      <c r="G1361" s="157"/>
      <c r="H1361" s="157"/>
      <c r="I1361" s="157"/>
      <c r="J1361" s="157"/>
      <c r="K1361" s="157"/>
      <c r="L1361" s="157"/>
      <c r="M1361" s="157"/>
      <c r="N1361" s="157"/>
      <c r="O1361" s="157"/>
      <c r="P1361" s="157"/>
      <c r="Q1361" s="157"/>
      <c r="R1361" s="157"/>
      <c r="S1361" s="157"/>
      <c r="T1361" s="157"/>
    </row>
    <row r="1362" spans="1:20" ht="13.5" customHeight="1">
      <c r="A1362" s="355" t="str">
        <f t="shared" si="32"/>
        <v/>
      </c>
      <c r="B1362" s="157"/>
      <c r="C1362" s="157"/>
      <c r="D1362" s="157"/>
      <c r="E1362" s="157"/>
      <c r="F1362" s="157"/>
      <c r="G1362" s="157"/>
      <c r="H1362" s="157"/>
      <c r="I1362" s="157"/>
      <c r="J1362" s="157"/>
      <c r="K1362" s="157"/>
      <c r="L1362" s="157"/>
      <c r="M1362" s="157"/>
      <c r="N1362" s="157"/>
      <c r="O1362" s="157"/>
      <c r="P1362" s="157"/>
      <c r="Q1362" s="157"/>
      <c r="R1362" s="157"/>
      <c r="S1362" s="157"/>
      <c r="T1362" s="157"/>
    </row>
    <row r="1363" spans="1:20" ht="13.5" customHeight="1">
      <c r="A1363" s="355" t="str">
        <f t="shared" si="32"/>
        <v/>
      </c>
      <c r="B1363" s="157"/>
      <c r="C1363" s="157"/>
      <c r="D1363" s="157"/>
      <c r="E1363" s="157"/>
      <c r="F1363" s="157"/>
      <c r="G1363" s="157"/>
      <c r="H1363" s="157"/>
      <c r="I1363" s="157"/>
      <c r="J1363" s="157"/>
      <c r="K1363" s="157"/>
      <c r="L1363" s="157"/>
      <c r="M1363" s="157"/>
      <c r="N1363" s="157"/>
      <c r="O1363" s="157"/>
      <c r="P1363" s="157"/>
      <c r="Q1363" s="157"/>
      <c r="R1363" s="157"/>
      <c r="S1363" s="157"/>
      <c r="T1363" s="157"/>
    </row>
    <row r="1364" spans="1:20" ht="13.5" customHeight="1">
      <c r="A1364" s="355" t="str">
        <f t="shared" si="32"/>
        <v/>
      </c>
      <c r="B1364" s="157"/>
      <c r="C1364" s="157"/>
      <c r="D1364" s="157"/>
      <c r="E1364" s="157"/>
      <c r="F1364" s="157"/>
      <c r="G1364" s="157"/>
      <c r="H1364" s="157"/>
      <c r="I1364" s="157"/>
      <c r="J1364" s="157"/>
      <c r="K1364" s="157"/>
      <c r="L1364" s="157"/>
      <c r="M1364" s="157"/>
      <c r="N1364" s="157"/>
      <c r="O1364" s="157"/>
      <c r="P1364" s="157"/>
      <c r="Q1364" s="157"/>
      <c r="R1364" s="157"/>
      <c r="S1364" s="157"/>
      <c r="T1364" s="157"/>
    </row>
    <row r="1365" spans="1:20" ht="13.5" customHeight="1">
      <c r="A1365" s="355" t="str">
        <f t="shared" si="32"/>
        <v/>
      </c>
      <c r="B1365" s="157"/>
      <c r="C1365" s="157"/>
      <c r="D1365" s="157"/>
      <c r="E1365" s="157"/>
      <c r="F1365" s="157"/>
      <c r="G1365" s="157"/>
      <c r="H1365" s="157"/>
      <c r="I1365" s="157"/>
      <c r="J1365" s="157"/>
      <c r="K1365" s="157"/>
      <c r="L1365" s="157"/>
      <c r="M1365" s="157"/>
      <c r="N1365" s="157"/>
      <c r="O1365" s="157"/>
      <c r="P1365" s="157"/>
      <c r="Q1365" s="157"/>
      <c r="R1365" s="157"/>
      <c r="S1365" s="157"/>
      <c r="T1365" s="157"/>
    </row>
    <row r="1366" spans="1:20" ht="13.5" customHeight="1">
      <c r="A1366" s="355" t="str">
        <f t="shared" ref="A1366:A1429" si="33">B1366&amp;C1366&amp;S1366&amp;L1366&amp;P1366</f>
        <v/>
      </c>
      <c r="B1366" s="157"/>
      <c r="C1366" s="157"/>
      <c r="D1366" s="157"/>
      <c r="E1366" s="157"/>
      <c r="F1366" s="157"/>
      <c r="G1366" s="157"/>
      <c r="H1366" s="157"/>
      <c r="I1366" s="157"/>
      <c r="J1366" s="157"/>
      <c r="K1366" s="157"/>
      <c r="L1366" s="157"/>
      <c r="M1366" s="157"/>
      <c r="N1366" s="157"/>
      <c r="O1366" s="157"/>
      <c r="P1366" s="157"/>
      <c r="Q1366" s="157"/>
      <c r="R1366" s="157"/>
      <c r="S1366" s="157"/>
      <c r="T1366" s="157"/>
    </row>
    <row r="1367" spans="1:20" ht="13.5" customHeight="1">
      <c r="A1367" s="355" t="str">
        <f t="shared" si="33"/>
        <v/>
      </c>
      <c r="B1367" s="157"/>
      <c r="C1367" s="157"/>
      <c r="D1367" s="157"/>
      <c r="E1367" s="157"/>
      <c r="F1367" s="157"/>
      <c r="G1367" s="157"/>
      <c r="H1367" s="157"/>
      <c r="I1367" s="157"/>
      <c r="J1367" s="157"/>
      <c r="K1367" s="157"/>
      <c r="L1367" s="157"/>
      <c r="M1367" s="157"/>
      <c r="N1367" s="157"/>
      <c r="O1367" s="157"/>
      <c r="P1367" s="157"/>
      <c r="Q1367" s="157"/>
      <c r="R1367" s="157"/>
      <c r="S1367" s="157"/>
      <c r="T1367" s="157"/>
    </row>
    <row r="1368" spans="1:20" ht="13.5" customHeight="1">
      <c r="A1368" s="355" t="str">
        <f t="shared" si="33"/>
        <v/>
      </c>
      <c r="B1368" s="157"/>
      <c r="C1368" s="157"/>
      <c r="D1368" s="157"/>
      <c r="E1368" s="157"/>
      <c r="F1368" s="157"/>
      <c r="G1368" s="157"/>
      <c r="H1368" s="157"/>
      <c r="I1368" s="157"/>
      <c r="J1368" s="157"/>
      <c r="K1368" s="157"/>
      <c r="L1368" s="157"/>
      <c r="M1368" s="157"/>
      <c r="N1368" s="157"/>
      <c r="O1368" s="157"/>
      <c r="P1368" s="157"/>
      <c r="Q1368" s="157"/>
      <c r="R1368" s="157"/>
      <c r="S1368" s="157"/>
      <c r="T1368" s="157"/>
    </row>
    <row r="1369" spans="1:20" ht="13.5" customHeight="1">
      <c r="A1369" s="355" t="str">
        <f t="shared" si="33"/>
        <v/>
      </c>
      <c r="B1369" s="157"/>
      <c r="C1369" s="157"/>
      <c r="D1369" s="157"/>
      <c r="E1369" s="157"/>
      <c r="F1369" s="157"/>
      <c r="G1369" s="157"/>
      <c r="H1369" s="157"/>
      <c r="I1369" s="157"/>
      <c r="J1369" s="157"/>
      <c r="K1369" s="157"/>
      <c r="L1369" s="157"/>
      <c r="M1369" s="157"/>
      <c r="N1369" s="157"/>
      <c r="O1369" s="157"/>
      <c r="P1369" s="157"/>
      <c r="Q1369" s="157"/>
      <c r="R1369" s="157"/>
      <c r="S1369" s="157"/>
      <c r="T1369" s="157"/>
    </row>
    <row r="1370" spans="1:20" ht="13.5" customHeight="1">
      <c r="A1370" s="355" t="str">
        <f t="shared" si="33"/>
        <v/>
      </c>
      <c r="B1370" s="157"/>
      <c r="C1370" s="157"/>
      <c r="D1370" s="157"/>
      <c r="E1370" s="157"/>
      <c r="F1370" s="157"/>
      <c r="G1370" s="157"/>
      <c r="H1370" s="157"/>
      <c r="I1370" s="157"/>
      <c r="J1370" s="157"/>
      <c r="K1370" s="157"/>
      <c r="L1370" s="157"/>
      <c r="M1370" s="157"/>
      <c r="N1370" s="157"/>
      <c r="O1370" s="157"/>
      <c r="P1370" s="157"/>
      <c r="Q1370" s="157"/>
      <c r="R1370" s="157"/>
      <c r="S1370" s="157"/>
      <c r="T1370" s="157"/>
    </row>
    <row r="1371" spans="1:20" ht="13.5" customHeight="1">
      <c r="A1371" s="355" t="str">
        <f t="shared" si="33"/>
        <v/>
      </c>
      <c r="B1371" s="157"/>
      <c r="C1371" s="157"/>
      <c r="D1371" s="157"/>
      <c r="E1371" s="157"/>
      <c r="F1371" s="157"/>
      <c r="G1371" s="157"/>
      <c r="H1371" s="157"/>
      <c r="I1371" s="157"/>
      <c r="J1371" s="157"/>
      <c r="K1371" s="157"/>
      <c r="L1371" s="157"/>
      <c r="M1371" s="157"/>
      <c r="N1371" s="157"/>
      <c r="O1371" s="157"/>
      <c r="P1371" s="157"/>
      <c r="Q1371" s="157"/>
      <c r="R1371" s="157"/>
      <c r="S1371" s="157"/>
      <c r="T1371" s="157"/>
    </row>
    <row r="1372" spans="1:20" ht="13.5" customHeight="1">
      <c r="A1372" s="355" t="str">
        <f t="shared" si="33"/>
        <v/>
      </c>
      <c r="B1372" s="157"/>
      <c r="C1372" s="157"/>
      <c r="D1372" s="157"/>
      <c r="E1372" s="157"/>
      <c r="F1372" s="157"/>
      <c r="G1372" s="157"/>
      <c r="H1372" s="157"/>
      <c r="I1372" s="157"/>
      <c r="J1372" s="157"/>
      <c r="K1372" s="157"/>
      <c r="L1372" s="157"/>
      <c r="M1372" s="157"/>
      <c r="N1372" s="157"/>
      <c r="O1372" s="157"/>
      <c r="P1372" s="157"/>
      <c r="Q1372" s="157"/>
      <c r="R1372" s="157"/>
      <c r="S1372" s="157"/>
      <c r="T1372" s="157"/>
    </row>
    <row r="1373" spans="1:20" ht="13.5" customHeight="1">
      <c r="A1373" s="355" t="str">
        <f t="shared" si="33"/>
        <v/>
      </c>
      <c r="B1373" s="157"/>
      <c r="C1373" s="157"/>
      <c r="D1373" s="157"/>
      <c r="E1373" s="157"/>
      <c r="F1373" s="157"/>
      <c r="G1373" s="157"/>
      <c r="H1373" s="157"/>
      <c r="I1373" s="157"/>
      <c r="J1373" s="157"/>
      <c r="K1373" s="157"/>
      <c r="L1373" s="157"/>
      <c r="M1373" s="157"/>
      <c r="N1373" s="157"/>
      <c r="O1373" s="157"/>
      <c r="P1373" s="157"/>
      <c r="Q1373" s="157"/>
      <c r="R1373" s="157"/>
      <c r="S1373" s="157"/>
      <c r="T1373" s="157"/>
    </row>
    <row r="1374" spans="1:20" ht="13.5" customHeight="1">
      <c r="A1374" s="355" t="str">
        <f t="shared" si="33"/>
        <v/>
      </c>
      <c r="B1374" s="157"/>
      <c r="C1374" s="157"/>
      <c r="D1374" s="157"/>
      <c r="E1374" s="157"/>
      <c r="F1374" s="157"/>
      <c r="G1374" s="157"/>
      <c r="H1374" s="157"/>
      <c r="I1374" s="157"/>
      <c r="J1374" s="157"/>
      <c r="K1374" s="157"/>
      <c r="L1374" s="157"/>
      <c r="M1374" s="157"/>
      <c r="N1374" s="157"/>
      <c r="O1374" s="157"/>
      <c r="P1374" s="157"/>
      <c r="Q1374" s="157"/>
      <c r="R1374" s="157"/>
      <c r="S1374" s="157"/>
      <c r="T1374" s="157"/>
    </row>
    <row r="1375" spans="1:20" ht="13.5" customHeight="1">
      <c r="A1375" s="355" t="str">
        <f t="shared" si="33"/>
        <v/>
      </c>
      <c r="B1375" s="157"/>
      <c r="C1375" s="157"/>
      <c r="D1375" s="157"/>
      <c r="E1375" s="157"/>
      <c r="F1375" s="157"/>
      <c r="G1375" s="157"/>
      <c r="H1375" s="157"/>
      <c r="I1375" s="157"/>
      <c r="J1375" s="157"/>
      <c r="K1375" s="157"/>
      <c r="L1375" s="157"/>
      <c r="M1375" s="157"/>
      <c r="N1375" s="157"/>
      <c r="O1375" s="157"/>
      <c r="P1375" s="157"/>
      <c r="Q1375" s="157"/>
      <c r="R1375" s="157"/>
      <c r="S1375" s="157"/>
      <c r="T1375" s="157"/>
    </row>
    <row r="1376" spans="1:20" ht="13.5" customHeight="1">
      <c r="A1376" s="355" t="str">
        <f t="shared" si="33"/>
        <v/>
      </c>
      <c r="B1376" s="157"/>
      <c r="C1376" s="157"/>
      <c r="D1376" s="157"/>
      <c r="E1376" s="157"/>
      <c r="F1376" s="157"/>
      <c r="G1376" s="157"/>
      <c r="H1376" s="157"/>
      <c r="I1376" s="157"/>
      <c r="J1376" s="157"/>
      <c r="K1376" s="157"/>
      <c r="L1376" s="157"/>
      <c r="M1376" s="157"/>
      <c r="N1376" s="157"/>
      <c r="O1376" s="157"/>
      <c r="P1376" s="157"/>
      <c r="Q1376" s="157"/>
      <c r="R1376" s="157"/>
      <c r="S1376" s="157"/>
      <c r="T1376" s="157"/>
    </row>
    <row r="1377" spans="1:20" ht="13.5" customHeight="1">
      <c r="A1377" s="355" t="str">
        <f t="shared" si="33"/>
        <v/>
      </c>
      <c r="B1377" s="157"/>
      <c r="C1377" s="157"/>
      <c r="D1377" s="157"/>
      <c r="E1377" s="157"/>
      <c r="F1377" s="157"/>
      <c r="G1377" s="157"/>
      <c r="H1377" s="157"/>
      <c r="I1377" s="157"/>
      <c r="J1377" s="157"/>
      <c r="K1377" s="157"/>
      <c r="L1377" s="157"/>
      <c r="M1377" s="157"/>
      <c r="N1377" s="157"/>
      <c r="O1377" s="157"/>
      <c r="P1377" s="157"/>
      <c r="Q1377" s="157"/>
      <c r="R1377" s="157"/>
      <c r="S1377" s="157"/>
      <c r="T1377" s="157"/>
    </row>
    <row r="1378" spans="1:20" ht="13.5" customHeight="1">
      <c r="A1378" s="355" t="str">
        <f t="shared" si="33"/>
        <v/>
      </c>
      <c r="B1378" s="157"/>
      <c r="C1378" s="157"/>
      <c r="D1378" s="157"/>
      <c r="E1378" s="157"/>
      <c r="F1378" s="157"/>
      <c r="G1378" s="157"/>
      <c r="H1378" s="157"/>
      <c r="I1378" s="157"/>
      <c r="J1378" s="157"/>
      <c r="K1378" s="157"/>
      <c r="L1378" s="157"/>
      <c r="M1378" s="157"/>
      <c r="N1378" s="157"/>
      <c r="O1378" s="157"/>
      <c r="P1378" s="157"/>
      <c r="Q1378" s="157"/>
      <c r="R1378" s="157"/>
      <c r="S1378" s="157"/>
      <c r="T1378" s="157"/>
    </row>
    <row r="1379" spans="1:20" ht="13.5" customHeight="1">
      <c r="A1379" s="355" t="str">
        <f t="shared" si="33"/>
        <v/>
      </c>
      <c r="B1379" s="157"/>
      <c r="C1379" s="157"/>
      <c r="D1379" s="157"/>
      <c r="E1379" s="157"/>
      <c r="F1379" s="157"/>
      <c r="G1379" s="157"/>
      <c r="H1379" s="157"/>
      <c r="I1379" s="157"/>
      <c r="J1379" s="157"/>
      <c r="K1379" s="157"/>
      <c r="L1379" s="157"/>
      <c r="M1379" s="157"/>
      <c r="N1379" s="157"/>
      <c r="O1379" s="157"/>
      <c r="P1379" s="157"/>
      <c r="Q1379" s="157"/>
      <c r="R1379" s="157"/>
      <c r="S1379" s="157"/>
      <c r="T1379" s="157"/>
    </row>
    <row r="1380" spans="1:20" ht="13.5" customHeight="1">
      <c r="A1380" s="355" t="str">
        <f t="shared" si="33"/>
        <v/>
      </c>
      <c r="B1380" s="157"/>
      <c r="C1380" s="157"/>
      <c r="D1380" s="157"/>
      <c r="E1380" s="157"/>
      <c r="F1380" s="157"/>
      <c r="G1380" s="157"/>
      <c r="H1380" s="157"/>
      <c r="I1380" s="157"/>
      <c r="J1380" s="157"/>
      <c r="K1380" s="157"/>
      <c r="L1380" s="157"/>
      <c r="M1380" s="157"/>
      <c r="N1380" s="157"/>
      <c r="O1380" s="157"/>
      <c r="P1380" s="157"/>
      <c r="Q1380" s="157"/>
      <c r="R1380" s="157"/>
      <c r="S1380" s="157"/>
      <c r="T1380" s="157"/>
    </row>
    <row r="1381" spans="1:20" ht="13.5" customHeight="1">
      <c r="A1381" s="355" t="str">
        <f t="shared" si="33"/>
        <v/>
      </c>
      <c r="B1381" s="157"/>
      <c r="C1381" s="157"/>
      <c r="D1381" s="157"/>
      <c r="E1381" s="157"/>
      <c r="F1381" s="157"/>
      <c r="G1381" s="157"/>
      <c r="H1381" s="157"/>
      <c r="I1381" s="157"/>
      <c r="J1381" s="157"/>
      <c r="K1381" s="157"/>
      <c r="L1381" s="157"/>
      <c r="M1381" s="157"/>
      <c r="N1381" s="157"/>
      <c r="O1381" s="157"/>
      <c r="P1381" s="157"/>
      <c r="Q1381" s="157"/>
      <c r="R1381" s="157"/>
      <c r="S1381" s="157"/>
      <c r="T1381" s="157"/>
    </row>
    <row r="1382" spans="1:20" ht="13.5" customHeight="1">
      <c r="A1382" s="355" t="str">
        <f t="shared" si="33"/>
        <v/>
      </c>
      <c r="B1382" s="157"/>
      <c r="C1382" s="157"/>
      <c r="D1382" s="157"/>
      <c r="E1382" s="157"/>
      <c r="F1382" s="157"/>
      <c r="G1382" s="157"/>
      <c r="H1382" s="157"/>
      <c r="I1382" s="157"/>
      <c r="J1382" s="157"/>
      <c r="K1382" s="157"/>
      <c r="L1382" s="157"/>
      <c r="M1382" s="157"/>
      <c r="N1382" s="157"/>
      <c r="O1382" s="157"/>
      <c r="P1382" s="157"/>
      <c r="Q1382" s="157"/>
      <c r="R1382" s="157"/>
      <c r="S1382" s="157"/>
      <c r="T1382" s="157"/>
    </row>
    <row r="1383" spans="1:20" ht="13.5" customHeight="1">
      <c r="A1383" s="355" t="str">
        <f t="shared" si="33"/>
        <v/>
      </c>
      <c r="B1383" s="157"/>
      <c r="C1383" s="157"/>
      <c r="D1383" s="157"/>
      <c r="E1383" s="157"/>
      <c r="F1383" s="157"/>
      <c r="G1383" s="157"/>
      <c r="H1383" s="157"/>
      <c r="I1383" s="157"/>
      <c r="J1383" s="157"/>
      <c r="K1383" s="157"/>
      <c r="L1383" s="157"/>
      <c r="M1383" s="157"/>
      <c r="N1383" s="157"/>
      <c r="O1383" s="157"/>
      <c r="P1383" s="157"/>
      <c r="Q1383" s="157"/>
      <c r="R1383" s="157"/>
      <c r="S1383" s="157"/>
      <c r="T1383" s="157"/>
    </row>
    <row r="1384" spans="1:20" ht="13.5" customHeight="1">
      <c r="A1384" s="355" t="str">
        <f t="shared" si="33"/>
        <v/>
      </c>
      <c r="B1384" s="157"/>
      <c r="C1384" s="157"/>
      <c r="D1384" s="157"/>
      <c r="E1384" s="157"/>
      <c r="F1384" s="157"/>
      <c r="G1384" s="157"/>
      <c r="H1384" s="157"/>
      <c r="I1384" s="157"/>
      <c r="J1384" s="157"/>
      <c r="K1384" s="157"/>
      <c r="L1384" s="157"/>
      <c r="M1384" s="157"/>
      <c r="N1384" s="157"/>
      <c r="O1384" s="157"/>
      <c r="P1384" s="157"/>
      <c r="Q1384" s="157"/>
      <c r="R1384" s="157"/>
      <c r="S1384" s="157"/>
      <c r="T1384" s="157"/>
    </row>
    <row r="1385" spans="1:20" ht="13.5" customHeight="1">
      <c r="A1385" s="355" t="str">
        <f t="shared" si="33"/>
        <v/>
      </c>
      <c r="B1385" s="157"/>
      <c r="C1385" s="157"/>
      <c r="D1385" s="157"/>
      <c r="E1385" s="157"/>
      <c r="F1385" s="157"/>
      <c r="G1385" s="157"/>
      <c r="H1385" s="157"/>
      <c r="I1385" s="157"/>
      <c r="J1385" s="157"/>
      <c r="K1385" s="157"/>
      <c r="L1385" s="157"/>
      <c r="M1385" s="157"/>
      <c r="N1385" s="157"/>
      <c r="O1385" s="157"/>
      <c r="P1385" s="157"/>
      <c r="Q1385" s="157"/>
      <c r="R1385" s="157"/>
      <c r="S1385" s="157"/>
      <c r="T1385" s="157"/>
    </row>
    <row r="1386" spans="1:20" ht="13.5" customHeight="1">
      <c r="A1386" s="355" t="str">
        <f t="shared" si="33"/>
        <v/>
      </c>
      <c r="B1386" s="157"/>
      <c r="C1386" s="157"/>
      <c r="D1386" s="157"/>
      <c r="E1386" s="157"/>
      <c r="F1386" s="157"/>
      <c r="G1386" s="157"/>
      <c r="H1386" s="157"/>
      <c r="I1386" s="157"/>
      <c r="J1386" s="157"/>
      <c r="K1386" s="157"/>
      <c r="L1386" s="157"/>
      <c r="M1386" s="157"/>
      <c r="N1386" s="157"/>
      <c r="O1386" s="157"/>
      <c r="P1386" s="157"/>
      <c r="Q1386" s="157"/>
      <c r="R1386" s="157"/>
      <c r="S1386" s="157"/>
      <c r="T1386" s="157"/>
    </row>
    <row r="1387" spans="1:20" ht="13.5" customHeight="1">
      <c r="A1387" s="355" t="str">
        <f t="shared" si="33"/>
        <v/>
      </c>
      <c r="B1387" s="157"/>
      <c r="C1387" s="157"/>
      <c r="D1387" s="157"/>
      <c r="E1387" s="157"/>
      <c r="F1387" s="157"/>
      <c r="G1387" s="157"/>
      <c r="H1387" s="157"/>
      <c r="I1387" s="157"/>
      <c r="J1387" s="157"/>
      <c r="K1387" s="157"/>
      <c r="L1387" s="157"/>
      <c r="M1387" s="157"/>
      <c r="N1387" s="157"/>
      <c r="O1387" s="157"/>
      <c r="P1387" s="157"/>
      <c r="Q1387" s="157"/>
      <c r="R1387" s="157"/>
      <c r="S1387" s="157"/>
      <c r="T1387" s="157"/>
    </row>
    <row r="1388" spans="1:20" ht="13.5" customHeight="1">
      <c r="A1388" s="355" t="str">
        <f t="shared" si="33"/>
        <v/>
      </c>
      <c r="B1388" s="157"/>
      <c r="C1388" s="157"/>
      <c r="D1388" s="157"/>
      <c r="E1388" s="157"/>
      <c r="F1388" s="157"/>
      <c r="G1388" s="157"/>
      <c r="H1388" s="157"/>
      <c r="I1388" s="157"/>
      <c r="J1388" s="157"/>
      <c r="K1388" s="157"/>
      <c r="L1388" s="157"/>
      <c r="M1388" s="157"/>
      <c r="N1388" s="157"/>
      <c r="O1388" s="157"/>
      <c r="P1388" s="157"/>
      <c r="Q1388" s="157"/>
      <c r="R1388" s="157"/>
      <c r="S1388" s="157"/>
      <c r="T1388" s="157"/>
    </row>
    <row r="1389" spans="1:20" ht="13.5" customHeight="1">
      <c r="A1389" s="355" t="str">
        <f t="shared" si="33"/>
        <v/>
      </c>
      <c r="B1389" s="157"/>
      <c r="C1389" s="157"/>
      <c r="D1389" s="157"/>
      <c r="E1389" s="157"/>
      <c r="F1389" s="157"/>
      <c r="G1389" s="157"/>
      <c r="H1389" s="157"/>
      <c r="I1389" s="157"/>
      <c r="J1389" s="157"/>
      <c r="K1389" s="157"/>
      <c r="L1389" s="157"/>
      <c r="M1389" s="157"/>
      <c r="N1389" s="157"/>
      <c r="O1389" s="157"/>
      <c r="P1389" s="157"/>
      <c r="Q1389" s="157"/>
      <c r="R1389" s="157"/>
      <c r="S1389" s="157"/>
      <c r="T1389" s="157"/>
    </row>
    <row r="1390" spans="1:20" ht="13.5" customHeight="1">
      <c r="A1390" s="355" t="str">
        <f t="shared" si="33"/>
        <v/>
      </c>
      <c r="B1390" s="157"/>
      <c r="C1390" s="157"/>
      <c r="D1390" s="157"/>
      <c r="E1390" s="157"/>
      <c r="F1390" s="157"/>
      <c r="G1390" s="157"/>
      <c r="H1390" s="157"/>
      <c r="I1390" s="157"/>
      <c r="J1390" s="157"/>
      <c r="K1390" s="157"/>
      <c r="L1390" s="157"/>
      <c r="M1390" s="157"/>
      <c r="N1390" s="157"/>
      <c r="O1390" s="157"/>
      <c r="P1390" s="157"/>
      <c r="Q1390" s="157"/>
      <c r="R1390" s="157"/>
      <c r="S1390" s="157"/>
      <c r="T1390" s="157"/>
    </row>
    <row r="1391" spans="1:20" ht="13.5" customHeight="1">
      <c r="A1391" s="355" t="str">
        <f t="shared" si="33"/>
        <v/>
      </c>
      <c r="B1391" s="157"/>
      <c r="C1391" s="157"/>
      <c r="D1391" s="157"/>
      <c r="E1391" s="157"/>
      <c r="F1391" s="157"/>
      <c r="G1391" s="157"/>
      <c r="H1391" s="157"/>
      <c r="I1391" s="157"/>
      <c r="J1391" s="157"/>
      <c r="K1391" s="157"/>
      <c r="L1391" s="157"/>
      <c r="M1391" s="157"/>
      <c r="N1391" s="157"/>
      <c r="O1391" s="157"/>
      <c r="P1391" s="157"/>
      <c r="Q1391" s="157"/>
      <c r="R1391" s="157"/>
      <c r="S1391" s="157"/>
      <c r="T1391" s="157"/>
    </row>
    <row r="1392" spans="1:20" ht="13.5" customHeight="1">
      <c r="A1392" s="355" t="str">
        <f t="shared" si="33"/>
        <v/>
      </c>
      <c r="B1392" s="157"/>
      <c r="C1392" s="157"/>
      <c r="D1392" s="157"/>
      <c r="E1392" s="157"/>
      <c r="F1392" s="157"/>
      <c r="G1392" s="157"/>
      <c r="H1392" s="157"/>
      <c r="I1392" s="157"/>
      <c r="J1392" s="157"/>
      <c r="K1392" s="157"/>
      <c r="L1392" s="157"/>
      <c r="M1392" s="157"/>
      <c r="N1392" s="157"/>
      <c r="O1392" s="157"/>
      <c r="P1392" s="157"/>
      <c r="Q1392" s="157"/>
      <c r="R1392" s="157"/>
      <c r="S1392" s="157"/>
      <c r="T1392" s="157"/>
    </row>
    <row r="1393" spans="1:20" ht="13.5" customHeight="1">
      <c r="A1393" s="355" t="str">
        <f t="shared" si="33"/>
        <v/>
      </c>
      <c r="B1393" s="157"/>
      <c r="C1393" s="157"/>
      <c r="D1393" s="157"/>
      <c r="E1393" s="157"/>
      <c r="F1393" s="157"/>
      <c r="G1393" s="157"/>
      <c r="H1393" s="157"/>
      <c r="I1393" s="157"/>
      <c r="J1393" s="157"/>
      <c r="K1393" s="157"/>
      <c r="L1393" s="157"/>
      <c r="M1393" s="157"/>
      <c r="N1393" s="157"/>
      <c r="O1393" s="157"/>
      <c r="P1393" s="157"/>
      <c r="Q1393" s="157"/>
      <c r="R1393" s="157"/>
      <c r="S1393" s="157"/>
      <c r="T1393" s="157"/>
    </row>
    <row r="1394" spans="1:20" ht="13.5" customHeight="1">
      <c r="A1394" s="355" t="str">
        <f t="shared" si="33"/>
        <v/>
      </c>
      <c r="B1394" s="157"/>
      <c r="C1394" s="157"/>
      <c r="D1394" s="157"/>
      <c r="E1394" s="157"/>
      <c r="F1394" s="157"/>
      <c r="G1394" s="157"/>
      <c r="H1394" s="157"/>
      <c r="I1394" s="157"/>
      <c r="J1394" s="157"/>
      <c r="K1394" s="157"/>
      <c r="L1394" s="157"/>
      <c r="M1394" s="157"/>
      <c r="N1394" s="157"/>
      <c r="O1394" s="157"/>
      <c r="P1394" s="157"/>
      <c r="Q1394" s="157"/>
      <c r="R1394" s="157"/>
      <c r="S1394" s="157"/>
      <c r="T1394" s="157"/>
    </row>
    <row r="1395" spans="1:20" ht="13.5" customHeight="1">
      <c r="A1395" s="355" t="str">
        <f t="shared" si="33"/>
        <v/>
      </c>
      <c r="B1395" s="157"/>
      <c r="C1395" s="157"/>
      <c r="D1395" s="157"/>
      <c r="E1395" s="157"/>
      <c r="F1395" s="157"/>
      <c r="G1395" s="157"/>
      <c r="H1395" s="157"/>
      <c r="I1395" s="157"/>
      <c r="J1395" s="157"/>
      <c r="K1395" s="157"/>
      <c r="L1395" s="157"/>
      <c r="M1395" s="157"/>
      <c r="N1395" s="157"/>
      <c r="O1395" s="157"/>
      <c r="P1395" s="157"/>
      <c r="Q1395" s="157"/>
      <c r="R1395" s="157"/>
      <c r="S1395" s="157"/>
      <c r="T1395" s="157"/>
    </row>
    <row r="1396" spans="1:20" ht="13.5" customHeight="1">
      <c r="A1396" s="355" t="str">
        <f t="shared" si="33"/>
        <v/>
      </c>
      <c r="B1396" s="157"/>
      <c r="C1396" s="157"/>
      <c r="D1396" s="157"/>
      <c r="E1396" s="157"/>
      <c r="F1396" s="157"/>
      <c r="G1396" s="157"/>
      <c r="H1396" s="157"/>
      <c r="I1396" s="157"/>
      <c r="J1396" s="157"/>
      <c r="K1396" s="157"/>
      <c r="L1396" s="157"/>
      <c r="M1396" s="157"/>
      <c r="N1396" s="157"/>
      <c r="O1396" s="157"/>
      <c r="P1396" s="157"/>
      <c r="Q1396" s="157"/>
      <c r="R1396" s="157"/>
      <c r="S1396" s="157"/>
      <c r="T1396" s="157"/>
    </row>
    <row r="1397" spans="1:20" ht="13.5" customHeight="1">
      <c r="A1397" s="355" t="str">
        <f t="shared" si="33"/>
        <v/>
      </c>
      <c r="B1397" s="157"/>
      <c r="C1397" s="157"/>
      <c r="D1397" s="157"/>
      <c r="E1397" s="157"/>
      <c r="F1397" s="157"/>
      <c r="G1397" s="157"/>
      <c r="H1397" s="157"/>
      <c r="I1397" s="157"/>
      <c r="J1397" s="157"/>
      <c r="K1397" s="157"/>
      <c r="L1397" s="157"/>
      <c r="M1397" s="157"/>
      <c r="N1397" s="157"/>
      <c r="O1397" s="157"/>
      <c r="P1397" s="157"/>
      <c r="Q1397" s="157"/>
      <c r="R1397" s="157"/>
      <c r="S1397" s="157"/>
      <c r="T1397" s="157"/>
    </row>
    <row r="1398" spans="1:20" ht="13.5" customHeight="1">
      <c r="A1398" s="355" t="str">
        <f t="shared" si="33"/>
        <v/>
      </c>
      <c r="B1398" s="157"/>
      <c r="C1398" s="157"/>
      <c r="D1398" s="157"/>
      <c r="E1398" s="157"/>
      <c r="F1398" s="157"/>
      <c r="G1398" s="157"/>
      <c r="H1398" s="157"/>
      <c r="I1398" s="157"/>
      <c r="J1398" s="157"/>
      <c r="K1398" s="157"/>
      <c r="L1398" s="157"/>
      <c r="M1398" s="157"/>
      <c r="N1398" s="157"/>
      <c r="O1398" s="157"/>
      <c r="P1398" s="157"/>
      <c r="Q1398" s="157"/>
      <c r="R1398" s="157"/>
      <c r="S1398" s="157"/>
      <c r="T1398" s="157"/>
    </row>
    <row r="1399" spans="1:20" ht="13.5" customHeight="1">
      <c r="A1399" s="355" t="str">
        <f t="shared" si="33"/>
        <v/>
      </c>
      <c r="B1399" s="157"/>
      <c r="C1399" s="157"/>
      <c r="D1399" s="157"/>
      <c r="E1399" s="157"/>
      <c r="F1399" s="157"/>
      <c r="G1399" s="157"/>
      <c r="H1399" s="157"/>
      <c r="I1399" s="157"/>
      <c r="J1399" s="157"/>
      <c r="K1399" s="157"/>
      <c r="L1399" s="157"/>
      <c r="M1399" s="157"/>
      <c r="N1399" s="157"/>
      <c r="O1399" s="157"/>
      <c r="P1399" s="157"/>
      <c r="Q1399" s="157"/>
      <c r="R1399" s="157"/>
      <c r="S1399" s="157"/>
      <c r="T1399" s="157"/>
    </row>
    <row r="1400" spans="1:20" ht="13.5" customHeight="1">
      <c r="A1400" s="355" t="str">
        <f t="shared" si="33"/>
        <v/>
      </c>
      <c r="B1400" s="157"/>
      <c r="C1400" s="157"/>
      <c r="D1400" s="157"/>
      <c r="E1400" s="157"/>
      <c r="F1400" s="157"/>
      <c r="G1400" s="157"/>
      <c r="H1400" s="157"/>
      <c r="I1400" s="157"/>
      <c r="J1400" s="157"/>
      <c r="K1400" s="157"/>
      <c r="L1400" s="157"/>
      <c r="M1400" s="157"/>
      <c r="N1400" s="157"/>
      <c r="O1400" s="157"/>
      <c r="P1400" s="157"/>
      <c r="Q1400" s="157"/>
      <c r="R1400" s="157"/>
      <c r="S1400" s="157"/>
      <c r="T1400" s="157"/>
    </row>
    <row r="1401" spans="1:20" ht="13.5" customHeight="1">
      <c r="A1401" s="355" t="str">
        <f t="shared" si="33"/>
        <v/>
      </c>
      <c r="B1401" s="157"/>
      <c r="C1401" s="157"/>
      <c r="D1401" s="157"/>
      <c r="E1401" s="157"/>
      <c r="F1401" s="157"/>
      <c r="G1401" s="157"/>
      <c r="H1401" s="157"/>
      <c r="I1401" s="157"/>
      <c r="J1401" s="157"/>
      <c r="K1401" s="157"/>
      <c r="L1401" s="157"/>
      <c r="M1401" s="157"/>
      <c r="N1401" s="157"/>
      <c r="O1401" s="157"/>
      <c r="P1401" s="157"/>
      <c r="Q1401" s="157"/>
      <c r="R1401" s="157"/>
      <c r="S1401" s="157"/>
      <c r="T1401" s="157"/>
    </row>
    <row r="1402" spans="1:20" ht="13.5" customHeight="1">
      <c r="A1402" s="355" t="str">
        <f t="shared" si="33"/>
        <v/>
      </c>
      <c r="B1402" s="157"/>
      <c r="C1402" s="157"/>
      <c r="D1402" s="157"/>
      <c r="E1402" s="157"/>
      <c r="F1402" s="157"/>
      <c r="G1402" s="157"/>
      <c r="H1402" s="157"/>
      <c r="I1402" s="157"/>
      <c r="J1402" s="157"/>
      <c r="K1402" s="157"/>
      <c r="L1402" s="157"/>
      <c r="M1402" s="157"/>
      <c r="N1402" s="157"/>
      <c r="O1402" s="157"/>
      <c r="P1402" s="157"/>
      <c r="Q1402" s="157"/>
      <c r="R1402" s="157"/>
      <c r="S1402" s="157"/>
      <c r="T1402" s="157"/>
    </row>
    <row r="1403" spans="1:20" ht="13.5" customHeight="1">
      <c r="A1403" s="355" t="str">
        <f t="shared" si="33"/>
        <v/>
      </c>
      <c r="B1403" s="157"/>
      <c r="C1403" s="157"/>
      <c r="D1403" s="157"/>
      <c r="E1403" s="157"/>
      <c r="F1403" s="157"/>
      <c r="G1403" s="157"/>
      <c r="H1403" s="157"/>
      <c r="I1403" s="157"/>
      <c r="J1403" s="157"/>
      <c r="K1403" s="157"/>
      <c r="L1403" s="157"/>
      <c r="M1403" s="157"/>
      <c r="N1403" s="157"/>
      <c r="O1403" s="157"/>
      <c r="P1403" s="157"/>
      <c r="Q1403" s="157"/>
      <c r="R1403" s="157"/>
      <c r="S1403" s="157"/>
      <c r="T1403" s="157"/>
    </row>
    <row r="1404" spans="1:20" ht="13.5" customHeight="1">
      <c r="A1404" s="355" t="str">
        <f t="shared" si="33"/>
        <v/>
      </c>
      <c r="B1404" s="157"/>
      <c r="C1404" s="157"/>
      <c r="D1404" s="157"/>
      <c r="E1404" s="157"/>
      <c r="F1404" s="157"/>
      <c r="G1404" s="157"/>
      <c r="H1404" s="157"/>
      <c r="I1404" s="157"/>
      <c r="J1404" s="157"/>
      <c r="K1404" s="157"/>
      <c r="L1404" s="157"/>
      <c r="M1404" s="157"/>
      <c r="N1404" s="157"/>
      <c r="O1404" s="157"/>
      <c r="P1404" s="157"/>
      <c r="Q1404" s="157"/>
      <c r="R1404" s="157"/>
      <c r="S1404" s="157"/>
      <c r="T1404" s="157"/>
    </row>
    <row r="1405" spans="1:20" ht="13.5" customHeight="1">
      <c r="A1405" s="355" t="str">
        <f t="shared" si="33"/>
        <v/>
      </c>
      <c r="B1405" s="157"/>
      <c r="C1405" s="157"/>
      <c r="D1405" s="157"/>
      <c r="E1405" s="157"/>
      <c r="F1405" s="157"/>
      <c r="G1405" s="157"/>
      <c r="H1405" s="157"/>
      <c r="I1405" s="157"/>
      <c r="J1405" s="157"/>
      <c r="K1405" s="157"/>
      <c r="L1405" s="157"/>
      <c r="M1405" s="157"/>
      <c r="N1405" s="157"/>
      <c r="O1405" s="157"/>
      <c r="P1405" s="157"/>
      <c r="Q1405" s="157"/>
      <c r="R1405" s="157"/>
      <c r="S1405" s="157"/>
      <c r="T1405" s="157"/>
    </row>
    <row r="1406" spans="1:20" ht="13.5" customHeight="1">
      <c r="A1406" s="355" t="str">
        <f t="shared" si="33"/>
        <v/>
      </c>
      <c r="B1406" s="157"/>
      <c r="C1406" s="157"/>
      <c r="D1406" s="157"/>
      <c r="E1406" s="157"/>
      <c r="F1406" s="157"/>
      <c r="G1406" s="157"/>
      <c r="H1406" s="157"/>
      <c r="I1406" s="157"/>
      <c r="J1406" s="157"/>
      <c r="K1406" s="157"/>
      <c r="L1406" s="157"/>
      <c r="M1406" s="157"/>
      <c r="N1406" s="157"/>
      <c r="O1406" s="157"/>
      <c r="P1406" s="157"/>
      <c r="Q1406" s="157"/>
      <c r="R1406" s="157"/>
      <c r="S1406" s="157"/>
      <c r="T1406" s="157"/>
    </row>
    <row r="1407" spans="1:20" ht="13.5" customHeight="1">
      <c r="A1407" s="355" t="str">
        <f t="shared" si="33"/>
        <v/>
      </c>
      <c r="B1407" s="157"/>
      <c r="C1407" s="157"/>
      <c r="D1407" s="157"/>
      <c r="E1407" s="157"/>
      <c r="F1407" s="157"/>
      <c r="G1407" s="157"/>
      <c r="H1407" s="157"/>
      <c r="I1407" s="157"/>
      <c r="J1407" s="157"/>
      <c r="K1407" s="157"/>
      <c r="L1407" s="157"/>
      <c r="M1407" s="157"/>
      <c r="N1407" s="157"/>
      <c r="O1407" s="157"/>
      <c r="P1407" s="157"/>
      <c r="Q1407" s="157"/>
      <c r="R1407" s="157"/>
      <c r="S1407" s="157"/>
      <c r="T1407" s="157"/>
    </row>
    <row r="1408" spans="1:20" ht="13.5" customHeight="1">
      <c r="A1408" s="355" t="str">
        <f t="shared" si="33"/>
        <v/>
      </c>
      <c r="B1408" s="157"/>
      <c r="C1408" s="157"/>
      <c r="D1408" s="157"/>
      <c r="E1408" s="157"/>
      <c r="F1408" s="157"/>
      <c r="G1408" s="157"/>
      <c r="H1408" s="157"/>
      <c r="I1408" s="157"/>
      <c r="J1408" s="157"/>
      <c r="K1408" s="157"/>
      <c r="L1408" s="157"/>
      <c r="M1408" s="157"/>
      <c r="N1408" s="157"/>
      <c r="O1408" s="157"/>
      <c r="P1408" s="157"/>
      <c r="Q1408" s="157"/>
      <c r="R1408" s="157"/>
      <c r="S1408" s="157"/>
      <c r="T1408" s="157"/>
    </row>
    <row r="1409" spans="1:20" ht="13.5" customHeight="1">
      <c r="A1409" s="355" t="str">
        <f t="shared" si="33"/>
        <v/>
      </c>
      <c r="B1409" s="157"/>
      <c r="C1409" s="157"/>
      <c r="D1409" s="157"/>
      <c r="E1409" s="157"/>
      <c r="F1409" s="157"/>
      <c r="G1409" s="157"/>
      <c r="H1409" s="157"/>
      <c r="I1409" s="157"/>
      <c r="J1409" s="157"/>
      <c r="K1409" s="157"/>
      <c r="L1409" s="157"/>
      <c r="M1409" s="157"/>
      <c r="N1409" s="157"/>
      <c r="O1409" s="157"/>
      <c r="P1409" s="157"/>
      <c r="Q1409" s="157"/>
      <c r="R1409" s="157"/>
      <c r="S1409" s="157"/>
      <c r="T1409" s="157"/>
    </row>
    <row r="1410" spans="1:20" ht="13.5" customHeight="1">
      <c r="A1410" s="355" t="str">
        <f t="shared" si="33"/>
        <v/>
      </c>
      <c r="B1410" s="157"/>
      <c r="C1410" s="157"/>
      <c r="D1410" s="157"/>
      <c r="E1410" s="157"/>
      <c r="F1410" s="157"/>
      <c r="G1410" s="157"/>
      <c r="H1410" s="157"/>
      <c r="I1410" s="157"/>
      <c r="J1410" s="157"/>
      <c r="K1410" s="157"/>
      <c r="L1410" s="157"/>
      <c r="M1410" s="157"/>
      <c r="N1410" s="157"/>
      <c r="O1410" s="157"/>
      <c r="P1410" s="157"/>
      <c r="Q1410" s="157"/>
      <c r="R1410" s="157"/>
      <c r="S1410" s="157"/>
      <c r="T1410" s="157"/>
    </row>
    <row r="1411" spans="1:20" ht="13.5" customHeight="1">
      <c r="A1411" s="355" t="str">
        <f t="shared" si="33"/>
        <v/>
      </c>
      <c r="B1411" s="157"/>
      <c r="C1411" s="157"/>
      <c r="D1411" s="157"/>
      <c r="E1411" s="157"/>
      <c r="F1411" s="157"/>
      <c r="G1411" s="157"/>
      <c r="H1411" s="157"/>
      <c r="I1411" s="157"/>
      <c r="J1411" s="157"/>
      <c r="K1411" s="157"/>
      <c r="L1411" s="157"/>
      <c r="M1411" s="157"/>
      <c r="N1411" s="157"/>
      <c r="O1411" s="157"/>
      <c r="P1411" s="157"/>
      <c r="Q1411" s="157"/>
      <c r="R1411" s="157"/>
      <c r="S1411" s="157"/>
      <c r="T1411" s="157"/>
    </row>
    <row r="1412" spans="1:20" ht="13.5" customHeight="1">
      <c r="A1412" s="355" t="str">
        <f t="shared" si="33"/>
        <v/>
      </c>
      <c r="B1412" s="157"/>
      <c r="C1412" s="157"/>
      <c r="D1412" s="157"/>
      <c r="E1412" s="157"/>
      <c r="F1412" s="157"/>
      <c r="G1412" s="157"/>
      <c r="H1412" s="157"/>
      <c r="I1412" s="157"/>
      <c r="J1412" s="157"/>
      <c r="K1412" s="157"/>
      <c r="L1412" s="157"/>
      <c r="M1412" s="157"/>
      <c r="N1412" s="157"/>
      <c r="O1412" s="157"/>
      <c r="P1412" s="157"/>
      <c r="Q1412" s="157"/>
      <c r="R1412" s="157"/>
      <c r="S1412" s="157"/>
      <c r="T1412" s="157"/>
    </row>
    <row r="1413" spans="1:20" ht="13.5" customHeight="1">
      <c r="A1413" s="355" t="str">
        <f t="shared" si="33"/>
        <v/>
      </c>
      <c r="B1413" s="157"/>
      <c r="C1413" s="157"/>
      <c r="D1413" s="157"/>
      <c r="E1413" s="157"/>
      <c r="F1413" s="157"/>
      <c r="G1413" s="157"/>
      <c r="H1413" s="157"/>
      <c r="I1413" s="157"/>
      <c r="J1413" s="157"/>
      <c r="K1413" s="157"/>
      <c r="L1413" s="157"/>
      <c r="M1413" s="157"/>
      <c r="N1413" s="157"/>
      <c r="O1413" s="157"/>
      <c r="P1413" s="157"/>
      <c r="Q1413" s="157"/>
      <c r="R1413" s="157"/>
      <c r="S1413" s="157"/>
      <c r="T1413" s="157"/>
    </row>
    <row r="1414" spans="1:20" ht="13.5" customHeight="1">
      <c r="A1414" s="355" t="str">
        <f t="shared" si="33"/>
        <v/>
      </c>
      <c r="B1414" s="157"/>
      <c r="C1414" s="157"/>
      <c r="D1414" s="157"/>
      <c r="E1414" s="157"/>
      <c r="F1414" s="157"/>
      <c r="G1414" s="157"/>
      <c r="H1414" s="157"/>
      <c r="I1414" s="157"/>
      <c r="J1414" s="157"/>
      <c r="K1414" s="157"/>
      <c r="L1414" s="157"/>
      <c r="M1414" s="157"/>
      <c r="N1414" s="157"/>
      <c r="O1414" s="157"/>
      <c r="P1414" s="157"/>
      <c r="Q1414" s="157"/>
      <c r="R1414" s="157"/>
      <c r="S1414" s="157"/>
      <c r="T1414" s="157"/>
    </row>
    <row r="1415" spans="1:20" ht="13.5" customHeight="1">
      <c r="A1415" s="355" t="str">
        <f t="shared" si="33"/>
        <v/>
      </c>
      <c r="B1415" s="157"/>
      <c r="C1415" s="157"/>
      <c r="D1415" s="157"/>
      <c r="E1415" s="157"/>
      <c r="F1415" s="157"/>
      <c r="G1415" s="157"/>
      <c r="H1415" s="157"/>
      <c r="I1415" s="157"/>
      <c r="J1415" s="157"/>
      <c r="K1415" s="157"/>
      <c r="L1415" s="157"/>
      <c r="M1415" s="157"/>
      <c r="N1415" s="157"/>
      <c r="O1415" s="157"/>
      <c r="P1415" s="157"/>
      <c r="Q1415" s="157"/>
      <c r="R1415" s="157"/>
      <c r="S1415" s="157"/>
      <c r="T1415" s="157"/>
    </row>
    <row r="1416" spans="1:20" ht="13.5" customHeight="1">
      <c r="A1416" s="355" t="str">
        <f t="shared" si="33"/>
        <v/>
      </c>
      <c r="B1416" s="157"/>
      <c r="C1416" s="157"/>
      <c r="D1416" s="157"/>
      <c r="E1416" s="157"/>
      <c r="F1416" s="157"/>
      <c r="G1416" s="157"/>
      <c r="H1416" s="157"/>
      <c r="I1416" s="157"/>
      <c r="J1416" s="157"/>
      <c r="K1416" s="157"/>
      <c r="L1416" s="157"/>
      <c r="M1416" s="157"/>
      <c r="N1416" s="157"/>
      <c r="O1416" s="157"/>
      <c r="P1416" s="157"/>
      <c r="Q1416" s="157"/>
      <c r="R1416" s="157"/>
      <c r="S1416" s="157"/>
      <c r="T1416" s="157"/>
    </row>
    <row r="1417" spans="1:20" ht="13.5" customHeight="1">
      <c r="A1417" s="355" t="str">
        <f t="shared" si="33"/>
        <v/>
      </c>
      <c r="B1417" s="157"/>
      <c r="C1417" s="157"/>
      <c r="D1417" s="157"/>
      <c r="E1417" s="157"/>
      <c r="F1417" s="157"/>
      <c r="G1417" s="157"/>
      <c r="H1417" s="157"/>
      <c r="I1417" s="157"/>
      <c r="J1417" s="157"/>
      <c r="K1417" s="157"/>
      <c r="L1417" s="157"/>
      <c r="M1417" s="157"/>
      <c r="N1417" s="157"/>
      <c r="O1417" s="157"/>
      <c r="P1417" s="157"/>
      <c r="Q1417" s="157"/>
      <c r="R1417" s="157"/>
      <c r="S1417" s="157"/>
      <c r="T1417" s="157"/>
    </row>
    <row r="1418" spans="1:20" ht="13.5" customHeight="1">
      <c r="A1418" s="355" t="str">
        <f t="shared" si="33"/>
        <v/>
      </c>
      <c r="B1418" s="157"/>
      <c r="C1418" s="157"/>
      <c r="D1418" s="157"/>
      <c r="E1418" s="157"/>
      <c r="F1418" s="157"/>
      <c r="G1418" s="157"/>
      <c r="H1418" s="157"/>
      <c r="I1418" s="157"/>
      <c r="J1418" s="157"/>
      <c r="K1418" s="157"/>
      <c r="L1418" s="157"/>
      <c r="M1418" s="157"/>
      <c r="N1418" s="157"/>
      <c r="O1418" s="157"/>
      <c r="P1418" s="157"/>
      <c r="Q1418" s="157"/>
      <c r="R1418" s="157"/>
      <c r="S1418" s="157"/>
      <c r="T1418" s="157"/>
    </row>
    <row r="1419" spans="1:20" ht="13.5" customHeight="1">
      <c r="A1419" s="355" t="str">
        <f t="shared" si="33"/>
        <v/>
      </c>
      <c r="B1419" s="157"/>
      <c r="C1419" s="157"/>
      <c r="D1419" s="157"/>
      <c r="E1419" s="157"/>
      <c r="F1419" s="157"/>
      <c r="G1419" s="157"/>
      <c r="H1419" s="157"/>
      <c r="I1419" s="157"/>
      <c r="J1419" s="157"/>
      <c r="K1419" s="157"/>
      <c r="L1419" s="157"/>
      <c r="M1419" s="157"/>
      <c r="N1419" s="157"/>
      <c r="O1419" s="157"/>
      <c r="P1419" s="157"/>
      <c r="Q1419" s="157"/>
      <c r="R1419" s="157"/>
      <c r="S1419" s="157"/>
      <c r="T1419" s="157"/>
    </row>
    <row r="1420" spans="1:20" ht="13.5" customHeight="1">
      <c r="A1420" s="355" t="str">
        <f t="shared" si="33"/>
        <v/>
      </c>
      <c r="B1420" s="157"/>
      <c r="C1420" s="157"/>
      <c r="D1420" s="157"/>
      <c r="E1420" s="157"/>
      <c r="F1420" s="157"/>
      <c r="G1420" s="157"/>
      <c r="H1420" s="157"/>
      <c r="I1420" s="157"/>
      <c r="J1420" s="157"/>
      <c r="K1420" s="157"/>
      <c r="L1420" s="157"/>
      <c r="M1420" s="157"/>
      <c r="N1420" s="157"/>
      <c r="O1420" s="157"/>
      <c r="P1420" s="157"/>
      <c r="Q1420" s="157"/>
      <c r="R1420" s="157"/>
      <c r="S1420" s="157"/>
      <c r="T1420" s="157"/>
    </row>
    <row r="1421" spans="1:20" ht="13.5" customHeight="1">
      <c r="A1421" s="355" t="str">
        <f t="shared" si="33"/>
        <v/>
      </c>
      <c r="B1421" s="157"/>
      <c r="C1421" s="157"/>
      <c r="D1421" s="157"/>
      <c r="E1421" s="157"/>
      <c r="F1421" s="157"/>
      <c r="G1421" s="157"/>
      <c r="H1421" s="157"/>
      <c r="I1421" s="157"/>
      <c r="J1421" s="157"/>
      <c r="K1421" s="157"/>
      <c r="L1421" s="157"/>
      <c r="M1421" s="157"/>
      <c r="N1421" s="157"/>
      <c r="O1421" s="157"/>
      <c r="P1421" s="157"/>
      <c r="Q1421" s="157"/>
      <c r="R1421" s="157"/>
      <c r="S1421" s="157"/>
      <c r="T1421" s="157"/>
    </row>
    <row r="1422" spans="1:20" ht="13.5" customHeight="1">
      <c r="A1422" s="355" t="str">
        <f t="shared" si="33"/>
        <v/>
      </c>
      <c r="B1422" s="157"/>
      <c r="C1422" s="157"/>
      <c r="D1422" s="157"/>
      <c r="E1422" s="157"/>
      <c r="F1422" s="157"/>
      <c r="G1422" s="157"/>
      <c r="H1422" s="157"/>
      <c r="I1422" s="157"/>
      <c r="J1422" s="157"/>
      <c r="K1422" s="157"/>
      <c r="L1422" s="157"/>
      <c r="M1422" s="157"/>
      <c r="N1422" s="157"/>
      <c r="O1422" s="157"/>
      <c r="P1422" s="157"/>
      <c r="Q1422" s="157"/>
      <c r="R1422" s="157"/>
      <c r="S1422" s="157"/>
      <c r="T1422" s="157"/>
    </row>
    <row r="1423" spans="1:20" ht="13.5" customHeight="1">
      <c r="A1423" s="355" t="str">
        <f t="shared" si="33"/>
        <v/>
      </c>
      <c r="B1423" s="157"/>
      <c r="C1423" s="157"/>
      <c r="D1423" s="157"/>
      <c r="E1423" s="157"/>
      <c r="F1423" s="157"/>
      <c r="G1423" s="157"/>
      <c r="H1423" s="157"/>
      <c r="I1423" s="157"/>
      <c r="J1423" s="157"/>
      <c r="K1423" s="157"/>
      <c r="L1423" s="157"/>
      <c r="M1423" s="157"/>
      <c r="N1423" s="157"/>
      <c r="O1423" s="157"/>
      <c r="P1423" s="157"/>
      <c r="Q1423" s="157"/>
      <c r="R1423" s="157"/>
      <c r="S1423" s="157"/>
      <c r="T1423" s="157"/>
    </row>
    <row r="1424" spans="1:20" ht="13.5" customHeight="1">
      <c r="A1424" s="355" t="str">
        <f t="shared" si="33"/>
        <v/>
      </c>
      <c r="B1424" s="157"/>
      <c r="C1424" s="157"/>
      <c r="D1424" s="157"/>
      <c r="E1424" s="157"/>
      <c r="F1424" s="157"/>
      <c r="G1424" s="157"/>
      <c r="H1424" s="157"/>
      <c r="I1424" s="157"/>
      <c r="J1424" s="157"/>
      <c r="K1424" s="157"/>
      <c r="L1424" s="157"/>
      <c r="M1424" s="157"/>
      <c r="N1424" s="157"/>
      <c r="O1424" s="157"/>
      <c r="P1424" s="157"/>
      <c r="Q1424" s="157"/>
      <c r="R1424" s="157"/>
      <c r="S1424" s="157"/>
      <c r="T1424" s="157"/>
    </row>
    <row r="1425" spans="1:20" ht="13.5" customHeight="1">
      <c r="A1425" s="355" t="str">
        <f t="shared" si="33"/>
        <v/>
      </c>
      <c r="B1425" s="157"/>
      <c r="C1425" s="157"/>
      <c r="D1425" s="157"/>
      <c r="E1425" s="157"/>
      <c r="F1425" s="157"/>
      <c r="G1425" s="157"/>
      <c r="H1425" s="157"/>
      <c r="I1425" s="157"/>
      <c r="J1425" s="157"/>
      <c r="K1425" s="157"/>
      <c r="L1425" s="157"/>
      <c r="M1425" s="157"/>
      <c r="N1425" s="157"/>
      <c r="O1425" s="157"/>
      <c r="P1425" s="157"/>
      <c r="Q1425" s="157"/>
      <c r="R1425" s="157"/>
      <c r="S1425" s="157"/>
      <c r="T1425" s="157"/>
    </row>
    <row r="1426" spans="1:20" ht="13.5" customHeight="1">
      <c r="A1426" s="355" t="str">
        <f t="shared" si="33"/>
        <v/>
      </c>
      <c r="B1426" s="157"/>
      <c r="C1426" s="157"/>
      <c r="D1426" s="157"/>
      <c r="E1426" s="157"/>
      <c r="F1426" s="157"/>
      <c r="G1426" s="157"/>
      <c r="H1426" s="157"/>
      <c r="I1426" s="157"/>
      <c r="J1426" s="157"/>
      <c r="K1426" s="157"/>
      <c r="L1426" s="157"/>
      <c r="M1426" s="157"/>
      <c r="N1426" s="157"/>
      <c r="O1426" s="157"/>
      <c r="P1426" s="157"/>
      <c r="Q1426" s="157"/>
      <c r="R1426" s="157"/>
      <c r="S1426" s="157"/>
      <c r="T1426" s="157"/>
    </row>
    <row r="1427" spans="1:20" ht="13.5" customHeight="1">
      <c r="A1427" s="355" t="str">
        <f t="shared" si="33"/>
        <v/>
      </c>
      <c r="B1427" s="157"/>
      <c r="C1427" s="157"/>
      <c r="D1427" s="157"/>
      <c r="E1427" s="157"/>
      <c r="F1427" s="157"/>
      <c r="G1427" s="157"/>
      <c r="H1427" s="157"/>
      <c r="I1427" s="157"/>
      <c r="J1427" s="157"/>
      <c r="K1427" s="157"/>
      <c r="L1427" s="157"/>
      <c r="M1427" s="157"/>
      <c r="N1427" s="157"/>
      <c r="O1427" s="157"/>
      <c r="P1427" s="157"/>
      <c r="Q1427" s="157"/>
      <c r="R1427" s="157"/>
      <c r="S1427" s="157"/>
      <c r="T1427" s="157"/>
    </row>
    <row r="1428" spans="1:20" ht="13.5" customHeight="1">
      <c r="A1428" s="355" t="str">
        <f t="shared" si="33"/>
        <v/>
      </c>
      <c r="B1428" s="157"/>
      <c r="C1428" s="157"/>
      <c r="D1428" s="157"/>
      <c r="E1428" s="157"/>
      <c r="F1428" s="157"/>
      <c r="G1428" s="157"/>
      <c r="H1428" s="157"/>
      <c r="I1428" s="157"/>
      <c r="J1428" s="157"/>
      <c r="K1428" s="157"/>
      <c r="L1428" s="157"/>
      <c r="M1428" s="157"/>
      <c r="N1428" s="157"/>
      <c r="O1428" s="157"/>
      <c r="P1428" s="157"/>
      <c r="Q1428" s="157"/>
      <c r="R1428" s="157"/>
      <c r="S1428" s="157"/>
      <c r="T1428" s="157"/>
    </row>
    <row r="1429" spans="1:20" ht="13.5" customHeight="1">
      <c r="A1429" s="355" t="str">
        <f t="shared" si="33"/>
        <v/>
      </c>
      <c r="B1429" s="157"/>
      <c r="C1429" s="157"/>
      <c r="D1429" s="157"/>
      <c r="E1429" s="157"/>
      <c r="F1429" s="157"/>
      <c r="G1429" s="157"/>
      <c r="H1429" s="157"/>
      <c r="I1429" s="157"/>
      <c r="J1429" s="157"/>
      <c r="K1429" s="157"/>
      <c r="L1429" s="157"/>
      <c r="M1429" s="157"/>
      <c r="N1429" s="157"/>
      <c r="O1429" s="157"/>
      <c r="P1429" s="157"/>
      <c r="Q1429" s="157"/>
      <c r="R1429" s="157"/>
      <c r="S1429" s="157"/>
      <c r="T1429" s="157"/>
    </row>
    <row r="1430" spans="1:20" ht="13.5" customHeight="1">
      <c r="A1430" s="355" t="str">
        <f t="shared" ref="A1430:A1493" si="34">B1430&amp;C1430&amp;S1430&amp;L1430&amp;P1430</f>
        <v/>
      </c>
      <c r="B1430" s="157"/>
      <c r="C1430" s="157"/>
      <c r="D1430" s="157"/>
      <c r="E1430" s="157"/>
      <c r="F1430" s="157"/>
      <c r="G1430" s="157"/>
      <c r="H1430" s="157"/>
      <c r="I1430" s="157"/>
      <c r="J1430" s="157"/>
      <c r="K1430" s="157"/>
      <c r="L1430" s="157"/>
      <c r="M1430" s="157"/>
      <c r="N1430" s="157"/>
      <c r="O1430" s="157"/>
      <c r="P1430" s="157"/>
      <c r="Q1430" s="157"/>
      <c r="R1430" s="157"/>
      <c r="S1430" s="157"/>
      <c r="T1430" s="157"/>
    </row>
    <row r="1431" spans="1:20" ht="13.5" customHeight="1">
      <c r="A1431" s="355" t="str">
        <f t="shared" si="34"/>
        <v/>
      </c>
      <c r="B1431" s="157"/>
      <c r="C1431" s="157"/>
      <c r="D1431" s="157"/>
      <c r="E1431" s="157"/>
      <c r="F1431" s="157"/>
      <c r="G1431" s="157"/>
      <c r="H1431" s="157"/>
      <c r="I1431" s="157"/>
      <c r="J1431" s="157"/>
      <c r="K1431" s="157"/>
      <c r="L1431" s="157"/>
      <c r="M1431" s="157"/>
      <c r="N1431" s="157"/>
      <c r="O1431" s="157"/>
      <c r="P1431" s="157"/>
      <c r="Q1431" s="157"/>
      <c r="R1431" s="157"/>
      <c r="S1431" s="157"/>
      <c r="T1431" s="157"/>
    </row>
    <row r="1432" spans="1:20" ht="13.5" customHeight="1">
      <c r="A1432" s="355" t="str">
        <f t="shared" si="34"/>
        <v/>
      </c>
      <c r="B1432" s="157"/>
      <c r="C1432" s="157"/>
      <c r="D1432" s="157"/>
      <c r="E1432" s="157"/>
      <c r="F1432" s="157"/>
      <c r="G1432" s="157"/>
      <c r="H1432" s="157"/>
      <c r="I1432" s="157"/>
      <c r="J1432" s="157"/>
      <c r="K1432" s="157"/>
      <c r="L1432" s="157"/>
      <c r="M1432" s="157"/>
      <c r="N1432" s="157"/>
      <c r="O1432" s="157"/>
      <c r="P1432" s="157"/>
      <c r="Q1432" s="157"/>
      <c r="R1432" s="157"/>
      <c r="S1432" s="157"/>
      <c r="T1432" s="157"/>
    </row>
    <row r="1433" spans="1:20" ht="13.5" customHeight="1">
      <c r="A1433" s="355" t="str">
        <f t="shared" si="34"/>
        <v/>
      </c>
      <c r="B1433" s="157"/>
      <c r="C1433" s="157"/>
      <c r="D1433" s="157"/>
      <c r="E1433" s="157"/>
      <c r="F1433" s="157"/>
      <c r="G1433" s="157"/>
      <c r="H1433" s="157"/>
      <c r="I1433" s="157"/>
      <c r="J1433" s="157"/>
      <c r="K1433" s="157"/>
      <c r="L1433" s="157"/>
      <c r="M1433" s="157"/>
      <c r="N1433" s="157"/>
      <c r="O1433" s="157"/>
      <c r="P1433" s="157"/>
      <c r="Q1433" s="157"/>
      <c r="R1433" s="157"/>
      <c r="S1433" s="157"/>
      <c r="T1433" s="157"/>
    </row>
    <row r="1434" spans="1:20" ht="13.5" customHeight="1">
      <c r="A1434" s="355" t="str">
        <f t="shared" si="34"/>
        <v/>
      </c>
      <c r="B1434" s="157"/>
      <c r="C1434" s="157"/>
      <c r="D1434" s="157"/>
      <c r="E1434" s="157"/>
      <c r="F1434" s="157"/>
      <c r="G1434" s="157"/>
      <c r="H1434" s="157"/>
      <c r="I1434" s="157"/>
      <c r="J1434" s="157"/>
      <c r="K1434" s="157"/>
      <c r="L1434" s="157"/>
      <c r="M1434" s="157"/>
      <c r="N1434" s="157"/>
      <c r="O1434" s="157"/>
      <c r="P1434" s="157"/>
      <c r="Q1434" s="157"/>
      <c r="R1434" s="157"/>
      <c r="S1434" s="157"/>
      <c r="T1434" s="157"/>
    </row>
    <row r="1435" spans="1:20" ht="13.5" customHeight="1">
      <c r="A1435" s="355" t="str">
        <f t="shared" si="34"/>
        <v/>
      </c>
      <c r="B1435" s="157"/>
      <c r="C1435" s="157"/>
      <c r="D1435" s="157"/>
      <c r="E1435" s="157"/>
      <c r="F1435" s="157"/>
      <c r="G1435" s="157"/>
      <c r="H1435" s="157"/>
      <c r="I1435" s="157"/>
      <c r="J1435" s="157"/>
      <c r="K1435" s="157"/>
      <c r="L1435" s="157"/>
      <c r="M1435" s="157"/>
      <c r="N1435" s="157"/>
      <c r="O1435" s="157"/>
      <c r="P1435" s="157"/>
      <c r="Q1435" s="157"/>
      <c r="R1435" s="157"/>
      <c r="S1435" s="157"/>
      <c r="T1435" s="157"/>
    </row>
    <row r="1436" spans="1:20" ht="13.5" customHeight="1">
      <c r="A1436" s="355" t="str">
        <f t="shared" si="34"/>
        <v/>
      </c>
      <c r="B1436" s="157"/>
      <c r="C1436" s="157"/>
      <c r="D1436" s="157"/>
      <c r="E1436" s="157"/>
      <c r="F1436" s="157"/>
      <c r="G1436" s="157"/>
      <c r="H1436" s="157"/>
      <c r="I1436" s="157"/>
      <c r="J1436" s="157"/>
      <c r="K1436" s="157"/>
      <c r="L1436" s="157"/>
      <c r="M1436" s="157"/>
      <c r="N1436" s="157"/>
      <c r="O1436" s="157"/>
      <c r="P1436" s="157"/>
      <c r="Q1436" s="157"/>
      <c r="R1436" s="157"/>
      <c r="S1436" s="157"/>
      <c r="T1436" s="157"/>
    </row>
    <row r="1437" spans="1:20" ht="13.5" customHeight="1">
      <c r="A1437" s="355" t="str">
        <f t="shared" si="34"/>
        <v/>
      </c>
      <c r="B1437" s="157"/>
      <c r="C1437" s="157"/>
      <c r="D1437" s="157"/>
      <c r="E1437" s="157"/>
      <c r="F1437" s="157"/>
      <c r="G1437" s="157"/>
      <c r="H1437" s="157"/>
      <c r="I1437" s="157"/>
      <c r="J1437" s="157"/>
      <c r="K1437" s="157"/>
      <c r="L1437" s="157"/>
      <c r="M1437" s="157"/>
      <c r="N1437" s="157"/>
      <c r="O1437" s="157"/>
      <c r="P1437" s="157"/>
      <c r="Q1437" s="157"/>
      <c r="R1437" s="157"/>
      <c r="S1437" s="157"/>
      <c r="T1437" s="157"/>
    </row>
    <row r="1438" spans="1:20" ht="13.5" customHeight="1">
      <c r="A1438" s="355" t="str">
        <f t="shared" si="34"/>
        <v/>
      </c>
      <c r="B1438" s="157"/>
      <c r="C1438" s="157"/>
      <c r="D1438" s="157"/>
      <c r="E1438" s="157"/>
      <c r="F1438" s="157"/>
      <c r="G1438" s="157"/>
      <c r="H1438" s="157"/>
      <c r="I1438" s="157"/>
      <c r="J1438" s="157"/>
      <c r="K1438" s="157"/>
      <c r="L1438" s="157"/>
      <c r="M1438" s="157"/>
      <c r="N1438" s="157"/>
      <c r="O1438" s="157"/>
      <c r="P1438" s="157"/>
      <c r="Q1438" s="157"/>
      <c r="R1438" s="157"/>
      <c r="S1438" s="157"/>
      <c r="T1438" s="157"/>
    </row>
    <row r="1439" spans="1:20" ht="13.5" customHeight="1">
      <c r="A1439" s="355" t="str">
        <f t="shared" si="34"/>
        <v/>
      </c>
      <c r="B1439" s="157"/>
      <c r="C1439" s="157"/>
      <c r="D1439" s="157"/>
      <c r="E1439" s="157"/>
      <c r="F1439" s="157"/>
      <c r="G1439" s="157"/>
      <c r="H1439" s="157"/>
      <c r="I1439" s="157"/>
      <c r="J1439" s="157"/>
      <c r="K1439" s="157"/>
      <c r="L1439" s="157"/>
      <c r="M1439" s="157"/>
      <c r="N1439" s="157"/>
      <c r="O1439" s="157"/>
      <c r="P1439" s="157"/>
      <c r="Q1439" s="157"/>
      <c r="R1439" s="157"/>
      <c r="S1439" s="157"/>
      <c r="T1439" s="157"/>
    </row>
    <row r="1440" spans="1:20" ht="13.5" customHeight="1">
      <c r="A1440" s="355" t="str">
        <f t="shared" si="34"/>
        <v/>
      </c>
      <c r="B1440" s="157"/>
      <c r="C1440" s="157"/>
      <c r="D1440" s="157"/>
      <c r="E1440" s="157"/>
      <c r="F1440" s="157"/>
      <c r="G1440" s="157"/>
      <c r="H1440" s="157"/>
      <c r="I1440" s="157"/>
      <c r="J1440" s="157"/>
      <c r="K1440" s="157"/>
      <c r="L1440" s="157"/>
      <c r="M1440" s="157"/>
      <c r="N1440" s="157"/>
      <c r="O1440" s="157"/>
      <c r="P1440" s="157"/>
      <c r="Q1440" s="157"/>
      <c r="R1440" s="157"/>
      <c r="S1440" s="157"/>
      <c r="T1440" s="157"/>
    </row>
    <row r="1441" spans="1:20" ht="13.5" customHeight="1">
      <c r="A1441" s="355" t="str">
        <f t="shared" si="34"/>
        <v/>
      </c>
      <c r="B1441" s="157"/>
      <c r="C1441" s="157"/>
      <c r="D1441" s="157"/>
      <c r="E1441" s="157"/>
      <c r="F1441" s="157"/>
      <c r="G1441" s="157"/>
      <c r="H1441" s="157"/>
      <c r="I1441" s="157"/>
      <c r="J1441" s="157"/>
      <c r="K1441" s="157"/>
      <c r="L1441" s="157"/>
      <c r="M1441" s="157"/>
      <c r="N1441" s="157"/>
      <c r="O1441" s="157"/>
      <c r="P1441" s="157"/>
      <c r="Q1441" s="157"/>
      <c r="R1441" s="157"/>
      <c r="S1441" s="157"/>
      <c r="T1441" s="157"/>
    </row>
    <row r="1442" spans="1:20" ht="13.5" customHeight="1">
      <c r="A1442" s="355" t="str">
        <f t="shared" si="34"/>
        <v/>
      </c>
      <c r="B1442" s="157"/>
      <c r="C1442" s="157"/>
      <c r="D1442" s="157"/>
      <c r="E1442" s="157"/>
      <c r="F1442" s="157"/>
      <c r="G1442" s="157"/>
      <c r="H1442" s="157"/>
      <c r="I1442" s="157"/>
      <c r="J1442" s="157"/>
      <c r="K1442" s="157"/>
      <c r="L1442" s="157"/>
      <c r="M1442" s="157"/>
      <c r="N1442" s="157"/>
      <c r="O1442" s="157"/>
      <c r="P1442" s="157"/>
      <c r="Q1442" s="157"/>
      <c r="R1442" s="157"/>
      <c r="S1442" s="157"/>
      <c r="T1442" s="157"/>
    </row>
    <row r="1443" spans="1:20" ht="13.5" customHeight="1">
      <c r="A1443" s="355" t="str">
        <f t="shared" si="34"/>
        <v/>
      </c>
      <c r="B1443" s="157"/>
      <c r="C1443" s="157"/>
      <c r="D1443" s="157"/>
      <c r="E1443" s="157"/>
      <c r="F1443" s="157"/>
      <c r="G1443" s="157"/>
      <c r="H1443" s="157"/>
      <c r="I1443" s="157"/>
      <c r="J1443" s="157"/>
      <c r="K1443" s="157"/>
      <c r="L1443" s="157"/>
      <c r="M1443" s="157"/>
      <c r="N1443" s="157"/>
      <c r="O1443" s="157"/>
      <c r="P1443" s="157"/>
      <c r="Q1443" s="157"/>
      <c r="R1443" s="157"/>
      <c r="S1443" s="157"/>
      <c r="T1443" s="157"/>
    </row>
    <row r="1444" spans="1:20" ht="13.5" customHeight="1">
      <c r="A1444" s="355" t="str">
        <f t="shared" si="34"/>
        <v/>
      </c>
      <c r="B1444" s="157"/>
      <c r="C1444" s="157"/>
      <c r="D1444" s="157"/>
      <c r="E1444" s="157"/>
      <c r="F1444" s="157"/>
      <c r="G1444" s="157"/>
      <c r="H1444" s="157"/>
      <c r="I1444" s="157"/>
      <c r="J1444" s="157"/>
      <c r="K1444" s="157"/>
      <c r="L1444" s="157"/>
      <c r="M1444" s="157"/>
      <c r="N1444" s="157"/>
      <c r="O1444" s="157"/>
      <c r="P1444" s="157"/>
      <c r="Q1444" s="157"/>
      <c r="R1444" s="157"/>
      <c r="S1444" s="157"/>
      <c r="T1444" s="157"/>
    </row>
    <row r="1445" spans="1:20" ht="13.5" customHeight="1">
      <c r="A1445" s="355" t="str">
        <f t="shared" si="34"/>
        <v/>
      </c>
      <c r="B1445" s="157"/>
      <c r="C1445" s="157"/>
      <c r="D1445" s="157"/>
      <c r="E1445" s="157"/>
      <c r="F1445" s="157"/>
      <c r="G1445" s="157"/>
      <c r="H1445" s="157"/>
      <c r="I1445" s="157"/>
      <c r="J1445" s="157"/>
      <c r="K1445" s="157"/>
      <c r="L1445" s="157"/>
      <c r="M1445" s="157"/>
      <c r="N1445" s="157"/>
      <c r="O1445" s="157"/>
      <c r="P1445" s="157"/>
      <c r="Q1445" s="157"/>
      <c r="R1445" s="157"/>
      <c r="S1445" s="157"/>
      <c r="T1445" s="157"/>
    </row>
    <row r="1446" spans="1:20" ht="13.5" customHeight="1">
      <c r="A1446" s="355" t="str">
        <f t="shared" si="34"/>
        <v/>
      </c>
      <c r="B1446" s="157"/>
      <c r="C1446" s="157"/>
      <c r="D1446" s="157"/>
      <c r="E1446" s="157"/>
      <c r="F1446" s="157"/>
      <c r="G1446" s="157"/>
      <c r="H1446" s="157"/>
      <c r="I1446" s="157"/>
      <c r="J1446" s="157"/>
      <c r="K1446" s="157"/>
      <c r="L1446" s="157"/>
      <c r="M1446" s="157"/>
      <c r="N1446" s="157"/>
      <c r="O1446" s="157"/>
      <c r="P1446" s="157"/>
      <c r="Q1446" s="157"/>
      <c r="R1446" s="157"/>
      <c r="S1446" s="157"/>
      <c r="T1446" s="157"/>
    </row>
    <row r="1447" spans="1:20" ht="13.5" customHeight="1">
      <c r="A1447" s="355" t="str">
        <f t="shared" si="34"/>
        <v/>
      </c>
      <c r="B1447" s="157"/>
      <c r="C1447" s="157"/>
      <c r="D1447" s="157"/>
      <c r="E1447" s="157"/>
      <c r="F1447" s="157"/>
      <c r="G1447" s="157"/>
      <c r="H1447" s="157"/>
      <c r="I1447" s="157"/>
      <c r="J1447" s="157"/>
      <c r="K1447" s="157"/>
      <c r="L1447" s="157"/>
      <c r="M1447" s="157"/>
      <c r="N1447" s="157"/>
      <c r="O1447" s="157"/>
      <c r="P1447" s="157"/>
      <c r="Q1447" s="157"/>
      <c r="R1447" s="157"/>
      <c r="S1447" s="157"/>
      <c r="T1447" s="157"/>
    </row>
    <row r="1448" spans="1:20" ht="13.5" customHeight="1">
      <c r="A1448" s="355" t="str">
        <f t="shared" si="34"/>
        <v/>
      </c>
      <c r="B1448" s="157"/>
      <c r="C1448" s="157"/>
      <c r="D1448" s="157"/>
      <c r="E1448" s="157"/>
      <c r="F1448" s="157"/>
      <c r="G1448" s="157"/>
      <c r="H1448" s="157"/>
      <c r="I1448" s="157"/>
      <c r="J1448" s="157"/>
      <c r="K1448" s="157"/>
      <c r="L1448" s="157"/>
      <c r="M1448" s="157"/>
      <c r="N1448" s="157"/>
      <c r="O1448" s="157"/>
      <c r="P1448" s="157"/>
      <c r="Q1448" s="157"/>
      <c r="R1448" s="157"/>
      <c r="S1448" s="157"/>
      <c r="T1448" s="157"/>
    </row>
    <row r="1449" spans="1:20" ht="13.5" customHeight="1">
      <c r="A1449" s="355" t="str">
        <f t="shared" si="34"/>
        <v/>
      </c>
      <c r="B1449" s="157"/>
      <c r="C1449" s="157"/>
      <c r="D1449" s="157"/>
      <c r="E1449" s="157"/>
      <c r="F1449" s="157"/>
      <c r="G1449" s="157"/>
      <c r="H1449" s="157"/>
      <c r="I1449" s="157"/>
      <c r="J1449" s="157"/>
      <c r="K1449" s="157"/>
      <c r="L1449" s="157"/>
      <c r="M1449" s="157"/>
      <c r="N1449" s="157"/>
      <c r="O1449" s="157"/>
      <c r="P1449" s="157"/>
      <c r="Q1449" s="157"/>
      <c r="R1449" s="157"/>
      <c r="S1449" s="157"/>
      <c r="T1449" s="157"/>
    </row>
    <row r="1450" spans="1:20" ht="13.5" customHeight="1">
      <c r="A1450" s="355" t="str">
        <f t="shared" si="34"/>
        <v/>
      </c>
      <c r="B1450" s="157"/>
      <c r="C1450" s="157"/>
      <c r="D1450" s="157"/>
      <c r="E1450" s="157"/>
      <c r="F1450" s="157"/>
      <c r="G1450" s="157"/>
      <c r="H1450" s="157"/>
      <c r="I1450" s="157"/>
      <c r="J1450" s="157"/>
      <c r="K1450" s="157"/>
      <c r="L1450" s="157"/>
      <c r="M1450" s="157"/>
      <c r="N1450" s="157"/>
      <c r="O1450" s="157"/>
      <c r="P1450" s="157"/>
      <c r="Q1450" s="157"/>
      <c r="R1450" s="157"/>
      <c r="S1450" s="157"/>
      <c r="T1450" s="157"/>
    </row>
    <row r="1451" spans="1:20" ht="13.5" customHeight="1">
      <c r="A1451" s="355" t="str">
        <f t="shared" si="34"/>
        <v/>
      </c>
      <c r="B1451" s="157"/>
      <c r="C1451" s="157"/>
      <c r="D1451" s="157"/>
      <c r="E1451" s="157"/>
      <c r="F1451" s="157"/>
      <c r="G1451" s="157"/>
      <c r="H1451" s="157"/>
      <c r="I1451" s="157"/>
      <c r="J1451" s="157"/>
      <c r="K1451" s="157"/>
      <c r="L1451" s="157"/>
      <c r="M1451" s="157"/>
      <c r="N1451" s="157"/>
      <c r="O1451" s="157"/>
      <c r="P1451" s="157"/>
      <c r="Q1451" s="157"/>
      <c r="R1451" s="157"/>
      <c r="S1451" s="157"/>
      <c r="T1451" s="157"/>
    </row>
    <row r="1452" spans="1:20" ht="13.5" customHeight="1">
      <c r="A1452" s="355" t="str">
        <f t="shared" si="34"/>
        <v/>
      </c>
      <c r="B1452" s="157"/>
      <c r="C1452" s="157"/>
      <c r="D1452" s="157"/>
      <c r="E1452" s="157"/>
      <c r="F1452" s="157"/>
      <c r="G1452" s="157"/>
      <c r="H1452" s="157"/>
      <c r="I1452" s="157"/>
      <c r="J1452" s="157"/>
      <c r="K1452" s="157"/>
      <c r="L1452" s="157"/>
      <c r="M1452" s="157"/>
      <c r="N1452" s="157"/>
      <c r="O1452" s="157"/>
      <c r="P1452" s="157"/>
      <c r="Q1452" s="157"/>
      <c r="R1452" s="157"/>
      <c r="S1452" s="157"/>
      <c r="T1452" s="157"/>
    </row>
    <row r="1453" spans="1:20" ht="13.5" customHeight="1">
      <c r="A1453" s="355" t="str">
        <f t="shared" si="34"/>
        <v/>
      </c>
      <c r="B1453" s="157"/>
      <c r="C1453" s="157"/>
      <c r="D1453" s="157"/>
      <c r="E1453" s="157"/>
      <c r="F1453" s="157"/>
      <c r="G1453" s="157"/>
      <c r="H1453" s="157"/>
      <c r="I1453" s="157"/>
      <c r="J1453" s="157"/>
      <c r="K1453" s="157"/>
      <c r="L1453" s="157"/>
      <c r="M1453" s="157"/>
      <c r="N1453" s="157"/>
      <c r="O1453" s="157"/>
      <c r="P1453" s="157"/>
      <c r="Q1453" s="157"/>
      <c r="R1453" s="157"/>
      <c r="S1453" s="157"/>
      <c r="T1453" s="157"/>
    </row>
    <row r="1454" spans="1:20" ht="13.5" customHeight="1">
      <c r="A1454" s="355" t="str">
        <f t="shared" si="34"/>
        <v/>
      </c>
      <c r="B1454" s="157"/>
      <c r="C1454" s="157"/>
      <c r="D1454" s="157"/>
      <c r="E1454" s="157"/>
      <c r="F1454" s="157"/>
      <c r="G1454" s="157"/>
      <c r="H1454" s="157"/>
      <c r="I1454" s="157"/>
      <c r="J1454" s="157"/>
      <c r="K1454" s="157"/>
      <c r="L1454" s="157"/>
      <c r="M1454" s="157"/>
      <c r="N1454" s="157"/>
      <c r="O1454" s="157"/>
      <c r="P1454" s="157"/>
      <c r="Q1454" s="157"/>
      <c r="R1454" s="157"/>
      <c r="S1454" s="157"/>
      <c r="T1454" s="157"/>
    </row>
    <row r="1455" spans="1:20" ht="13.5" customHeight="1">
      <c r="A1455" s="355" t="str">
        <f t="shared" si="34"/>
        <v/>
      </c>
      <c r="B1455" s="157"/>
      <c r="C1455" s="157"/>
      <c r="D1455" s="157"/>
      <c r="E1455" s="157"/>
      <c r="F1455" s="157"/>
      <c r="G1455" s="157"/>
      <c r="H1455" s="157"/>
      <c r="I1455" s="157"/>
      <c r="J1455" s="157"/>
      <c r="K1455" s="157"/>
      <c r="L1455" s="157"/>
      <c r="M1455" s="157"/>
      <c r="N1455" s="157"/>
      <c r="O1455" s="157"/>
      <c r="P1455" s="157"/>
      <c r="Q1455" s="157"/>
      <c r="R1455" s="157"/>
      <c r="S1455" s="157"/>
      <c r="T1455" s="157"/>
    </row>
    <row r="1456" spans="1:20" ht="13.5" customHeight="1">
      <c r="A1456" s="355" t="str">
        <f t="shared" si="34"/>
        <v/>
      </c>
      <c r="B1456" s="157"/>
      <c r="C1456" s="157"/>
      <c r="D1456" s="157"/>
      <c r="E1456" s="157"/>
      <c r="F1456" s="157"/>
      <c r="G1456" s="157"/>
      <c r="H1456" s="157"/>
      <c r="I1456" s="157"/>
      <c r="J1456" s="157"/>
      <c r="K1456" s="157"/>
      <c r="L1456" s="157"/>
      <c r="M1456" s="157"/>
      <c r="N1456" s="157"/>
      <c r="O1456" s="157"/>
      <c r="P1456" s="157"/>
      <c r="Q1456" s="157"/>
      <c r="R1456" s="157"/>
      <c r="S1456" s="157"/>
      <c r="T1456" s="157"/>
    </row>
    <row r="1457" spans="1:20" ht="13.5" customHeight="1">
      <c r="A1457" s="355" t="str">
        <f t="shared" si="34"/>
        <v/>
      </c>
      <c r="B1457" s="157"/>
      <c r="C1457" s="157"/>
      <c r="D1457" s="157"/>
      <c r="E1457" s="157"/>
      <c r="F1457" s="157"/>
      <c r="G1457" s="157"/>
      <c r="H1457" s="157"/>
      <c r="I1457" s="157"/>
      <c r="J1457" s="157"/>
      <c r="K1457" s="157"/>
      <c r="L1457" s="157"/>
      <c r="M1457" s="157"/>
      <c r="N1457" s="157"/>
      <c r="O1457" s="157"/>
      <c r="P1457" s="157"/>
      <c r="Q1457" s="157"/>
      <c r="R1457" s="157"/>
      <c r="S1457" s="157"/>
      <c r="T1457" s="157"/>
    </row>
    <row r="1458" spans="1:20" ht="13.5" customHeight="1">
      <c r="A1458" s="355" t="str">
        <f t="shared" si="34"/>
        <v/>
      </c>
      <c r="B1458" s="157"/>
      <c r="C1458" s="157"/>
      <c r="D1458" s="157"/>
      <c r="E1458" s="157"/>
      <c r="F1458" s="157"/>
      <c r="G1458" s="157"/>
      <c r="H1458" s="157"/>
      <c r="I1458" s="157"/>
      <c r="J1458" s="157"/>
      <c r="K1458" s="157"/>
      <c r="L1458" s="157"/>
      <c r="M1458" s="157"/>
      <c r="N1458" s="157"/>
      <c r="O1458" s="157"/>
      <c r="P1458" s="157"/>
      <c r="Q1458" s="157"/>
      <c r="R1458" s="157"/>
      <c r="S1458" s="157"/>
      <c r="T1458" s="157"/>
    </row>
    <row r="1459" spans="1:20" ht="13.5" customHeight="1">
      <c r="A1459" s="355" t="str">
        <f t="shared" si="34"/>
        <v/>
      </c>
      <c r="B1459" s="157"/>
      <c r="C1459" s="157"/>
      <c r="D1459" s="157"/>
      <c r="E1459" s="157"/>
      <c r="F1459" s="157"/>
      <c r="G1459" s="157"/>
      <c r="H1459" s="157"/>
      <c r="I1459" s="157"/>
      <c r="J1459" s="157"/>
      <c r="K1459" s="157"/>
      <c r="L1459" s="157"/>
      <c r="M1459" s="157"/>
      <c r="N1459" s="157"/>
      <c r="O1459" s="157"/>
      <c r="P1459" s="157"/>
      <c r="Q1459" s="157"/>
      <c r="R1459" s="157"/>
      <c r="S1459" s="157"/>
      <c r="T1459" s="157"/>
    </row>
    <row r="1460" spans="1:20" ht="13.5" customHeight="1">
      <c r="A1460" s="355" t="str">
        <f t="shared" si="34"/>
        <v/>
      </c>
      <c r="B1460" s="157"/>
      <c r="C1460" s="157"/>
      <c r="D1460" s="157"/>
      <c r="E1460" s="157"/>
      <c r="F1460" s="157"/>
      <c r="G1460" s="157"/>
      <c r="H1460" s="157"/>
      <c r="I1460" s="157"/>
      <c r="J1460" s="157"/>
      <c r="K1460" s="157"/>
      <c r="L1460" s="157"/>
      <c r="M1460" s="157"/>
      <c r="N1460" s="157"/>
      <c r="O1460" s="157"/>
      <c r="P1460" s="157"/>
      <c r="Q1460" s="157"/>
      <c r="R1460" s="157"/>
      <c r="S1460" s="157"/>
      <c r="T1460" s="157"/>
    </row>
    <row r="1461" spans="1:20" ht="13.5" customHeight="1">
      <c r="A1461" s="355" t="str">
        <f t="shared" si="34"/>
        <v/>
      </c>
      <c r="B1461" s="157"/>
      <c r="C1461" s="157"/>
      <c r="D1461" s="157"/>
      <c r="E1461" s="157"/>
      <c r="F1461" s="157"/>
      <c r="G1461" s="157"/>
      <c r="H1461" s="157"/>
      <c r="I1461" s="157"/>
      <c r="J1461" s="157"/>
      <c r="K1461" s="157"/>
      <c r="L1461" s="157"/>
      <c r="M1461" s="157"/>
      <c r="N1461" s="157"/>
      <c r="O1461" s="157"/>
      <c r="P1461" s="157"/>
      <c r="Q1461" s="157"/>
      <c r="R1461" s="157"/>
      <c r="S1461" s="157"/>
      <c r="T1461" s="157"/>
    </row>
    <row r="1462" spans="1:20" ht="13.5" customHeight="1">
      <c r="A1462" s="355" t="str">
        <f t="shared" si="34"/>
        <v/>
      </c>
      <c r="B1462" s="157"/>
      <c r="C1462" s="157"/>
      <c r="D1462" s="157"/>
      <c r="E1462" s="157"/>
      <c r="F1462" s="157"/>
      <c r="G1462" s="157"/>
      <c r="H1462" s="157"/>
      <c r="I1462" s="157"/>
      <c r="J1462" s="157"/>
      <c r="K1462" s="157"/>
      <c r="L1462" s="157"/>
      <c r="M1462" s="157"/>
      <c r="N1462" s="157"/>
      <c r="O1462" s="157"/>
      <c r="P1462" s="157"/>
      <c r="Q1462" s="157"/>
      <c r="R1462" s="157"/>
      <c r="S1462" s="157"/>
      <c r="T1462" s="157"/>
    </row>
    <row r="1463" spans="1:20" ht="13.5" customHeight="1">
      <c r="A1463" s="355" t="str">
        <f t="shared" si="34"/>
        <v/>
      </c>
      <c r="B1463" s="157"/>
      <c r="C1463" s="157"/>
      <c r="D1463" s="157"/>
      <c r="E1463" s="157"/>
      <c r="F1463" s="157"/>
      <c r="G1463" s="157"/>
      <c r="H1463" s="157"/>
      <c r="I1463" s="157"/>
      <c r="J1463" s="157"/>
      <c r="K1463" s="157"/>
      <c r="L1463" s="157"/>
      <c r="M1463" s="157"/>
      <c r="N1463" s="157"/>
      <c r="O1463" s="157"/>
      <c r="P1463" s="157"/>
      <c r="Q1463" s="157"/>
      <c r="R1463" s="157"/>
      <c r="S1463" s="157"/>
      <c r="T1463" s="157"/>
    </row>
    <row r="1464" spans="1:20" ht="13.5" customHeight="1">
      <c r="A1464" s="355" t="str">
        <f t="shared" si="34"/>
        <v/>
      </c>
      <c r="B1464" s="157"/>
      <c r="C1464" s="157"/>
      <c r="D1464" s="157"/>
      <c r="E1464" s="157"/>
      <c r="F1464" s="157"/>
      <c r="G1464" s="157"/>
      <c r="H1464" s="157"/>
      <c r="I1464" s="157"/>
      <c r="J1464" s="157"/>
      <c r="K1464" s="157"/>
      <c r="L1464" s="157"/>
      <c r="M1464" s="157"/>
      <c r="N1464" s="157"/>
      <c r="O1464" s="157"/>
      <c r="P1464" s="157"/>
      <c r="Q1464" s="157"/>
      <c r="R1464" s="157"/>
      <c r="S1464" s="157"/>
      <c r="T1464" s="157"/>
    </row>
    <row r="1465" spans="1:20" ht="13.5" customHeight="1">
      <c r="A1465" s="355" t="str">
        <f t="shared" si="34"/>
        <v/>
      </c>
      <c r="B1465" s="157"/>
      <c r="C1465" s="157"/>
      <c r="D1465" s="157"/>
      <c r="E1465" s="157"/>
      <c r="F1465" s="157"/>
      <c r="G1465" s="157"/>
      <c r="H1465" s="157"/>
      <c r="I1465" s="157"/>
      <c r="J1465" s="157"/>
      <c r="K1465" s="157"/>
      <c r="L1465" s="157"/>
      <c r="M1465" s="157"/>
      <c r="N1465" s="157"/>
      <c r="O1465" s="157"/>
      <c r="P1465" s="157"/>
      <c r="Q1465" s="157"/>
      <c r="R1465" s="157"/>
      <c r="S1465" s="157"/>
      <c r="T1465" s="157"/>
    </row>
    <row r="1466" spans="1:20" ht="13.5" customHeight="1">
      <c r="A1466" s="355" t="str">
        <f t="shared" si="34"/>
        <v/>
      </c>
      <c r="B1466" s="157"/>
      <c r="C1466" s="157"/>
      <c r="D1466" s="157"/>
      <c r="E1466" s="157"/>
      <c r="F1466" s="157"/>
      <c r="G1466" s="157"/>
      <c r="H1466" s="157"/>
      <c r="I1466" s="157"/>
      <c r="J1466" s="157"/>
      <c r="K1466" s="157"/>
      <c r="L1466" s="157"/>
      <c r="M1466" s="157"/>
      <c r="N1466" s="157"/>
      <c r="O1466" s="157"/>
      <c r="P1466" s="157"/>
      <c r="Q1466" s="157"/>
      <c r="R1466" s="157"/>
      <c r="S1466" s="157"/>
      <c r="T1466" s="157"/>
    </row>
    <row r="1467" spans="1:20" ht="13.5" customHeight="1">
      <c r="A1467" s="355" t="str">
        <f t="shared" si="34"/>
        <v/>
      </c>
      <c r="B1467" s="157"/>
      <c r="C1467" s="157"/>
      <c r="D1467" s="157"/>
      <c r="E1467" s="157"/>
      <c r="F1467" s="157"/>
      <c r="G1467" s="157"/>
      <c r="H1467" s="157"/>
      <c r="I1467" s="157"/>
      <c r="J1467" s="157"/>
      <c r="K1467" s="157"/>
      <c r="L1467" s="157"/>
      <c r="M1467" s="157"/>
      <c r="N1467" s="157"/>
      <c r="O1467" s="157"/>
      <c r="P1467" s="157"/>
      <c r="Q1467" s="157"/>
      <c r="R1467" s="157"/>
      <c r="S1467" s="157"/>
      <c r="T1467" s="157"/>
    </row>
    <row r="1468" spans="1:20" ht="13.5" customHeight="1">
      <c r="A1468" s="355" t="str">
        <f t="shared" si="34"/>
        <v/>
      </c>
      <c r="B1468" s="157"/>
      <c r="C1468" s="157"/>
      <c r="D1468" s="157"/>
      <c r="E1468" s="157"/>
      <c r="F1468" s="157"/>
      <c r="G1468" s="157"/>
      <c r="H1468" s="157"/>
      <c r="I1468" s="157"/>
      <c r="J1468" s="157"/>
      <c r="K1468" s="157"/>
      <c r="L1468" s="157"/>
      <c r="M1468" s="157"/>
      <c r="N1468" s="157"/>
      <c r="O1468" s="157"/>
      <c r="P1468" s="157"/>
      <c r="Q1468" s="157"/>
      <c r="R1468" s="157"/>
      <c r="S1468" s="157"/>
      <c r="T1468" s="157"/>
    </row>
    <row r="1469" spans="1:20" ht="13.5" customHeight="1">
      <c r="A1469" s="355" t="str">
        <f t="shared" si="34"/>
        <v/>
      </c>
      <c r="B1469" s="157"/>
      <c r="C1469" s="157"/>
      <c r="D1469" s="157"/>
      <c r="E1469" s="157"/>
      <c r="F1469" s="157"/>
      <c r="G1469" s="157"/>
      <c r="H1469" s="157"/>
      <c r="I1469" s="157"/>
      <c r="J1469" s="157"/>
      <c r="K1469" s="157"/>
      <c r="L1469" s="157"/>
      <c r="M1469" s="157"/>
      <c r="N1469" s="157"/>
      <c r="O1469" s="157"/>
      <c r="P1469" s="157"/>
      <c r="Q1469" s="157"/>
      <c r="R1469" s="157"/>
      <c r="S1469" s="157"/>
      <c r="T1469" s="157"/>
    </row>
    <row r="1470" spans="1:20" ht="13.5" customHeight="1">
      <c r="A1470" s="355" t="str">
        <f t="shared" si="34"/>
        <v/>
      </c>
      <c r="B1470" s="157"/>
      <c r="C1470" s="157"/>
      <c r="D1470" s="157"/>
      <c r="E1470" s="157"/>
      <c r="F1470" s="157"/>
      <c r="G1470" s="157"/>
      <c r="H1470" s="157"/>
      <c r="I1470" s="157"/>
      <c r="J1470" s="157"/>
      <c r="K1470" s="157"/>
      <c r="L1470" s="157"/>
      <c r="M1470" s="157"/>
      <c r="N1470" s="157"/>
      <c r="O1470" s="157"/>
      <c r="P1470" s="157"/>
      <c r="Q1470" s="157"/>
      <c r="R1470" s="157"/>
      <c r="S1470" s="157"/>
      <c r="T1470" s="157"/>
    </row>
    <row r="1471" spans="1:20" ht="13.5" customHeight="1">
      <c r="A1471" s="355" t="str">
        <f t="shared" si="34"/>
        <v/>
      </c>
      <c r="B1471" s="157"/>
      <c r="C1471" s="157"/>
      <c r="D1471" s="157"/>
      <c r="E1471" s="157"/>
      <c r="F1471" s="157"/>
      <c r="G1471" s="157"/>
      <c r="H1471" s="157"/>
      <c r="I1471" s="157"/>
      <c r="J1471" s="157"/>
      <c r="K1471" s="157"/>
      <c r="L1471" s="157"/>
      <c r="M1471" s="157"/>
      <c r="N1471" s="157"/>
      <c r="O1471" s="157"/>
      <c r="P1471" s="157"/>
      <c r="Q1471" s="157"/>
      <c r="R1471" s="157"/>
      <c r="S1471" s="157"/>
      <c r="T1471" s="157"/>
    </row>
    <row r="1472" spans="1:20" ht="13.5" customHeight="1">
      <c r="A1472" s="355" t="str">
        <f t="shared" si="34"/>
        <v/>
      </c>
      <c r="B1472" s="157"/>
      <c r="C1472" s="157"/>
      <c r="D1472" s="157"/>
      <c r="E1472" s="157"/>
      <c r="F1472" s="157"/>
      <c r="G1472" s="157"/>
      <c r="H1472" s="157"/>
      <c r="I1472" s="157"/>
      <c r="J1472" s="157"/>
      <c r="K1472" s="157"/>
      <c r="L1472" s="157"/>
      <c r="M1472" s="157"/>
      <c r="N1472" s="157"/>
      <c r="O1472" s="157"/>
      <c r="P1472" s="157"/>
      <c r="Q1472" s="157"/>
      <c r="R1472" s="157"/>
      <c r="S1472" s="157"/>
      <c r="T1472" s="157"/>
    </row>
    <row r="1473" spans="1:20" ht="13.5" customHeight="1">
      <c r="A1473" s="355" t="str">
        <f t="shared" si="34"/>
        <v/>
      </c>
      <c r="B1473" s="157"/>
      <c r="C1473" s="157"/>
      <c r="D1473" s="157"/>
      <c r="E1473" s="157"/>
      <c r="F1473" s="157"/>
      <c r="G1473" s="157"/>
      <c r="H1473" s="157"/>
      <c r="I1473" s="157"/>
      <c r="J1473" s="157"/>
      <c r="K1473" s="157"/>
      <c r="L1473" s="157"/>
      <c r="M1473" s="157"/>
      <c r="N1473" s="157"/>
      <c r="O1473" s="157"/>
      <c r="P1473" s="157"/>
      <c r="Q1473" s="157"/>
      <c r="R1473" s="157"/>
      <c r="S1473" s="157"/>
      <c r="T1473" s="157"/>
    </row>
    <row r="1474" spans="1:20" ht="13.5" customHeight="1">
      <c r="A1474" s="355" t="str">
        <f t="shared" si="34"/>
        <v/>
      </c>
      <c r="B1474" s="157"/>
      <c r="C1474" s="157"/>
      <c r="D1474" s="157"/>
      <c r="E1474" s="157"/>
      <c r="F1474" s="157"/>
      <c r="G1474" s="157"/>
      <c r="H1474" s="157"/>
      <c r="I1474" s="157"/>
      <c r="J1474" s="157"/>
      <c r="K1474" s="157"/>
      <c r="L1474" s="157"/>
      <c r="M1474" s="157"/>
      <c r="N1474" s="157"/>
      <c r="O1474" s="157"/>
      <c r="P1474" s="157"/>
      <c r="Q1474" s="157"/>
      <c r="R1474" s="157"/>
      <c r="S1474" s="157"/>
      <c r="T1474" s="157"/>
    </row>
    <row r="1475" spans="1:20" ht="13.5" customHeight="1">
      <c r="A1475" s="355" t="str">
        <f t="shared" si="34"/>
        <v/>
      </c>
      <c r="B1475" s="157"/>
      <c r="C1475" s="157"/>
      <c r="D1475" s="157"/>
      <c r="E1475" s="157"/>
      <c r="F1475" s="157"/>
      <c r="G1475" s="157"/>
      <c r="H1475" s="157"/>
      <c r="I1475" s="157"/>
      <c r="J1475" s="157"/>
      <c r="K1475" s="157"/>
      <c r="L1475" s="157"/>
      <c r="M1475" s="157"/>
      <c r="N1475" s="157"/>
      <c r="O1475" s="157"/>
      <c r="P1475" s="157"/>
      <c r="Q1475" s="157"/>
      <c r="R1475" s="157"/>
      <c r="S1475" s="157"/>
      <c r="T1475" s="157"/>
    </row>
    <row r="1476" spans="1:20" ht="13.5" customHeight="1">
      <c r="A1476" s="355" t="str">
        <f t="shared" si="34"/>
        <v/>
      </c>
      <c r="B1476" s="157"/>
      <c r="C1476" s="157"/>
      <c r="D1476" s="157"/>
      <c r="E1476" s="157"/>
      <c r="F1476" s="157"/>
      <c r="G1476" s="157"/>
      <c r="H1476" s="157"/>
      <c r="I1476" s="157"/>
      <c r="J1476" s="157"/>
      <c r="K1476" s="157"/>
      <c r="L1476" s="157"/>
      <c r="M1476" s="157"/>
      <c r="N1476" s="157"/>
      <c r="O1476" s="157"/>
      <c r="P1476" s="157"/>
      <c r="Q1476" s="157"/>
      <c r="R1476" s="157"/>
      <c r="S1476" s="157"/>
      <c r="T1476" s="157"/>
    </row>
    <row r="1477" spans="1:20" ht="13.5" customHeight="1">
      <c r="A1477" s="355" t="str">
        <f t="shared" si="34"/>
        <v/>
      </c>
      <c r="B1477" s="157"/>
      <c r="C1477" s="157"/>
      <c r="D1477" s="157"/>
      <c r="E1477" s="157"/>
      <c r="F1477" s="157"/>
      <c r="G1477" s="157"/>
      <c r="H1477" s="157"/>
      <c r="I1477" s="157"/>
      <c r="J1477" s="157"/>
      <c r="K1477" s="157"/>
      <c r="L1477" s="157"/>
      <c r="M1477" s="157"/>
      <c r="N1477" s="157"/>
      <c r="O1477" s="157"/>
      <c r="P1477" s="157"/>
      <c r="Q1477" s="157"/>
      <c r="R1477" s="157"/>
      <c r="S1477" s="157"/>
      <c r="T1477" s="157"/>
    </row>
    <row r="1478" spans="1:20" ht="13.5" customHeight="1">
      <c r="A1478" s="355" t="str">
        <f t="shared" si="34"/>
        <v/>
      </c>
      <c r="B1478" s="157"/>
      <c r="C1478" s="157"/>
      <c r="D1478" s="157"/>
      <c r="E1478" s="157"/>
      <c r="F1478" s="157"/>
      <c r="G1478" s="157"/>
      <c r="H1478" s="157"/>
      <c r="I1478" s="157"/>
      <c r="J1478" s="157"/>
      <c r="K1478" s="157"/>
      <c r="L1478" s="157"/>
      <c r="M1478" s="157"/>
      <c r="N1478" s="157"/>
      <c r="O1478" s="157"/>
      <c r="P1478" s="157"/>
      <c r="Q1478" s="157"/>
      <c r="R1478" s="157"/>
      <c r="S1478" s="157"/>
      <c r="T1478" s="157"/>
    </row>
    <row r="1479" spans="1:20" ht="13.5" customHeight="1">
      <c r="A1479" s="355" t="str">
        <f t="shared" si="34"/>
        <v/>
      </c>
      <c r="B1479" s="157"/>
      <c r="C1479" s="157"/>
      <c r="D1479" s="157"/>
      <c r="E1479" s="157"/>
      <c r="F1479" s="157"/>
      <c r="G1479" s="157"/>
      <c r="H1479" s="157"/>
      <c r="I1479" s="157"/>
      <c r="J1479" s="157"/>
      <c r="K1479" s="157"/>
      <c r="L1479" s="157"/>
      <c r="M1479" s="157"/>
      <c r="N1479" s="157"/>
      <c r="O1479" s="157"/>
      <c r="P1479" s="157"/>
      <c r="Q1479" s="157"/>
      <c r="R1479" s="157"/>
      <c r="S1479" s="157"/>
      <c r="T1479" s="157"/>
    </row>
    <row r="1480" spans="1:20" ht="13.5" customHeight="1">
      <c r="A1480" s="355" t="str">
        <f t="shared" si="34"/>
        <v/>
      </c>
      <c r="B1480" s="157"/>
      <c r="C1480" s="157"/>
      <c r="D1480" s="157"/>
      <c r="E1480" s="157"/>
      <c r="F1480" s="157"/>
      <c r="G1480" s="157"/>
      <c r="H1480" s="157"/>
      <c r="I1480" s="157"/>
      <c r="J1480" s="157"/>
      <c r="K1480" s="157"/>
      <c r="L1480" s="157"/>
      <c r="M1480" s="157"/>
      <c r="N1480" s="157"/>
      <c r="O1480" s="157"/>
      <c r="P1480" s="157"/>
      <c r="Q1480" s="157"/>
      <c r="R1480" s="157"/>
      <c r="S1480" s="157"/>
      <c r="T1480" s="157"/>
    </row>
    <row r="1481" spans="1:20" ht="13.5" customHeight="1">
      <c r="A1481" s="355" t="str">
        <f t="shared" si="34"/>
        <v/>
      </c>
      <c r="B1481" s="157"/>
      <c r="C1481" s="157"/>
      <c r="D1481" s="157"/>
      <c r="E1481" s="157"/>
      <c r="F1481" s="157"/>
      <c r="G1481" s="157"/>
      <c r="H1481" s="157"/>
      <c r="I1481" s="157"/>
      <c r="J1481" s="157"/>
      <c r="K1481" s="157"/>
      <c r="L1481" s="157"/>
      <c r="M1481" s="157"/>
      <c r="N1481" s="157"/>
      <c r="O1481" s="157"/>
      <c r="P1481" s="157"/>
      <c r="Q1481" s="157"/>
      <c r="R1481" s="157"/>
      <c r="S1481" s="157"/>
      <c r="T1481" s="157"/>
    </row>
    <row r="1482" spans="1:20" ht="13.5" customHeight="1">
      <c r="A1482" s="355" t="str">
        <f t="shared" si="34"/>
        <v/>
      </c>
      <c r="B1482" s="157"/>
      <c r="C1482" s="157"/>
      <c r="D1482" s="157"/>
      <c r="E1482" s="157"/>
      <c r="F1482" s="157"/>
      <c r="G1482" s="157"/>
      <c r="H1482" s="157"/>
      <c r="I1482" s="157"/>
      <c r="J1482" s="157"/>
      <c r="K1482" s="157"/>
      <c r="L1482" s="157"/>
      <c r="M1482" s="157"/>
      <c r="N1482" s="157"/>
      <c r="O1482" s="157"/>
      <c r="P1482" s="157"/>
      <c r="Q1482" s="157"/>
      <c r="R1482" s="157"/>
      <c r="S1482" s="157"/>
      <c r="T1482" s="157"/>
    </row>
    <row r="1483" spans="1:20" ht="13.5" customHeight="1">
      <c r="A1483" s="355" t="str">
        <f t="shared" si="34"/>
        <v/>
      </c>
      <c r="B1483" s="157"/>
      <c r="C1483" s="157"/>
      <c r="D1483" s="157"/>
      <c r="E1483" s="157"/>
      <c r="F1483" s="157"/>
      <c r="G1483" s="157"/>
      <c r="H1483" s="157"/>
      <c r="I1483" s="157"/>
      <c r="J1483" s="157"/>
      <c r="K1483" s="157"/>
      <c r="L1483" s="157"/>
      <c r="M1483" s="157"/>
      <c r="N1483" s="157"/>
      <c r="O1483" s="157"/>
      <c r="P1483" s="157"/>
      <c r="Q1483" s="157"/>
      <c r="R1483" s="157"/>
      <c r="S1483" s="157"/>
      <c r="T1483" s="157"/>
    </row>
    <row r="1484" spans="1:20" ht="13.5" customHeight="1">
      <c r="A1484" s="355" t="str">
        <f t="shared" si="34"/>
        <v/>
      </c>
      <c r="B1484" s="157"/>
      <c r="C1484" s="157"/>
      <c r="D1484" s="157"/>
      <c r="E1484" s="157"/>
      <c r="F1484" s="157"/>
      <c r="G1484" s="157"/>
      <c r="H1484" s="157"/>
      <c r="I1484" s="157"/>
      <c r="J1484" s="157"/>
      <c r="K1484" s="157"/>
      <c r="L1484" s="157"/>
      <c r="M1484" s="157"/>
      <c r="N1484" s="157"/>
      <c r="O1484" s="157"/>
      <c r="P1484" s="157"/>
      <c r="Q1484" s="157"/>
      <c r="R1484" s="157"/>
      <c r="S1484" s="157"/>
      <c r="T1484" s="157"/>
    </row>
    <row r="1485" spans="1:20" ht="13.5" customHeight="1">
      <c r="A1485" s="355" t="str">
        <f t="shared" si="34"/>
        <v/>
      </c>
      <c r="B1485" s="157"/>
      <c r="C1485" s="157"/>
      <c r="D1485" s="157"/>
      <c r="E1485" s="157"/>
      <c r="F1485" s="157"/>
      <c r="G1485" s="157"/>
      <c r="H1485" s="157"/>
      <c r="I1485" s="157"/>
      <c r="J1485" s="157"/>
      <c r="K1485" s="157"/>
      <c r="L1485" s="157"/>
      <c r="M1485" s="157"/>
      <c r="N1485" s="157"/>
      <c r="O1485" s="157"/>
      <c r="P1485" s="157"/>
      <c r="Q1485" s="157"/>
      <c r="R1485" s="157"/>
      <c r="S1485" s="157"/>
      <c r="T1485" s="157"/>
    </row>
    <row r="1486" spans="1:20" ht="13.5" customHeight="1">
      <c r="A1486" s="355" t="str">
        <f t="shared" si="34"/>
        <v/>
      </c>
      <c r="B1486" s="157"/>
      <c r="C1486" s="157"/>
      <c r="D1486" s="157"/>
      <c r="E1486" s="157"/>
      <c r="F1486" s="157"/>
      <c r="G1486" s="157"/>
      <c r="H1486" s="157"/>
      <c r="I1486" s="157"/>
      <c r="J1486" s="157"/>
      <c r="K1486" s="157"/>
      <c r="L1486" s="157"/>
      <c r="M1486" s="157"/>
      <c r="N1486" s="157"/>
      <c r="O1486" s="157"/>
      <c r="P1486" s="157"/>
      <c r="Q1486" s="157"/>
      <c r="R1486" s="157"/>
      <c r="S1486" s="157"/>
      <c r="T1486" s="157"/>
    </row>
    <row r="1487" spans="1:20" ht="13.5" customHeight="1">
      <c r="A1487" s="355" t="str">
        <f t="shared" si="34"/>
        <v/>
      </c>
      <c r="B1487" s="157"/>
      <c r="C1487" s="157"/>
      <c r="D1487" s="157"/>
      <c r="E1487" s="157"/>
      <c r="F1487" s="157"/>
      <c r="G1487" s="157"/>
      <c r="H1487" s="157"/>
      <c r="I1487" s="157"/>
      <c r="J1487" s="157"/>
      <c r="K1487" s="157"/>
      <c r="L1487" s="157"/>
      <c r="M1487" s="157"/>
      <c r="N1487" s="157"/>
      <c r="O1487" s="157"/>
      <c r="P1487" s="157"/>
      <c r="Q1487" s="157"/>
      <c r="R1487" s="157"/>
      <c r="S1487" s="157"/>
      <c r="T1487" s="157"/>
    </row>
    <row r="1488" spans="1:20" ht="13.5" customHeight="1">
      <c r="A1488" s="355" t="str">
        <f t="shared" si="34"/>
        <v/>
      </c>
      <c r="B1488" s="157"/>
      <c r="C1488" s="157"/>
      <c r="D1488" s="157"/>
      <c r="E1488" s="157"/>
      <c r="F1488" s="157"/>
      <c r="G1488" s="157"/>
      <c r="H1488" s="157"/>
      <c r="I1488" s="157"/>
      <c r="J1488" s="157"/>
      <c r="K1488" s="157"/>
      <c r="L1488" s="157"/>
      <c r="M1488" s="157"/>
      <c r="N1488" s="157"/>
      <c r="O1488" s="157"/>
      <c r="P1488" s="157"/>
      <c r="Q1488" s="157"/>
      <c r="R1488" s="157"/>
      <c r="S1488" s="157"/>
      <c r="T1488" s="157"/>
    </row>
    <row r="1489" spans="1:20" ht="13.5" customHeight="1">
      <c r="A1489" s="355" t="str">
        <f t="shared" si="34"/>
        <v/>
      </c>
      <c r="B1489" s="157"/>
      <c r="C1489" s="157"/>
      <c r="D1489" s="157"/>
      <c r="E1489" s="157"/>
      <c r="F1489" s="157"/>
      <c r="G1489" s="157"/>
      <c r="H1489" s="157"/>
      <c r="I1489" s="157"/>
      <c r="J1489" s="157"/>
      <c r="K1489" s="157"/>
      <c r="L1489" s="157"/>
      <c r="M1489" s="157"/>
      <c r="N1489" s="157"/>
      <c r="O1489" s="157"/>
      <c r="P1489" s="157"/>
      <c r="Q1489" s="157"/>
      <c r="R1489" s="157"/>
      <c r="S1489" s="157"/>
      <c r="T1489" s="157"/>
    </row>
    <row r="1490" spans="1:20" ht="13.5" customHeight="1">
      <c r="A1490" s="355" t="str">
        <f t="shared" si="34"/>
        <v/>
      </c>
      <c r="B1490" s="157"/>
      <c r="C1490" s="157"/>
      <c r="D1490" s="157"/>
      <c r="E1490" s="157"/>
      <c r="F1490" s="157"/>
      <c r="G1490" s="157"/>
      <c r="H1490" s="157"/>
      <c r="I1490" s="157"/>
      <c r="J1490" s="157"/>
      <c r="K1490" s="157"/>
      <c r="L1490" s="157"/>
      <c r="M1490" s="157"/>
      <c r="N1490" s="157"/>
      <c r="O1490" s="157"/>
      <c r="P1490" s="157"/>
      <c r="Q1490" s="157"/>
      <c r="R1490" s="157"/>
      <c r="S1490" s="157"/>
      <c r="T1490" s="157"/>
    </row>
    <row r="1491" spans="1:20" ht="13.5" customHeight="1">
      <c r="A1491" s="355" t="str">
        <f t="shared" si="34"/>
        <v/>
      </c>
      <c r="B1491" s="157"/>
      <c r="C1491" s="157"/>
      <c r="D1491" s="157"/>
      <c r="E1491" s="157"/>
      <c r="F1491" s="157"/>
      <c r="G1491" s="157"/>
      <c r="H1491" s="157"/>
      <c r="I1491" s="157"/>
      <c r="J1491" s="157"/>
      <c r="K1491" s="157"/>
      <c r="L1491" s="157"/>
      <c r="M1491" s="157"/>
      <c r="N1491" s="157"/>
      <c r="O1491" s="157"/>
      <c r="P1491" s="157"/>
      <c r="Q1491" s="157"/>
      <c r="R1491" s="157"/>
      <c r="S1491" s="157"/>
      <c r="T1491" s="157"/>
    </row>
    <row r="1492" spans="1:20" ht="13.5" customHeight="1">
      <c r="A1492" s="355" t="str">
        <f t="shared" si="34"/>
        <v/>
      </c>
      <c r="B1492" s="157"/>
      <c r="C1492" s="157"/>
      <c r="D1492" s="157"/>
      <c r="E1492" s="157"/>
      <c r="F1492" s="157"/>
      <c r="G1492" s="157"/>
      <c r="H1492" s="157"/>
      <c r="I1492" s="157"/>
      <c r="J1492" s="157"/>
      <c r="K1492" s="157"/>
      <c r="L1492" s="157"/>
      <c r="M1492" s="157"/>
      <c r="N1492" s="157"/>
      <c r="O1492" s="157"/>
      <c r="P1492" s="157"/>
      <c r="Q1492" s="157"/>
      <c r="R1492" s="157"/>
      <c r="S1492" s="157"/>
      <c r="T1492" s="157"/>
    </row>
    <row r="1493" spans="1:20" ht="13.5" customHeight="1">
      <c r="A1493" s="355" t="str">
        <f t="shared" si="34"/>
        <v/>
      </c>
      <c r="B1493" s="157"/>
      <c r="C1493" s="157"/>
      <c r="D1493" s="157"/>
      <c r="E1493" s="157"/>
      <c r="F1493" s="157"/>
      <c r="G1493" s="157"/>
      <c r="H1493" s="157"/>
      <c r="I1493" s="157"/>
      <c r="J1493" s="157"/>
      <c r="K1493" s="157"/>
      <c r="L1493" s="157"/>
      <c r="M1493" s="157"/>
      <c r="N1493" s="157"/>
      <c r="O1493" s="157"/>
      <c r="P1493" s="157"/>
      <c r="Q1493" s="157"/>
      <c r="R1493" s="157"/>
      <c r="S1493" s="157"/>
      <c r="T1493" s="157"/>
    </row>
    <row r="1494" spans="1:20" ht="13.5" customHeight="1">
      <c r="A1494" s="355" t="str">
        <f t="shared" ref="A1494:A1557" si="35">B1494&amp;C1494&amp;S1494&amp;L1494&amp;P1494</f>
        <v/>
      </c>
      <c r="B1494" s="157"/>
      <c r="C1494" s="157"/>
      <c r="D1494" s="157"/>
      <c r="E1494" s="157"/>
      <c r="F1494" s="157"/>
      <c r="G1494" s="157"/>
      <c r="H1494" s="157"/>
      <c r="I1494" s="157"/>
      <c r="J1494" s="157"/>
      <c r="K1494" s="157"/>
      <c r="L1494" s="157"/>
      <c r="M1494" s="157"/>
      <c r="N1494" s="157"/>
      <c r="O1494" s="157"/>
      <c r="P1494" s="157"/>
      <c r="Q1494" s="157"/>
      <c r="R1494" s="157"/>
      <c r="S1494" s="157"/>
      <c r="T1494" s="157"/>
    </row>
    <row r="1495" spans="1:20" ht="13.5" customHeight="1">
      <c r="A1495" s="355" t="str">
        <f t="shared" si="35"/>
        <v/>
      </c>
      <c r="B1495" s="157"/>
      <c r="C1495" s="157"/>
      <c r="D1495" s="157"/>
      <c r="E1495" s="157"/>
      <c r="F1495" s="157"/>
      <c r="G1495" s="157"/>
      <c r="H1495" s="157"/>
      <c r="I1495" s="157"/>
      <c r="J1495" s="157"/>
      <c r="K1495" s="157"/>
      <c r="L1495" s="157"/>
      <c r="M1495" s="157"/>
      <c r="N1495" s="157"/>
      <c r="O1495" s="157"/>
      <c r="P1495" s="157"/>
      <c r="Q1495" s="157"/>
      <c r="R1495" s="157"/>
      <c r="S1495" s="157"/>
      <c r="T1495" s="157"/>
    </row>
    <row r="1496" spans="1:20" ht="13.5" customHeight="1">
      <c r="A1496" s="355" t="str">
        <f t="shared" si="35"/>
        <v/>
      </c>
      <c r="B1496" s="157"/>
      <c r="C1496" s="157"/>
      <c r="D1496" s="157"/>
      <c r="E1496" s="157"/>
      <c r="F1496" s="157"/>
      <c r="G1496" s="157"/>
      <c r="H1496" s="157"/>
      <c r="I1496" s="157"/>
      <c r="J1496" s="157"/>
      <c r="K1496" s="157"/>
      <c r="L1496" s="157"/>
      <c r="M1496" s="157"/>
      <c r="N1496" s="157"/>
      <c r="O1496" s="157"/>
      <c r="P1496" s="157"/>
      <c r="Q1496" s="157"/>
      <c r="R1496" s="157"/>
      <c r="S1496" s="157"/>
      <c r="T1496" s="157"/>
    </row>
    <row r="1497" spans="1:20" ht="13.5" customHeight="1">
      <c r="A1497" s="355" t="str">
        <f t="shared" si="35"/>
        <v/>
      </c>
      <c r="B1497" s="157"/>
      <c r="C1497" s="157"/>
      <c r="D1497" s="157"/>
      <c r="E1497" s="157"/>
      <c r="F1497" s="157"/>
      <c r="G1497" s="157"/>
      <c r="H1497" s="157"/>
      <c r="I1497" s="157"/>
      <c r="J1497" s="157"/>
      <c r="K1497" s="157"/>
      <c r="L1497" s="157"/>
      <c r="M1497" s="157"/>
      <c r="N1497" s="157"/>
      <c r="O1497" s="157"/>
      <c r="P1497" s="157"/>
      <c r="Q1497" s="157"/>
      <c r="R1497" s="157"/>
      <c r="S1497" s="157"/>
      <c r="T1497" s="157"/>
    </row>
    <row r="1498" spans="1:20" ht="13.5" customHeight="1">
      <c r="A1498" s="355" t="str">
        <f t="shared" si="35"/>
        <v/>
      </c>
      <c r="B1498" s="157"/>
      <c r="C1498" s="157"/>
      <c r="D1498" s="157"/>
      <c r="E1498" s="157"/>
      <c r="F1498" s="157"/>
      <c r="G1498" s="157"/>
      <c r="H1498" s="157"/>
      <c r="I1498" s="157"/>
      <c r="J1498" s="157"/>
      <c r="K1498" s="157"/>
      <c r="L1498" s="157"/>
      <c r="M1498" s="157"/>
      <c r="N1498" s="157"/>
      <c r="O1498" s="157"/>
      <c r="P1498" s="157"/>
      <c r="Q1498" s="157"/>
      <c r="R1498" s="157"/>
      <c r="S1498" s="157"/>
      <c r="T1498" s="157"/>
    </row>
    <row r="1499" spans="1:20" ht="13.5" customHeight="1">
      <c r="A1499" s="355" t="str">
        <f t="shared" si="35"/>
        <v/>
      </c>
      <c r="B1499" s="157"/>
      <c r="C1499" s="157"/>
      <c r="D1499" s="157"/>
      <c r="E1499" s="157"/>
      <c r="F1499" s="157"/>
      <c r="G1499" s="157"/>
      <c r="H1499" s="157"/>
      <c r="I1499" s="157"/>
      <c r="J1499" s="157"/>
      <c r="K1499" s="157"/>
      <c r="L1499" s="157"/>
      <c r="M1499" s="157"/>
      <c r="N1499" s="157"/>
      <c r="O1499" s="157"/>
      <c r="P1499" s="157"/>
      <c r="Q1499" s="157"/>
      <c r="R1499" s="157"/>
      <c r="S1499" s="157"/>
      <c r="T1499" s="157"/>
    </row>
    <row r="1500" spans="1:20" ht="13.5" customHeight="1">
      <c r="A1500" s="355" t="str">
        <f t="shared" si="35"/>
        <v/>
      </c>
      <c r="B1500" s="157"/>
      <c r="C1500" s="157"/>
      <c r="D1500" s="157"/>
      <c r="E1500" s="157"/>
      <c r="F1500" s="157"/>
      <c r="G1500" s="157"/>
      <c r="H1500" s="157"/>
      <c r="I1500" s="157"/>
      <c r="J1500" s="157"/>
      <c r="K1500" s="157"/>
      <c r="L1500" s="157"/>
      <c r="M1500" s="157"/>
      <c r="N1500" s="157"/>
      <c r="O1500" s="157"/>
      <c r="P1500" s="157"/>
      <c r="Q1500" s="157"/>
      <c r="R1500" s="157"/>
      <c r="S1500" s="157"/>
      <c r="T1500" s="157"/>
    </row>
    <row r="1501" spans="1:20" ht="13.5" customHeight="1">
      <c r="A1501" s="355" t="str">
        <f t="shared" si="35"/>
        <v/>
      </c>
      <c r="B1501" s="157"/>
      <c r="C1501" s="157"/>
      <c r="D1501" s="157"/>
      <c r="E1501" s="157"/>
      <c r="F1501" s="157"/>
      <c r="G1501" s="157"/>
      <c r="H1501" s="157"/>
      <c r="I1501" s="157"/>
      <c r="J1501" s="157"/>
      <c r="K1501" s="157"/>
      <c r="L1501" s="157"/>
      <c r="M1501" s="157"/>
      <c r="N1501" s="157"/>
      <c r="O1501" s="157"/>
      <c r="P1501" s="157"/>
      <c r="Q1501" s="157"/>
      <c r="R1501" s="157"/>
      <c r="S1501" s="157"/>
      <c r="T1501" s="157"/>
    </row>
    <row r="1502" spans="1:20" ht="13.5" customHeight="1">
      <c r="A1502" s="355" t="str">
        <f t="shared" si="35"/>
        <v/>
      </c>
      <c r="B1502" s="157"/>
      <c r="C1502" s="157"/>
      <c r="D1502" s="157"/>
      <c r="E1502" s="157"/>
      <c r="F1502" s="157"/>
      <c r="G1502" s="157"/>
      <c r="H1502" s="157"/>
      <c r="I1502" s="157"/>
      <c r="J1502" s="157"/>
      <c r="K1502" s="157"/>
      <c r="L1502" s="157"/>
      <c r="M1502" s="157"/>
      <c r="N1502" s="157"/>
      <c r="O1502" s="157"/>
      <c r="P1502" s="157"/>
      <c r="Q1502" s="157"/>
      <c r="R1502" s="157"/>
      <c r="S1502" s="157"/>
      <c r="T1502" s="157"/>
    </row>
    <row r="1503" spans="1:20" ht="13.5" customHeight="1">
      <c r="A1503" s="355" t="str">
        <f t="shared" si="35"/>
        <v/>
      </c>
      <c r="B1503" s="157"/>
      <c r="C1503" s="157"/>
      <c r="D1503" s="157"/>
      <c r="E1503" s="157"/>
      <c r="F1503" s="157"/>
      <c r="G1503" s="157"/>
      <c r="H1503" s="157"/>
      <c r="I1503" s="157"/>
      <c r="J1503" s="157"/>
      <c r="K1503" s="157"/>
      <c r="L1503" s="157"/>
      <c r="M1503" s="157"/>
      <c r="N1503" s="157"/>
      <c r="O1503" s="157"/>
      <c r="P1503" s="157"/>
      <c r="Q1503" s="157"/>
      <c r="R1503" s="157"/>
      <c r="S1503" s="157"/>
      <c r="T1503" s="157"/>
    </row>
    <row r="1504" spans="1:20" ht="13.5" customHeight="1">
      <c r="A1504" s="355" t="str">
        <f t="shared" si="35"/>
        <v/>
      </c>
      <c r="B1504" s="157"/>
      <c r="C1504" s="157"/>
      <c r="D1504" s="157"/>
      <c r="E1504" s="157"/>
      <c r="F1504" s="157"/>
      <c r="G1504" s="157"/>
      <c r="H1504" s="157"/>
      <c r="I1504" s="157"/>
      <c r="J1504" s="157"/>
      <c r="K1504" s="157"/>
      <c r="L1504" s="157"/>
      <c r="M1504" s="157"/>
      <c r="N1504" s="157"/>
      <c r="O1504" s="157"/>
      <c r="P1504" s="157"/>
      <c r="Q1504" s="157"/>
      <c r="R1504" s="157"/>
      <c r="S1504" s="157"/>
      <c r="T1504" s="157"/>
    </row>
    <row r="1505" spans="1:20" ht="13.5" customHeight="1">
      <c r="A1505" s="355" t="str">
        <f t="shared" si="35"/>
        <v/>
      </c>
      <c r="B1505" s="157"/>
      <c r="C1505" s="157"/>
      <c r="D1505" s="157"/>
      <c r="E1505" s="157"/>
      <c r="F1505" s="157"/>
      <c r="G1505" s="157"/>
      <c r="H1505" s="157"/>
      <c r="I1505" s="157"/>
      <c r="J1505" s="157"/>
      <c r="K1505" s="157"/>
      <c r="L1505" s="157"/>
      <c r="M1505" s="157"/>
      <c r="N1505" s="157"/>
      <c r="O1505" s="157"/>
      <c r="P1505" s="157"/>
      <c r="Q1505" s="157"/>
      <c r="R1505" s="157"/>
      <c r="S1505" s="157"/>
      <c r="T1505" s="157"/>
    </row>
    <row r="1506" spans="1:20" ht="13.5" customHeight="1">
      <c r="A1506" s="355" t="str">
        <f t="shared" si="35"/>
        <v/>
      </c>
      <c r="B1506" s="157"/>
      <c r="C1506" s="157"/>
      <c r="D1506" s="157"/>
      <c r="E1506" s="157"/>
      <c r="F1506" s="157"/>
      <c r="G1506" s="157"/>
      <c r="H1506" s="157"/>
      <c r="I1506" s="157"/>
      <c r="J1506" s="157"/>
      <c r="K1506" s="157"/>
      <c r="L1506" s="157"/>
      <c r="M1506" s="157"/>
      <c r="N1506" s="157"/>
      <c r="O1506" s="157"/>
      <c r="P1506" s="157"/>
      <c r="Q1506" s="157"/>
      <c r="R1506" s="157"/>
      <c r="S1506" s="157"/>
      <c r="T1506" s="157"/>
    </row>
    <row r="1507" spans="1:20" ht="13.5" customHeight="1">
      <c r="A1507" s="355" t="str">
        <f t="shared" si="35"/>
        <v/>
      </c>
      <c r="B1507" s="157"/>
      <c r="C1507" s="157"/>
      <c r="D1507" s="157"/>
      <c r="E1507" s="157"/>
      <c r="F1507" s="157"/>
      <c r="G1507" s="157"/>
      <c r="H1507" s="157"/>
      <c r="I1507" s="157"/>
      <c r="J1507" s="157"/>
      <c r="K1507" s="157"/>
      <c r="L1507" s="157"/>
      <c r="M1507" s="157"/>
      <c r="N1507" s="157"/>
      <c r="O1507" s="157"/>
      <c r="P1507" s="157"/>
      <c r="Q1507" s="157"/>
      <c r="R1507" s="157"/>
      <c r="S1507" s="157"/>
      <c r="T1507" s="157"/>
    </row>
    <row r="1508" spans="1:20" ht="13.5" customHeight="1">
      <c r="A1508" s="355" t="str">
        <f t="shared" si="35"/>
        <v/>
      </c>
      <c r="B1508" s="157"/>
      <c r="C1508" s="157"/>
      <c r="D1508" s="157"/>
      <c r="E1508" s="157"/>
      <c r="F1508" s="157"/>
      <c r="G1508" s="157"/>
      <c r="H1508" s="157"/>
      <c r="I1508" s="157"/>
      <c r="J1508" s="157"/>
      <c r="K1508" s="157"/>
      <c r="L1508" s="157"/>
      <c r="M1508" s="157"/>
      <c r="N1508" s="157"/>
      <c r="O1508" s="157"/>
      <c r="P1508" s="157"/>
      <c r="Q1508" s="157"/>
      <c r="R1508" s="157"/>
      <c r="S1508" s="157"/>
      <c r="T1508" s="157"/>
    </row>
    <row r="1509" spans="1:20" ht="13.5" customHeight="1">
      <c r="A1509" s="355" t="str">
        <f t="shared" si="35"/>
        <v/>
      </c>
      <c r="B1509" s="157"/>
      <c r="C1509" s="157"/>
      <c r="D1509" s="157"/>
      <c r="E1509" s="157"/>
      <c r="F1509" s="157"/>
      <c r="G1509" s="157"/>
      <c r="H1509" s="157"/>
      <c r="I1509" s="157"/>
      <c r="J1509" s="157"/>
      <c r="K1509" s="157"/>
      <c r="L1509" s="157"/>
      <c r="M1509" s="157"/>
      <c r="N1509" s="157"/>
      <c r="O1509" s="157"/>
      <c r="P1509" s="157"/>
      <c r="Q1509" s="157"/>
      <c r="R1509" s="157"/>
      <c r="S1509" s="157"/>
      <c r="T1509" s="157"/>
    </row>
    <row r="1510" spans="1:20" ht="13.5" customHeight="1">
      <c r="A1510" s="355" t="str">
        <f t="shared" si="35"/>
        <v/>
      </c>
      <c r="B1510" s="157"/>
      <c r="C1510" s="157"/>
      <c r="D1510" s="157"/>
      <c r="E1510" s="157"/>
      <c r="F1510" s="157"/>
      <c r="G1510" s="157"/>
      <c r="H1510" s="157"/>
      <c r="I1510" s="157"/>
      <c r="J1510" s="157"/>
      <c r="K1510" s="157"/>
      <c r="L1510" s="157"/>
      <c r="M1510" s="157"/>
      <c r="N1510" s="157"/>
      <c r="O1510" s="157"/>
      <c r="P1510" s="157"/>
      <c r="Q1510" s="157"/>
      <c r="R1510" s="157"/>
      <c r="S1510" s="157"/>
      <c r="T1510" s="157"/>
    </row>
    <row r="1511" spans="1:20" ht="13.5" customHeight="1">
      <c r="A1511" s="355" t="str">
        <f t="shared" si="35"/>
        <v/>
      </c>
      <c r="B1511" s="157"/>
      <c r="C1511" s="157"/>
      <c r="D1511" s="157"/>
      <c r="E1511" s="157"/>
      <c r="F1511" s="157"/>
      <c r="G1511" s="157"/>
      <c r="H1511" s="157"/>
      <c r="I1511" s="157"/>
      <c r="J1511" s="157"/>
      <c r="K1511" s="157"/>
      <c r="L1511" s="157"/>
      <c r="M1511" s="157"/>
      <c r="N1511" s="157"/>
      <c r="O1511" s="157"/>
      <c r="P1511" s="157"/>
      <c r="Q1511" s="157"/>
      <c r="R1511" s="157"/>
      <c r="S1511" s="157"/>
      <c r="T1511" s="157"/>
    </row>
    <row r="1512" spans="1:20" ht="13.5" customHeight="1">
      <c r="A1512" s="355" t="str">
        <f t="shared" si="35"/>
        <v/>
      </c>
      <c r="B1512" s="157"/>
      <c r="C1512" s="157"/>
      <c r="D1512" s="157"/>
      <c r="E1512" s="157"/>
      <c r="F1512" s="157"/>
      <c r="G1512" s="157"/>
      <c r="H1512" s="157"/>
      <c r="I1512" s="157"/>
      <c r="J1512" s="157"/>
      <c r="K1512" s="157"/>
      <c r="L1512" s="157"/>
      <c r="M1512" s="157"/>
      <c r="N1512" s="157"/>
      <c r="O1512" s="157"/>
      <c r="P1512" s="157"/>
      <c r="Q1512" s="157"/>
      <c r="R1512" s="157"/>
      <c r="S1512" s="157"/>
      <c r="T1512" s="157"/>
    </row>
    <row r="1513" spans="1:20" ht="13.5" customHeight="1">
      <c r="A1513" s="355" t="str">
        <f t="shared" si="35"/>
        <v/>
      </c>
      <c r="B1513" s="157"/>
      <c r="C1513" s="157"/>
      <c r="D1513" s="157"/>
      <c r="E1513" s="157"/>
      <c r="F1513" s="157"/>
      <c r="G1513" s="157"/>
      <c r="H1513" s="157"/>
      <c r="I1513" s="157"/>
      <c r="J1513" s="157"/>
      <c r="K1513" s="157"/>
      <c r="L1513" s="157"/>
      <c r="M1513" s="157"/>
      <c r="N1513" s="157"/>
      <c r="O1513" s="157"/>
      <c r="P1513" s="157"/>
      <c r="Q1513" s="157"/>
      <c r="R1513" s="157"/>
      <c r="S1513" s="157"/>
      <c r="T1513" s="157"/>
    </row>
    <row r="1514" spans="1:20" ht="13.5" customHeight="1">
      <c r="A1514" s="355" t="str">
        <f t="shared" si="35"/>
        <v/>
      </c>
      <c r="B1514" s="157"/>
      <c r="C1514" s="157"/>
      <c r="D1514" s="157"/>
      <c r="E1514" s="157"/>
      <c r="F1514" s="157"/>
      <c r="G1514" s="157"/>
      <c r="H1514" s="157"/>
      <c r="I1514" s="157"/>
      <c r="J1514" s="157"/>
      <c r="K1514" s="157"/>
      <c r="L1514" s="157"/>
      <c r="M1514" s="157"/>
      <c r="N1514" s="157"/>
      <c r="O1514" s="157"/>
      <c r="P1514" s="157"/>
      <c r="Q1514" s="157"/>
      <c r="R1514" s="157"/>
      <c r="S1514" s="157"/>
      <c r="T1514" s="157"/>
    </row>
    <row r="1515" spans="1:20" ht="13.5" customHeight="1">
      <c r="A1515" s="355" t="str">
        <f t="shared" si="35"/>
        <v/>
      </c>
      <c r="B1515" s="157"/>
      <c r="C1515" s="157"/>
      <c r="D1515" s="157"/>
      <c r="E1515" s="157"/>
      <c r="F1515" s="157"/>
      <c r="G1515" s="157"/>
      <c r="H1515" s="157"/>
      <c r="I1515" s="157"/>
      <c r="J1515" s="157"/>
      <c r="K1515" s="157"/>
      <c r="L1515" s="157"/>
      <c r="M1515" s="157"/>
      <c r="N1515" s="157"/>
      <c r="O1515" s="157"/>
      <c r="P1515" s="157"/>
      <c r="Q1515" s="157"/>
      <c r="R1515" s="157"/>
      <c r="S1515" s="157"/>
      <c r="T1515" s="157"/>
    </row>
    <row r="1516" spans="1:20" ht="13.5" customHeight="1">
      <c r="A1516" s="355" t="str">
        <f t="shared" si="35"/>
        <v/>
      </c>
      <c r="B1516" s="157"/>
      <c r="C1516" s="157"/>
      <c r="D1516" s="157"/>
      <c r="E1516" s="157"/>
      <c r="F1516" s="157"/>
      <c r="G1516" s="157"/>
      <c r="H1516" s="157"/>
      <c r="I1516" s="157"/>
      <c r="J1516" s="157"/>
      <c r="K1516" s="157"/>
      <c r="L1516" s="157"/>
      <c r="M1516" s="157"/>
      <c r="N1516" s="157"/>
      <c r="O1516" s="157"/>
      <c r="P1516" s="157"/>
      <c r="Q1516" s="157"/>
      <c r="R1516" s="157"/>
      <c r="S1516" s="157"/>
      <c r="T1516" s="157"/>
    </row>
    <row r="1517" spans="1:20" ht="13.5" customHeight="1">
      <c r="A1517" s="355" t="str">
        <f t="shared" si="35"/>
        <v/>
      </c>
      <c r="B1517" s="157"/>
      <c r="C1517" s="157"/>
      <c r="D1517" s="157"/>
      <c r="E1517" s="157"/>
      <c r="F1517" s="157"/>
      <c r="G1517" s="157"/>
      <c r="H1517" s="157"/>
      <c r="I1517" s="157"/>
      <c r="J1517" s="157"/>
      <c r="K1517" s="157"/>
      <c r="L1517" s="157"/>
      <c r="M1517" s="157"/>
      <c r="N1517" s="157"/>
      <c r="O1517" s="157"/>
      <c r="P1517" s="157"/>
      <c r="Q1517" s="157"/>
      <c r="R1517" s="157"/>
      <c r="S1517" s="157"/>
      <c r="T1517" s="157"/>
    </row>
    <row r="1518" spans="1:20" ht="13.5" customHeight="1">
      <c r="A1518" s="355" t="str">
        <f t="shared" si="35"/>
        <v/>
      </c>
      <c r="B1518" s="157"/>
      <c r="C1518" s="157"/>
      <c r="D1518" s="157"/>
      <c r="E1518" s="157"/>
      <c r="F1518" s="157"/>
      <c r="G1518" s="157"/>
      <c r="H1518" s="157"/>
      <c r="I1518" s="157"/>
      <c r="J1518" s="157"/>
      <c r="K1518" s="157"/>
      <c r="L1518" s="157"/>
      <c r="M1518" s="157"/>
      <c r="N1518" s="157"/>
      <c r="O1518" s="157"/>
      <c r="P1518" s="157"/>
      <c r="Q1518" s="157"/>
      <c r="R1518" s="157"/>
      <c r="S1518" s="157"/>
      <c r="T1518" s="157"/>
    </row>
    <row r="1519" spans="1:20" ht="13.5" customHeight="1">
      <c r="A1519" s="355" t="str">
        <f t="shared" si="35"/>
        <v/>
      </c>
      <c r="B1519" s="157"/>
      <c r="C1519" s="157"/>
      <c r="D1519" s="157"/>
      <c r="E1519" s="157"/>
      <c r="F1519" s="157"/>
      <c r="G1519" s="157"/>
      <c r="H1519" s="157"/>
      <c r="I1519" s="157"/>
      <c r="J1519" s="157"/>
      <c r="K1519" s="157"/>
      <c r="L1519" s="157"/>
      <c r="M1519" s="157"/>
      <c r="N1519" s="157"/>
      <c r="O1519" s="157"/>
      <c r="P1519" s="157"/>
      <c r="Q1519" s="157"/>
      <c r="R1519" s="157"/>
      <c r="S1519" s="157"/>
      <c r="T1519" s="157"/>
    </row>
    <row r="1520" spans="1:20" ht="13.5" customHeight="1">
      <c r="A1520" s="355" t="str">
        <f t="shared" si="35"/>
        <v/>
      </c>
      <c r="B1520" s="157"/>
      <c r="C1520" s="157"/>
      <c r="D1520" s="157"/>
      <c r="E1520" s="157"/>
      <c r="F1520" s="157"/>
      <c r="G1520" s="157"/>
      <c r="H1520" s="157"/>
      <c r="I1520" s="157"/>
      <c r="J1520" s="157"/>
      <c r="K1520" s="157"/>
      <c r="L1520" s="157"/>
      <c r="M1520" s="157"/>
      <c r="N1520" s="157"/>
      <c r="O1520" s="157"/>
      <c r="P1520" s="157"/>
      <c r="Q1520" s="157"/>
      <c r="R1520" s="157"/>
      <c r="S1520" s="157"/>
      <c r="T1520" s="157"/>
    </row>
    <row r="1521" spans="1:20" ht="13.5" customHeight="1">
      <c r="A1521" s="355" t="str">
        <f t="shared" si="35"/>
        <v/>
      </c>
      <c r="B1521" s="157"/>
      <c r="C1521" s="157"/>
      <c r="D1521" s="157"/>
      <c r="E1521" s="157"/>
      <c r="F1521" s="157"/>
      <c r="G1521" s="157"/>
      <c r="H1521" s="157"/>
      <c r="I1521" s="157"/>
      <c r="J1521" s="157"/>
      <c r="K1521" s="157"/>
      <c r="L1521" s="157"/>
      <c r="M1521" s="157"/>
      <c r="N1521" s="157"/>
      <c r="O1521" s="157"/>
      <c r="P1521" s="157"/>
      <c r="Q1521" s="157"/>
      <c r="R1521" s="157"/>
      <c r="S1521" s="157"/>
      <c r="T1521" s="157"/>
    </row>
    <row r="1522" spans="1:20" ht="13.5" customHeight="1">
      <c r="A1522" s="355" t="str">
        <f t="shared" si="35"/>
        <v/>
      </c>
      <c r="B1522" s="157"/>
      <c r="C1522" s="157"/>
      <c r="D1522" s="157"/>
      <c r="E1522" s="157"/>
      <c r="F1522" s="157"/>
      <c r="G1522" s="157"/>
      <c r="H1522" s="157"/>
      <c r="I1522" s="157"/>
      <c r="J1522" s="157"/>
      <c r="K1522" s="157"/>
      <c r="L1522" s="157"/>
      <c r="M1522" s="157"/>
      <c r="N1522" s="157"/>
      <c r="O1522" s="157"/>
      <c r="P1522" s="157"/>
      <c r="Q1522" s="157"/>
      <c r="R1522" s="157"/>
      <c r="S1522" s="157"/>
      <c r="T1522" s="157"/>
    </row>
    <row r="1523" spans="1:20" ht="13.5" customHeight="1">
      <c r="A1523" s="355" t="str">
        <f t="shared" si="35"/>
        <v/>
      </c>
      <c r="B1523" s="157"/>
      <c r="C1523" s="157"/>
      <c r="D1523" s="157"/>
      <c r="E1523" s="157"/>
      <c r="F1523" s="157"/>
      <c r="G1523" s="157"/>
      <c r="H1523" s="157"/>
      <c r="I1523" s="157"/>
      <c r="J1523" s="157"/>
      <c r="K1523" s="157"/>
      <c r="L1523" s="157"/>
      <c r="M1523" s="157"/>
      <c r="N1523" s="157"/>
      <c r="O1523" s="157"/>
      <c r="P1523" s="157"/>
      <c r="Q1523" s="157"/>
      <c r="R1523" s="157"/>
      <c r="S1523" s="157"/>
      <c r="T1523" s="157"/>
    </row>
    <row r="1524" spans="1:20" ht="13.5" customHeight="1">
      <c r="A1524" s="355" t="str">
        <f t="shared" si="35"/>
        <v/>
      </c>
      <c r="B1524" s="157"/>
      <c r="C1524" s="157"/>
      <c r="D1524" s="157"/>
      <c r="E1524" s="157"/>
      <c r="F1524" s="157"/>
      <c r="G1524" s="157"/>
      <c r="H1524" s="157"/>
      <c r="I1524" s="157"/>
      <c r="J1524" s="157"/>
      <c r="K1524" s="157"/>
      <c r="L1524" s="157"/>
      <c r="M1524" s="157"/>
      <c r="N1524" s="157"/>
      <c r="O1524" s="157"/>
      <c r="P1524" s="157"/>
      <c r="Q1524" s="157"/>
      <c r="R1524" s="157"/>
      <c r="S1524" s="157"/>
      <c r="T1524" s="157"/>
    </row>
    <row r="1525" spans="1:20" ht="13.5" customHeight="1">
      <c r="A1525" s="355" t="str">
        <f t="shared" si="35"/>
        <v/>
      </c>
      <c r="B1525" s="157"/>
      <c r="C1525" s="157"/>
      <c r="D1525" s="157"/>
      <c r="E1525" s="157"/>
      <c r="F1525" s="157"/>
      <c r="G1525" s="157"/>
      <c r="H1525" s="157"/>
      <c r="I1525" s="157"/>
      <c r="J1525" s="157"/>
      <c r="K1525" s="157"/>
      <c r="L1525" s="157"/>
      <c r="M1525" s="157"/>
      <c r="N1525" s="157"/>
      <c r="O1525" s="157"/>
      <c r="P1525" s="157"/>
      <c r="Q1525" s="157"/>
      <c r="R1525" s="157"/>
      <c r="S1525" s="157"/>
      <c r="T1525" s="157"/>
    </row>
    <row r="1526" spans="1:20" ht="13.5" customHeight="1">
      <c r="A1526" s="355" t="str">
        <f t="shared" si="35"/>
        <v/>
      </c>
      <c r="B1526" s="157"/>
      <c r="C1526" s="157"/>
      <c r="D1526" s="157"/>
      <c r="E1526" s="157"/>
      <c r="F1526" s="157"/>
      <c r="G1526" s="157"/>
      <c r="H1526" s="157"/>
      <c r="I1526" s="157"/>
      <c r="J1526" s="157"/>
      <c r="K1526" s="157"/>
      <c r="L1526" s="157"/>
      <c r="M1526" s="157"/>
      <c r="N1526" s="157"/>
      <c r="O1526" s="157"/>
      <c r="P1526" s="157"/>
      <c r="Q1526" s="157"/>
      <c r="R1526" s="157"/>
      <c r="S1526" s="157"/>
      <c r="T1526" s="157"/>
    </row>
    <row r="1527" spans="1:20" ht="13.5" customHeight="1">
      <c r="A1527" s="355" t="str">
        <f t="shared" si="35"/>
        <v/>
      </c>
      <c r="B1527" s="157"/>
      <c r="C1527" s="157"/>
      <c r="D1527" s="157"/>
      <c r="E1527" s="157"/>
      <c r="F1527" s="157"/>
      <c r="G1527" s="157"/>
      <c r="H1527" s="157"/>
      <c r="I1527" s="157"/>
      <c r="J1527" s="157"/>
      <c r="K1527" s="157"/>
      <c r="L1527" s="157"/>
      <c r="M1527" s="157"/>
      <c r="N1527" s="157"/>
      <c r="O1527" s="157"/>
      <c r="P1527" s="157"/>
      <c r="Q1527" s="157"/>
      <c r="R1527" s="157"/>
      <c r="S1527" s="157"/>
      <c r="T1527" s="157"/>
    </row>
    <row r="1528" spans="1:20" ht="13.5" customHeight="1">
      <c r="A1528" s="355" t="str">
        <f t="shared" si="35"/>
        <v/>
      </c>
      <c r="B1528" s="157"/>
      <c r="C1528" s="157"/>
      <c r="D1528" s="157"/>
      <c r="E1528" s="157"/>
      <c r="F1528" s="157"/>
      <c r="G1528" s="157"/>
      <c r="H1528" s="157"/>
      <c r="I1528" s="157"/>
      <c r="J1528" s="157"/>
      <c r="K1528" s="157"/>
      <c r="L1528" s="157"/>
      <c r="M1528" s="157"/>
      <c r="N1528" s="157"/>
      <c r="O1528" s="157"/>
      <c r="P1528" s="157"/>
      <c r="Q1528" s="157"/>
      <c r="R1528" s="157"/>
      <c r="S1528" s="157"/>
      <c r="T1528" s="157"/>
    </row>
    <row r="1529" spans="1:20" ht="13.5" customHeight="1">
      <c r="A1529" s="355" t="str">
        <f t="shared" si="35"/>
        <v/>
      </c>
      <c r="B1529" s="157"/>
      <c r="C1529" s="157"/>
      <c r="D1529" s="157"/>
      <c r="E1529" s="157"/>
      <c r="F1529" s="157"/>
      <c r="G1529" s="157"/>
      <c r="H1529" s="157"/>
      <c r="I1529" s="157"/>
      <c r="J1529" s="157"/>
      <c r="K1529" s="157"/>
      <c r="L1529" s="157"/>
      <c r="M1529" s="157"/>
      <c r="N1529" s="157"/>
      <c r="O1529" s="157"/>
      <c r="P1529" s="157"/>
      <c r="Q1529" s="157"/>
      <c r="R1529" s="157"/>
      <c r="S1529" s="157"/>
      <c r="T1529" s="157"/>
    </row>
    <row r="1530" spans="1:20" ht="13.5" customHeight="1">
      <c r="A1530" s="355" t="str">
        <f t="shared" si="35"/>
        <v/>
      </c>
      <c r="B1530" s="157"/>
      <c r="C1530" s="157"/>
      <c r="D1530" s="157"/>
      <c r="E1530" s="157"/>
      <c r="F1530" s="157"/>
      <c r="G1530" s="157"/>
      <c r="H1530" s="157"/>
      <c r="I1530" s="157"/>
      <c r="J1530" s="157"/>
      <c r="K1530" s="157"/>
      <c r="L1530" s="157"/>
      <c r="M1530" s="157"/>
      <c r="N1530" s="157"/>
      <c r="O1530" s="157"/>
      <c r="P1530" s="157"/>
      <c r="Q1530" s="157"/>
      <c r="R1530" s="157"/>
      <c r="S1530" s="157"/>
      <c r="T1530" s="157"/>
    </row>
    <row r="1531" spans="1:20" ht="13.5" customHeight="1">
      <c r="A1531" s="355" t="str">
        <f t="shared" si="35"/>
        <v/>
      </c>
      <c r="B1531" s="157"/>
      <c r="C1531" s="157"/>
      <c r="D1531" s="157"/>
      <c r="E1531" s="157"/>
      <c r="F1531" s="157"/>
      <c r="G1531" s="157"/>
      <c r="H1531" s="157"/>
      <c r="I1531" s="157"/>
      <c r="J1531" s="157"/>
      <c r="K1531" s="157"/>
      <c r="L1531" s="157"/>
      <c r="M1531" s="157"/>
      <c r="N1531" s="157"/>
      <c r="O1531" s="157"/>
      <c r="P1531" s="157"/>
      <c r="Q1531" s="157"/>
      <c r="R1531" s="157"/>
      <c r="S1531" s="157"/>
      <c r="T1531" s="157"/>
    </row>
    <row r="1532" spans="1:20" ht="13.5" customHeight="1">
      <c r="A1532" s="355" t="str">
        <f t="shared" si="35"/>
        <v/>
      </c>
      <c r="B1532" s="157"/>
      <c r="C1532" s="157"/>
      <c r="D1532" s="157"/>
      <c r="E1532" s="157"/>
      <c r="F1532" s="157"/>
      <c r="G1532" s="157"/>
      <c r="H1532" s="157"/>
      <c r="I1532" s="157"/>
      <c r="J1532" s="157"/>
      <c r="K1532" s="157"/>
      <c r="L1532" s="157"/>
      <c r="M1532" s="157"/>
      <c r="N1532" s="157"/>
      <c r="O1532" s="157"/>
      <c r="P1532" s="157"/>
      <c r="Q1532" s="157"/>
      <c r="R1532" s="157"/>
      <c r="S1532" s="157"/>
      <c r="T1532" s="157"/>
    </row>
    <row r="1533" spans="1:20" ht="13.5" customHeight="1">
      <c r="A1533" s="355" t="str">
        <f t="shared" si="35"/>
        <v/>
      </c>
      <c r="B1533" s="157"/>
      <c r="C1533" s="157"/>
      <c r="D1533" s="157"/>
      <c r="E1533" s="157"/>
      <c r="F1533" s="157"/>
      <c r="G1533" s="157"/>
      <c r="H1533" s="157"/>
      <c r="I1533" s="157"/>
      <c r="J1533" s="157"/>
      <c r="K1533" s="157"/>
      <c r="L1533" s="157"/>
      <c r="M1533" s="157"/>
      <c r="N1533" s="157"/>
      <c r="O1533" s="157"/>
      <c r="P1533" s="157"/>
      <c r="Q1533" s="157"/>
      <c r="R1533" s="157"/>
      <c r="S1533" s="157"/>
      <c r="T1533" s="157"/>
    </row>
    <row r="1534" spans="1:20" ht="13.5" customHeight="1">
      <c r="A1534" s="355" t="str">
        <f t="shared" si="35"/>
        <v/>
      </c>
      <c r="B1534" s="157"/>
      <c r="C1534" s="157"/>
      <c r="D1534" s="157"/>
      <c r="E1534" s="157"/>
      <c r="F1534" s="157"/>
      <c r="G1534" s="157"/>
      <c r="H1534" s="157"/>
      <c r="I1534" s="157"/>
      <c r="J1534" s="157"/>
      <c r="K1534" s="157"/>
      <c r="L1534" s="157"/>
      <c r="M1534" s="157"/>
      <c r="N1534" s="157"/>
      <c r="O1534" s="157"/>
      <c r="P1534" s="157"/>
      <c r="Q1534" s="157"/>
      <c r="R1534" s="157"/>
      <c r="S1534" s="157"/>
      <c r="T1534" s="157"/>
    </row>
    <row r="1535" spans="1:20" ht="13.5" customHeight="1">
      <c r="A1535" s="355" t="str">
        <f t="shared" si="35"/>
        <v/>
      </c>
      <c r="B1535" s="157"/>
      <c r="C1535" s="157"/>
      <c r="D1535" s="157"/>
      <c r="E1535" s="157"/>
      <c r="F1535" s="157"/>
      <c r="G1535" s="157"/>
      <c r="H1535" s="157"/>
      <c r="I1535" s="157"/>
      <c r="J1535" s="157"/>
      <c r="K1535" s="157"/>
      <c r="L1535" s="157"/>
      <c r="M1535" s="157"/>
      <c r="N1535" s="157"/>
      <c r="O1535" s="157"/>
      <c r="P1535" s="157"/>
      <c r="Q1535" s="157"/>
      <c r="R1535" s="157"/>
      <c r="S1535" s="157"/>
      <c r="T1535" s="157"/>
    </row>
    <row r="1536" spans="1:20" ht="13.5" customHeight="1">
      <c r="A1536" s="355" t="str">
        <f t="shared" si="35"/>
        <v/>
      </c>
      <c r="B1536" s="157"/>
      <c r="C1536" s="157"/>
      <c r="D1536" s="157"/>
      <c r="E1536" s="157"/>
      <c r="F1536" s="157"/>
      <c r="G1536" s="157"/>
      <c r="H1536" s="157"/>
      <c r="I1536" s="157"/>
      <c r="J1536" s="157"/>
      <c r="K1536" s="157"/>
      <c r="L1536" s="157"/>
      <c r="M1536" s="157"/>
      <c r="N1536" s="157"/>
      <c r="O1536" s="157"/>
      <c r="P1536" s="157"/>
      <c r="Q1536" s="157"/>
      <c r="R1536" s="157"/>
      <c r="S1536" s="157"/>
      <c r="T1536" s="157"/>
    </row>
    <row r="1537" spans="1:20" ht="13.5" customHeight="1">
      <c r="A1537" s="355" t="str">
        <f t="shared" si="35"/>
        <v/>
      </c>
      <c r="B1537" s="157"/>
      <c r="C1537" s="157"/>
      <c r="D1537" s="157"/>
      <c r="E1537" s="157"/>
      <c r="F1537" s="157"/>
      <c r="G1537" s="157"/>
      <c r="H1537" s="157"/>
      <c r="I1537" s="157"/>
      <c r="J1537" s="157"/>
      <c r="K1537" s="157"/>
      <c r="L1537" s="157"/>
      <c r="M1537" s="157"/>
      <c r="N1537" s="157"/>
      <c r="O1537" s="157"/>
      <c r="P1537" s="157"/>
      <c r="Q1537" s="157"/>
      <c r="R1537" s="157"/>
      <c r="S1537" s="157"/>
      <c r="T1537" s="157"/>
    </row>
    <row r="1538" spans="1:20" ht="13.5" customHeight="1">
      <c r="A1538" s="355" t="str">
        <f t="shared" si="35"/>
        <v/>
      </c>
      <c r="B1538" s="157"/>
      <c r="C1538" s="157"/>
      <c r="D1538" s="157"/>
      <c r="E1538" s="157"/>
      <c r="F1538" s="157"/>
      <c r="G1538" s="157"/>
      <c r="H1538" s="157"/>
      <c r="I1538" s="157"/>
      <c r="J1538" s="157"/>
      <c r="K1538" s="157"/>
      <c r="L1538" s="157"/>
      <c r="M1538" s="157"/>
      <c r="N1538" s="157"/>
      <c r="O1538" s="157"/>
      <c r="P1538" s="157"/>
      <c r="Q1538" s="157"/>
      <c r="R1538" s="157"/>
      <c r="S1538" s="157"/>
      <c r="T1538" s="157"/>
    </row>
    <row r="1539" spans="1:20" ht="13.5" customHeight="1">
      <c r="A1539" s="355" t="str">
        <f t="shared" si="35"/>
        <v/>
      </c>
      <c r="B1539" s="157"/>
      <c r="C1539" s="157"/>
      <c r="D1539" s="157"/>
      <c r="E1539" s="157"/>
      <c r="F1539" s="157"/>
      <c r="G1539" s="157"/>
      <c r="H1539" s="157"/>
      <c r="I1539" s="157"/>
      <c r="J1539" s="157"/>
      <c r="K1539" s="157"/>
      <c r="L1539" s="157"/>
      <c r="M1539" s="157"/>
      <c r="N1539" s="157"/>
      <c r="O1539" s="157"/>
      <c r="P1539" s="157"/>
      <c r="Q1539" s="157"/>
      <c r="R1539" s="157"/>
      <c r="S1539" s="157"/>
      <c r="T1539" s="157"/>
    </row>
    <row r="1540" spans="1:20" ht="13.5" customHeight="1">
      <c r="A1540" s="355" t="str">
        <f t="shared" si="35"/>
        <v/>
      </c>
      <c r="B1540" s="157"/>
      <c r="C1540" s="157"/>
      <c r="D1540" s="157"/>
      <c r="E1540" s="157"/>
      <c r="F1540" s="157"/>
      <c r="G1540" s="157"/>
      <c r="H1540" s="157"/>
      <c r="I1540" s="157"/>
      <c r="J1540" s="157"/>
      <c r="K1540" s="157"/>
      <c r="L1540" s="157"/>
      <c r="M1540" s="157"/>
      <c r="N1540" s="157"/>
      <c r="O1540" s="157"/>
      <c r="P1540" s="157"/>
      <c r="Q1540" s="157"/>
      <c r="R1540" s="157"/>
      <c r="S1540" s="157"/>
      <c r="T1540" s="157"/>
    </row>
    <row r="1541" spans="1:20" ht="13.5" customHeight="1">
      <c r="A1541" s="355" t="str">
        <f t="shared" si="35"/>
        <v/>
      </c>
      <c r="B1541" s="157"/>
      <c r="C1541" s="157"/>
      <c r="D1541" s="157"/>
      <c r="E1541" s="157"/>
      <c r="F1541" s="157"/>
      <c r="G1541" s="157"/>
      <c r="H1541" s="157"/>
      <c r="I1541" s="157"/>
      <c r="J1541" s="157"/>
      <c r="K1541" s="157"/>
      <c r="L1541" s="157"/>
      <c r="M1541" s="157"/>
      <c r="N1541" s="157"/>
      <c r="O1541" s="157"/>
      <c r="P1541" s="157"/>
      <c r="Q1541" s="157"/>
      <c r="R1541" s="157"/>
      <c r="S1541" s="157"/>
      <c r="T1541" s="157"/>
    </row>
    <row r="1542" spans="1:20" ht="13.5" customHeight="1">
      <c r="A1542" s="355" t="str">
        <f t="shared" si="35"/>
        <v/>
      </c>
      <c r="B1542" s="157"/>
      <c r="C1542" s="157"/>
      <c r="D1542" s="157"/>
      <c r="E1542" s="157"/>
      <c r="F1542" s="157"/>
      <c r="G1542" s="157"/>
      <c r="H1542" s="157"/>
      <c r="I1542" s="157"/>
      <c r="J1542" s="157"/>
      <c r="K1542" s="157"/>
      <c r="L1542" s="157"/>
      <c r="M1542" s="157"/>
      <c r="N1542" s="157"/>
      <c r="O1542" s="157"/>
      <c r="P1542" s="157"/>
      <c r="Q1542" s="157"/>
      <c r="R1542" s="157"/>
      <c r="S1542" s="157"/>
      <c r="T1542" s="157"/>
    </row>
    <row r="1543" spans="1:20" ht="13.5" customHeight="1">
      <c r="A1543" s="355" t="str">
        <f t="shared" si="35"/>
        <v/>
      </c>
      <c r="B1543" s="157"/>
      <c r="C1543" s="157"/>
      <c r="D1543" s="157"/>
      <c r="E1543" s="157"/>
      <c r="F1543" s="157"/>
      <c r="G1543" s="157"/>
      <c r="H1543" s="157"/>
      <c r="I1543" s="157"/>
      <c r="J1543" s="157"/>
      <c r="K1543" s="157"/>
      <c r="L1543" s="157"/>
      <c r="M1543" s="157"/>
      <c r="N1543" s="157"/>
      <c r="O1543" s="157"/>
      <c r="P1543" s="157"/>
      <c r="Q1543" s="157"/>
      <c r="R1543" s="157"/>
      <c r="S1543" s="157"/>
      <c r="T1543" s="157"/>
    </row>
    <row r="1544" spans="1:20" ht="13.5" customHeight="1">
      <c r="A1544" s="355" t="str">
        <f t="shared" si="35"/>
        <v/>
      </c>
      <c r="B1544" s="157"/>
      <c r="C1544" s="157"/>
      <c r="D1544" s="157"/>
      <c r="E1544" s="157"/>
      <c r="F1544" s="157"/>
      <c r="G1544" s="157"/>
      <c r="H1544" s="157"/>
      <c r="I1544" s="157"/>
      <c r="J1544" s="157"/>
      <c r="K1544" s="157"/>
      <c r="L1544" s="157"/>
      <c r="M1544" s="157"/>
      <c r="N1544" s="157"/>
      <c r="O1544" s="157"/>
      <c r="P1544" s="157"/>
      <c r="Q1544" s="157"/>
      <c r="R1544" s="157"/>
      <c r="S1544" s="157"/>
      <c r="T1544" s="157"/>
    </row>
    <row r="1545" spans="1:20" ht="13.5" customHeight="1">
      <c r="A1545" s="355" t="str">
        <f t="shared" si="35"/>
        <v/>
      </c>
      <c r="B1545" s="157"/>
      <c r="C1545" s="157"/>
      <c r="D1545" s="157"/>
      <c r="E1545" s="157"/>
      <c r="F1545" s="157"/>
      <c r="G1545" s="157"/>
      <c r="H1545" s="157"/>
      <c r="I1545" s="157"/>
      <c r="J1545" s="157"/>
      <c r="K1545" s="157"/>
      <c r="L1545" s="157"/>
      <c r="M1545" s="157"/>
      <c r="N1545" s="157"/>
      <c r="O1545" s="157"/>
      <c r="P1545" s="157"/>
      <c r="Q1545" s="157"/>
      <c r="R1545" s="157"/>
      <c r="S1545" s="157"/>
      <c r="T1545" s="157"/>
    </row>
    <row r="1546" spans="1:20" ht="13.5" customHeight="1">
      <c r="A1546" s="355" t="str">
        <f t="shared" si="35"/>
        <v/>
      </c>
      <c r="B1546" s="157"/>
      <c r="C1546" s="157"/>
      <c r="D1546" s="157"/>
      <c r="E1546" s="157"/>
      <c r="F1546" s="157"/>
      <c r="G1546" s="157"/>
      <c r="H1546" s="157"/>
      <c r="I1546" s="157"/>
      <c r="J1546" s="157"/>
      <c r="K1546" s="157"/>
      <c r="L1546" s="157"/>
      <c r="M1546" s="157"/>
      <c r="N1546" s="157"/>
      <c r="O1546" s="157"/>
      <c r="P1546" s="157"/>
      <c r="Q1546" s="157"/>
      <c r="R1546" s="157"/>
      <c r="S1546" s="157"/>
      <c r="T1546" s="157"/>
    </row>
    <row r="1547" spans="1:20" ht="13.5" customHeight="1">
      <c r="A1547" s="355" t="str">
        <f t="shared" si="35"/>
        <v/>
      </c>
      <c r="B1547" s="157"/>
      <c r="C1547" s="157"/>
      <c r="D1547" s="157"/>
      <c r="E1547" s="157"/>
      <c r="F1547" s="157"/>
      <c r="G1547" s="157"/>
      <c r="H1547" s="157"/>
      <c r="I1547" s="157"/>
      <c r="J1547" s="157"/>
      <c r="K1547" s="157"/>
      <c r="L1547" s="157"/>
      <c r="M1547" s="157"/>
      <c r="N1547" s="157"/>
      <c r="O1547" s="157"/>
      <c r="P1547" s="157"/>
      <c r="Q1547" s="157"/>
      <c r="R1547" s="157"/>
      <c r="S1547" s="157"/>
      <c r="T1547" s="157"/>
    </row>
    <row r="1548" spans="1:20" ht="13.5" customHeight="1">
      <c r="A1548" s="355" t="str">
        <f t="shared" si="35"/>
        <v/>
      </c>
      <c r="B1548" s="157"/>
      <c r="C1548" s="157"/>
      <c r="D1548" s="157"/>
      <c r="E1548" s="157"/>
      <c r="F1548" s="157"/>
      <c r="G1548" s="157"/>
      <c r="H1548" s="157"/>
      <c r="I1548" s="157"/>
      <c r="J1548" s="157"/>
      <c r="K1548" s="157"/>
      <c r="L1548" s="157"/>
      <c r="M1548" s="157"/>
      <c r="N1548" s="157"/>
      <c r="O1548" s="157"/>
      <c r="P1548" s="157"/>
      <c r="Q1548" s="157"/>
      <c r="R1548" s="157"/>
      <c r="S1548" s="157"/>
      <c r="T1548" s="157"/>
    </row>
    <row r="1549" spans="1:20" ht="13.5" customHeight="1">
      <c r="A1549" s="355" t="str">
        <f t="shared" si="35"/>
        <v/>
      </c>
      <c r="B1549" s="157"/>
      <c r="C1549" s="157"/>
      <c r="D1549" s="157"/>
      <c r="E1549" s="157"/>
      <c r="F1549" s="157"/>
      <c r="G1549" s="157"/>
      <c r="H1549" s="157"/>
      <c r="I1549" s="157"/>
      <c r="J1549" s="157"/>
      <c r="K1549" s="157"/>
      <c r="L1549" s="157"/>
      <c r="M1549" s="157"/>
      <c r="N1549" s="157"/>
      <c r="O1549" s="157"/>
      <c r="P1549" s="157"/>
      <c r="Q1549" s="157"/>
      <c r="R1549" s="157"/>
      <c r="S1549" s="157"/>
      <c r="T1549" s="157"/>
    </row>
    <row r="1550" spans="1:20" ht="13.5" customHeight="1">
      <c r="A1550" s="355" t="str">
        <f t="shared" si="35"/>
        <v/>
      </c>
      <c r="B1550" s="157"/>
      <c r="C1550" s="157"/>
      <c r="D1550" s="157"/>
      <c r="E1550" s="157"/>
      <c r="F1550" s="157"/>
      <c r="G1550" s="157"/>
      <c r="H1550" s="157"/>
      <c r="I1550" s="157"/>
      <c r="J1550" s="157"/>
      <c r="K1550" s="157"/>
      <c r="L1550" s="157"/>
      <c r="M1550" s="157"/>
      <c r="N1550" s="157"/>
      <c r="O1550" s="157"/>
      <c r="P1550" s="157"/>
      <c r="Q1550" s="157"/>
      <c r="R1550" s="157"/>
      <c r="S1550" s="157"/>
      <c r="T1550" s="157"/>
    </row>
    <row r="1551" spans="1:20" ht="13.5" customHeight="1">
      <c r="A1551" s="355" t="str">
        <f t="shared" si="35"/>
        <v/>
      </c>
      <c r="B1551" s="157"/>
      <c r="C1551" s="157"/>
      <c r="D1551" s="157"/>
      <c r="E1551" s="157"/>
      <c r="F1551" s="157"/>
      <c r="G1551" s="157"/>
      <c r="H1551" s="157"/>
      <c r="I1551" s="157"/>
      <c r="J1551" s="157"/>
      <c r="K1551" s="157"/>
      <c r="L1551" s="157"/>
      <c r="M1551" s="157"/>
      <c r="N1551" s="157"/>
      <c r="O1551" s="157"/>
      <c r="P1551" s="157"/>
      <c r="Q1551" s="157"/>
      <c r="R1551" s="157"/>
      <c r="S1551" s="157"/>
      <c r="T1551" s="157"/>
    </row>
    <row r="1552" spans="1:20" ht="13.5" customHeight="1">
      <c r="A1552" s="355" t="str">
        <f t="shared" si="35"/>
        <v/>
      </c>
      <c r="B1552" s="157"/>
      <c r="C1552" s="157"/>
      <c r="D1552" s="157"/>
      <c r="E1552" s="157"/>
      <c r="F1552" s="157"/>
      <c r="G1552" s="157"/>
      <c r="H1552" s="157"/>
      <c r="I1552" s="157"/>
      <c r="J1552" s="157"/>
      <c r="K1552" s="157"/>
      <c r="L1552" s="157"/>
      <c r="M1552" s="157"/>
      <c r="N1552" s="157"/>
      <c r="O1552" s="157"/>
      <c r="P1552" s="157"/>
      <c r="Q1552" s="157"/>
      <c r="R1552" s="157"/>
      <c r="S1552" s="157"/>
      <c r="T1552" s="157"/>
    </row>
    <row r="1553" spans="1:20" ht="13.5" customHeight="1">
      <c r="A1553" s="355" t="str">
        <f t="shared" si="35"/>
        <v/>
      </c>
      <c r="B1553" s="157"/>
      <c r="C1553" s="157"/>
      <c r="D1553" s="157"/>
      <c r="E1553" s="157"/>
      <c r="F1553" s="157"/>
      <c r="G1553" s="157"/>
      <c r="H1553" s="157"/>
      <c r="I1553" s="157"/>
      <c r="J1553" s="157"/>
      <c r="K1553" s="157"/>
      <c r="L1553" s="157"/>
      <c r="M1553" s="157"/>
      <c r="N1553" s="157"/>
      <c r="O1553" s="157"/>
      <c r="P1553" s="157"/>
      <c r="Q1553" s="157"/>
      <c r="R1553" s="157"/>
      <c r="S1553" s="157"/>
      <c r="T1553" s="157"/>
    </row>
    <row r="1554" spans="1:20" ht="13.5" customHeight="1">
      <c r="A1554" s="355" t="str">
        <f t="shared" si="35"/>
        <v/>
      </c>
      <c r="B1554" s="157"/>
      <c r="C1554" s="157"/>
      <c r="D1554" s="157"/>
      <c r="E1554" s="157"/>
      <c r="F1554" s="157"/>
      <c r="G1554" s="157"/>
      <c r="H1554" s="157"/>
      <c r="I1554" s="157"/>
      <c r="J1554" s="157"/>
      <c r="K1554" s="157"/>
      <c r="L1554" s="157"/>
      <c r="M1554" s="157"/>
      <c r="N1554" s="157"/>
      <c r="O1554" s="157"/>
      <c r="P1554" s="157"/>
      <c r="Q1554" s="157"/>
      <c r="R1554" s="157"/>
      <c r="S1554" s="157"/>
      <c r="T1554" s="157"/>
    </row>
    <row r="1555" spans="1:20" ht="13.5" customHeight="1">
      <c r="A1555" s="355" t="str">
        <f t="shared" si="35"/>
        <v/>
      </c>
      <c r="B1555" s="157"/>
      <c r="C1555" s="157"/>
      <c r="D1555" s="157"/>
      <c r="E1555" s="157"/>
      <c r="F1555" s="157"/>
      <c r="G1555" s="157"/>
      <c r="H1555" s="157"/>
      <c r="I1555" s="157"/>
      <c r="J1555" s="157"/>
      <c r="K1555" s="157"/>
      <c r="L1555" s="157"/>
      <c r="M1555" s="157"/>
      <c r="N1555" s="157"/>
      <c r="O1555" s="157"/>
      <c r="P1555" s="157"/>
      <c r="Q1555" s="157"/>
      <c r="R1555" s="157"/>
      <c r="S1555" s="157"/>
      <c r="T1555" s="157"/>
    </row>
    <row r="1556" spans="1:20" ht="13.5" customHeight="1">
      <c r="A1556" s="355" t="str">
        <f t="shared" si="35"/>
        <v/>
      </c>
      <c r="B1556" s="157"/>
      <c r="C1556" s="157"/>
      <c r="D1556" s="157"/>
      <c r="E1556" s="157"/>
      <c r="F1556" s="157"/>
      <c r="G1556" s="157"/>
      <c r="H1556" s="157"/>
      <c r="I1556" s="157"/>
      <c r="J1556" s="157"/>
      <c r="K1556" s="157"/>
      <c r="L1556" s="157"/>
      <c r="M1556" s="157"/>
      <c r="N1556" s="157"/>
      <c r="O1556" s="157"/>
      <c r="P1556" s="157"/>
      <c r="Q1556" s="157"/>
      <c r="R1556" s="157"/>
      <c r="S1556" s="157"/>
      <c r="T1556" s="157"/>
    </row>
    <row r="1557" spans="1:20" ht="13.5" customHeight="1">
      <c r="A1557" s="355" t="str">
        <f t="shared" si="35"/>
        <v/>
      </c>
      <c r="B1557" s="157"/>
      <c r="C1557" s="157"/>
      <c r="D1557" s="157"/>
      <c r="E1557" s="157"/>
      <c r="F1557" s="157"/>
      <c r="G1557" s="157"/>
      <c r="H1557" s="157"/>
      <c r="I1557" s="157"/>
      <c r="J1557" s="157"/>
      <c r="K1557" s="157"/>
      <c r="L1557" s="157"/>
      <c r="M1557" s="157"/>
      <c r="N1557" s="157"/>
      <c r="O1557" s="157"/>
      <c r="P1557" s="157"/>
      <c r="Q1557" s="157"/>
      <c r="R1557" s="157"/>
      <c r="S1557" s="157"/>
      <c r="T1557" s="157"/>
    </row>
    <row r="1558" spans="1:20" ht="13.5" customHeight="1">
      <c r="A1558" s="355" t="str">
        <f t="shared" ref="A1558:A1621" si="36">B1558&amp;C1558&amp;S1558&amp;L1558&amp;P1558</f>
        <v/>
      </c>
      <c r="B1558" s="157"/>
      <c r="C1558" s="157"/>
      <c r="D1558" s="157"/>
      <c r="E1558" s="157"/>
      <c r="F1558" s="157"/>
      <c r="G1558" s="157"/>
      <c r="H1558" s="157"/>
      <c r="I1558" s="157"/>
      <c r="J1558" s="157"/>
      <c r="K1558" s="157"/>
      <c r="L1558" s="157"/>
      <c r="M1558" s="157"/>
      <c r="N1558" s="157"/>
      <c r="O1558" s="157"/>
      <c r="P1558" s="157"/>
      <c r="Q1558" s="157"/>
      <c r="R1558" s="157"/>
      <c r="S1558" s="157"/>
      <c r="T1558" s="157"/>
    </row>
    <row r="1559" spans="1:20" ht="13.5" customHeight="1">
      <c r="A1559" s="355" t="str">
        <f t="shared" si="36"/>
        <v/>
      </c>
      <c r="B1559" s="157"/>
      <c r="C1559" s="157"/>
      <c r="D1559" s="157"/>
      <c r="E1559" s="157"/>
      <c r="F1559" s="157"/>
      <c r="G1559" s="157"/>
      <c r="H1559" s="157"/>
      <c r="I1559" s="157"/>
      <c r="J1559" s="157"/>
      <c r="K1559" s="157"/>
      <c r="L1559" s="157"/>
      <c r="M1559" s="157"/>
      <c r="N1559" s="157"/>
      <c r="O1559" s="157"/>
      <c r="P1559" s="157"/>
      <c r="Q1559" s="157"/>
      <c r="R1559" s="157"/>
      <c r="S1559" s="157"/>
      <c r="T1559" s="157"/>
    </row>
    <row r="1560" spans="1:20" ht="13.5" customHeight="1">
      <c r="A1560" s="355" t="str">
        <f t="shared" si="36"/>
        <v/>
      </c>
      <c r="B1560" s="157"/>
      <c r="C1560" s="157"/>
      <c r="D1560" s="157"/>
      <c r="E1560" s="157"/>
      <c r="F1560" s="157"/>
      <c r="G1560" s="157"/>
      <c r="H1560" s="157"/>
      <c r="I1560" s="157"/>
      <c r="J1560" s="157"/>
      <c r="K1560" s="157"/>
      <c r="L1560" s="157"/>
      <c r="M1560" s="157"/>
      <c r="N1560" s="157"/>
      <c r="O1560" s="157"/>
      <c r="P1560" s="157"/>
      <c r="Q1560" s="157"/>
      <c r="R1560" s="157"/>
      <c r="S1560" s="157"/>
      <c r="T1560" s="157"/>
    </row>
    <row r="1561" spans="1:20" ht="13.5" customHeight="1">
      <c r="A1561" s="355" t="str">
        <f t="shared" si="36"/>
        <v/>
      </c>
      <c r="B1561" s="157"/>
      <c r="C1561" s="157"/>
      <c r="D1561" s="157"/>
      <c r="E1561" s="157"/>
      <c r="F1561" s="157"/>
      <c r="G1561" s="157"/>
      <c r="H1561" s="157"/>
      <c r="I1561" s="157"/>
      <c r="J1561" s="157"/>
      <c r="K1561" s="157"/>
      <c r="L1561" s="157"/>
      <c r="M1561" s="157"/>
      <c r="N1561" s="157"/>
      <c r="O1561" s="157"/>
      <c r="P1561" s="157"/>
      <c r="Q1561" s="157"/>
      <c r="R1561" s="157"/>
      <c r="S1561" s="157"/>
      <c r="T1561" s="157"/>
    </row>
    <row r="1562" spans="1:20" ht="13.5" customHeight="1">
      <c r="A1562" s="355" t="str">
        <f t="shared" si="36"/>
        <v/>
      </c>
      <c r="B1562" s="157"/>
      <c r="C1562" s="157"/>
      <c r="D1562" s="157"/>
      <c r="E1562" s="157"/>
      <c r="F1562" s="157"/>
      <c r="G1562" s="157"/>
      <c r="H1562" s="157"/>
      <c r="I1562" s="157"/>
      <c r="J1562" s="157"/>
      <c r="K1562" s="157"/>
      <c r="L1562" s="157"/>
      <c r="M1562" s="157"/>
      <c r="N1562" s="157"/>
      <c r="O1562" s="157"/>
      <c r="P1562" s="157"/>
      <c r="Q1562" s="157"/>
      <c r="R1562" s="157"/>
      <c r="S1562" s="157"/>
      <c r="T1562" s="157"/>
    </row>
    <row r="1563" spans="1:20" ht="13.5" customHeight="1">
      <c r="A1563" s="355" t="str">
        <f t="shared" si="36"/>
        <v/>
      </c>
      <c r="B1563" s="157"/>
      <c r="C1563" s="157"/>
      <c r="D1563" s="157"/>
      <c r="E1563" s="157"/>
      <c r="F1563" s="157"/>
      <c r="G1563" s="157"/>
      <c r="H1563" s="157"/>
      <c r="I1563" s="157"/>
      <c r="J1563" s="157"/>
      <c r="K1563" s="157"/>
      <c r="L1563" s="157"/>
      <c r="M1563" s="157"/>
      <c r="N1563" s="157"/>
      <c r="O1563" s="157"/>
      <c r="P1563" s="157"/>
      <c r="Q1563" s="157"/>
      <c r="R1563" s="157"/>
      <c r="S1563" s="157"/>
      <c r="T1563" s="157"/>
    </row>
    <row r="1564" spans="1:20" ht="13.5" customHeight="1">
      <c r="A1564" s="355" t="str">
        <f t="shared" si="36"/>
        <v/>
      </c>
      <c r="B1564" s="157"/>
      <c r="C1564" s="157"/>
      <c r="D1564" s="157"/>
      <c r="E1564" s="157"/>
      <c r="F1564" s="157"/>
      <c r="G1564" s="157"/>
      <c r="H1564" s="157"/>
      <c r="I1564" s="157"/>
      <c r="J1564" s="157"/>
      <c r="K1564" s="157"/>
      <c r="L1564" s="157"/>
      <c r="M1564" s="157"/>
      <c r="N1564" s="157"/>
      <c r="O1564" s="157"/>
      <c r="P1564" s="157"/>
      <c r="Q1564" s="157"/>
      <c r="R1564" s="157"/>
      <c r="S1564" s="157"/>
      <c r="T1564" s="157"/>
    </row>
    <row r="1565" spans="1:20" ht="13.5" customHeight="1">
      <c r="A1565" s="355" t="str">
        <f t="shared" si="36"/>
        <v/>
      </c>
      <c r="B1565" s="157"/>
      <c r="C1565" s="157"/>
      <c r="D1565" s="157"/>
      <c r="E1565" s="157"/>
      <c r="F1565" s="157"/>
      <c r="G1565" s="157"/>
      <c r="H1565" s="157"/>
      <c r="I1565" s="157"/>
      <c r="J1565" s="157"/>
      <c r="K1565" s="157"/>
      <c r="L1565" s="157"/>
      <c r="M1565" s="157"/>
      <c r="N1565" s="157"/>
      <c r="O1565" s="157"/>
      <c r="P1565" s="157"/>
      <c r="Q1565" s="157"/>
      <c r="R1565" s="157"/>
      <c r="S1565" s="157"/>
      <c r="T1565" s="157"/>
    </row>
    <row r="1566" spans="1:20" ht="13.5" customHeight="1">
      <c r="A1566" s="355" t="str">
        <f t="shared" si="36"/>
        <v/>
      </c>
      <c r="B1566" s="157"/>
      <c r="C1566" s="157"/>
      <c r="D1566" s="157"/>
      <c r="E1566" s="157"/>
      <c r="F1566" s="157"/>
      <c r="G1566" s="157"/>
      <c r="H1566" s="157"/>
      <c r="I1566" s="157"/>
      <c r="J1566" s="157"/>
      <c r="K1566" s="157"/>
      <c r="L1566" s="157"/>
      <c r="M1566" s="157"/>
      <c r="N1566" s="157"/>
      <c r="O1566" s="157"/>
      <c r="P1566" s="157"/>
      <c r="Q1566" s="157"/>
      <c r="R1566" s="157"/>
      <c r="S1566" s="157"/>
      <c r="T1566" s="157"/>
    </row>
    <row r="1567" spans="1:20" ht="13.5" customHeight="1">
      <c r="A1567" s="355" t="str">
        <f t="shared" si="36"/>
        <v/>
      </c>
      <c r="B1567" s="157"/>
      <c r="C1567" s="157"/>
      <c r="D1567" s="157"/>
      <c r="E1567" s="157"/>
      <c r="F1567" s="157"/>
      <c r="G1567" s="157"/>
      <c r="H1567" s="157"/>
      <c r="I1567" s="157"/>
      <c r="J1567" s="157"/>
      <c r="K1567" s="157"/>
      <c r="L1567" s="157"/>
      <c r="M1567" s="157"/>
      <c r="N1567" s="157"/>
      <c r="O1567" s="157"/>
      <c r="P1567" s="157"/>
      <c r="Q1567" s="157"/>
      <c r="R1567" s="157"/>
      <c r="S1567" s="157"/>
      <c r="T1567" s="157"/>
    </row>
    <row r="1568" spans="1:20" ht="13.5" customHeight="1">
      <c r="A1568" s="355" t="str">
        <f t="shared" si="36"/>
        <v/>
      </c>
      <c r="B1568" s="157"/>
      <c r="C1568" s="157"/>
      <c r="D1568" s="157"/>
      <c r="E1568" s="157"/>
      <c r="F1568" s="157"/>
      <c r="G1568" s="157"/>
      <c r="H1568" s="157"/>
      <c r="I1568" s="157"/>
      <c r="J1568" s="157"/>
      <c r="K1568" s="157"/>
      <c r="L1568" s="157"/>
      <c r="M1568" s="157"/>
      <c r="N1568" s="157"/>
      <c r="O1568" s="157"/>
      <c r="P1568" s="157"/>
      <c r="Q1568" s="157"/>
      <c r="R1568" s="157"/>
      <c r="S1568" s="157"/>
      <c r="T1568" s="157"/>
    </row>
    <row r="1569" spans="1:20" ht="13.5" customHeight="1">
      <c r="A1569" s="355" t="str">
        <f t="shared" si="36"/>
        <v/>
      </c>
      <c r="B1569" s="157"/>
      <c r="C1569" s="157"/>
      <c r="D1569" s="157"/>
      <c r="E1569" s="157"/>
      <c r="F1569" s="157"/>
      <c r="G1569" s="157"/>
      <c r="H1569" s="157"/>
      <c r="I1569" s="157"/>
      <c r="J1569" s="157"/>
      <c r="K1569" s="157"/>
      <c r="L1569" s="157"/>
      <c r="M1569" s="157"/>
      <c r="N1569" s="157"/>
      <c r="O1569" s="157"/>
      <c r="P1569" s="157"/>
      <c r="Q1569" s="157"/>
      <c r="R1569" s="157"/>
      <c r="S1569" s="157"/>
      <c r="T1569" s="157"/>
    </row>
    <row r="1570" spans="1:20" ht="13.5" customHeight="1">
      <c r="A1570" s="355" t="str">
        <f t="shared" si="36"/>
        <v/>
      </c>
      <c r="B1570" s="157"/>
      <c r="C1570" s="157"/>
      <c r="D1570" s="157"/>
      <c r="E1570" s="157"/>
      <c r="F1570" s="157"/>
      <c r="G1570" s="157"/>
      <c r="H1570" s="157"/>
      <c r="I1570" s="157"/>
      <c r="J1570" s="157"/>
      <c r="K1570" s="157"/>
      <c r="L1570" s="157"/>
      <c r="M1570" s="157"/>
      <c r="N1570" s="157"/>
      <c r="O1570" s="157"/>
      <c r="P1570" s="157"/>
      <c r="Q1570" s="157"/>
      <c r="R1570" s="157"/>
      <c r="S1570" s="157"/>
      <c r="T1570" s="157"/>
    </row>
    <row r="1571" spans="1:20" ht="13.5" customHeight="1">
      <c r="A1571" s="355" t="str">
        <f t="shared" si="36"/>
        <v/>
      </c>
      <c r="B1571" s="157"/>
      <c r="C1571" s="157"/>
      <c r="D1571" s="157"/>
      <c r="E1571" s="157"/>
      <c r="F1571" s="157"/>
      <c r="G1571" s="157"/>
      <c r="H1571" s="157"/>
      <c r="I1571" s="157"/>
      <c r="J1571" s="157"/>
      <c r="K1571" s="157"/>
      <c r="L1571" s="157"/>
      <c r="M1571" s="157"/>
      <c r="N1571" s="157"/>
      <c r="O1571" s="157"/>
      <c r="P1571" s="157"/>
      <c r="Q1571" s="157"/>
      <c r="R1571" s="157"/>
      <c r="S1571" s="157"/>
      <c r="T1571" s="157"/>
    </row>
    <row r="1572" spans="1:20" ht="13.5" customHeight="1">
      <c r="A1572" s="355" t="str">
        <f t="shared" si="36"/>
        <v/>
      </c>
      <c r="B1572" s="157"/>
      <c r="C1572" s="157"/>
      <c r="D1572" s="157"/>
      <c r="E1572" s="157"/>
      <c r="F1572" s="157"/>
      <c r="G1572" s="157"/>
      <c r="H1572" s="157"/>
      <c r="I1572" s="157"/>
      <c r="J1572" s="157"/>
      <c r="K1572" s="157"/>
      <c r="L1572" s="157"/>
      <c r="M1572" s="157"/>
      <c r="N1572" s="157"/>
      <c r="O1572" s="157"/>
      <c r="P1572" s="157"/>
      <c r="Q1572" s="157"/>
      <c r="R1572" s="157"/>
      <c r="S1572" s="157"/>
      <c r="T1572" s="157"/>
    </row>
    <row r="1573" spans="1:20" ht="13.5" customHeight="1">
      <c r="A1573" s="355" t="str">
        <f t="shared" si="36"/>
        <v/>
      </c>
      <c r="B1573" s="157"/>
      <c r="C1573" s="157"/>
      <c r="D1573" s="157"/>
      <c r="E1573" s="157"/>
      <c r="F1573" s="157"/>
      <c r="G1573" s="157"/>
      <c r="H1573" s="157"/>
      <c r="I1573" s="157"/>
      <c r="J1573" s="157"/>
      <c r="K1573" s="157"/>
      <c r="L1573" s="157"/>
      <c r="M1573" s="157"/>
      <c r="N1573" s="157"/>
      <c r="O1573" s="157"/>
      <c r="P1573" s="157"/>
      <c r="Q1573" s="157"/>
      <c r="R1573" s="157"/>
      <c r="S1573" s="157"/>
      <c r="T1573" s="157"/>
    </row>
    <row r="1574" spans="1:20" ht="13.5" customHeight="1">
      <c r="A1574" s="355" t="str">
        <f t="shared" si="36"/>
        <v/>
      </c>
      <c r="B1574" s="157"/>
      <c r="C1574" s="157"/>
      <c r="D1574" s="157"/>
      <c r="E1574" s="157"/>
      <c r="F1574" s="157"/>
      <c r="G1574" s="157"/>
      <c r="H1574" s="157"/>
      <c r="I1574" s="157"/>
      <c r="J1574" s="157"/>
      <c r="K1574" s="157"/>
      <c r="L1574" s="157"/>
      <c r="M1574" s="157"/>
      <c r="N1574" s="157"/>
      <c r="O1574" s="157"/>
      <c r="P1574" s="157"/>
      <c r="Q1574" s="157"/>
      <c r="R1574" s="157"/>
      <c r="S1574" s="157"/>
      <c r="T1574" s="157"/>
    </row>
    <row r="1575" spans="1:20" ht="13.5" customHeight="1">
      <c r="A1575" s="355" t="str">
        <f t="shared" si="36"/>
        <v/>
      </c>
      <c r="B1575" s="157"/>
      <c r="C1575" s="157"/>
      <c r="D1575" s="157"/>
      <c r="E1575" s="157"/>
      <c r="F1575" s="157"/>
      <c r="G1575" s="157"/>
      <c r="H1575" s="157"/>
      <c r="I1575" s="157"/>
      <c r="J1575" s="157"/>
      <c r="K1575" s="157"/>
      <c r="L1575" s="157"/>
      <c r="M1575" s="157"/>
      <c r="N1575" s="157"/>
      <c r="O1575" s="157"/>
      <c r="P1575" s="157"/>
      <c r="Q1575" s="157"/>
      <c r="R1575" s="157"/>
      <c r="S1575" s="157"/>
      <c r="T1575" s="157"/>
    </row>
    <row r="1576" spans="1:20" ht="13.5" customHeight="1">
      <c r="A1576" s="355" t="str">
        <f t="shared" si="36"/>
        <v/>
      </c>
      <c r="B1576" s="157"/>
      <c r="C1576" s="157"/>
      <c r="D1576" s="157"/>
      <c r="E1576" s="157"/>
      <c r="F1576" s="157"/>
      <c r="G1576" s="157"/>
      <c r="H1576" s="157"/>
      <c r="I1576" s="157"/>
      <c r="J1576" s="157"/>
      <c r="K1576" s="157"/>
      <c r="L1576" s="157"/>
      <c r="M1576" s="157"/>
      <c r="N1576" s="157"/>
      <c r="O1576" s="157"/>
      <c r="P1576" s="157"/>
      <c r="Q1576" s="157"/>
      <c r="R1576" s="157"/>
      <c r="S1576" s="157"/>
      <c r="T1576" s="157"/>
    </row>
    <row r="1577" spans="1:20" ht="13.5" customHeight="1">
      <c r="A1577" s="355" t="str">
        <f t="shared" si="36"/>
        <v/>
      </c>
      <c r="B1577" s="157"/>
      <c r="C1577" s="157"/>
      <c r="D1577" s="157"/>
      <c r="E1577" s="157"/>
      <c r="F1577" s="157"/>
      <c r="G1577" s="157"/>
      <c r="H1577" s="157"/>
      <c r="I1577" s="157"/>
      <c r="J1577" s="157"/>
      <c r="K1577" s="157"/>
      <c r="L1577" s="157"/>
      <c r="M1577" s="157"/>
      <c r="N1577" s="157"/>
      <c r="O1577" s="157"/>
      <c r="P1577" s="157"/>
      <c r="Q1577" s="157"/>
      <c r="R1577" s="157"/>
      <c r="S1577" s="157"/>
      <c r="T1577" s="157"/>
    </row>
    <row r="1578" spans="1:20" ht="13.5" customHeight="1">
      <c r="A1578" s="355" t="str">
        <f t="shared" si="36"/>
        <v/>
      </c>
      <c r="B1578" s="157"/>
      <c r="C1578" s="157"/>
      <c r="D1578" s="157"/>
      <c r="E1578" s="157"/>
      <c r="F1578" s="157"/>
      <c r="G1578" s="157"/>
      <c r="H1578" s="157"/>
      <c r="I1578" s="157"/>
      <c r="J1578" s="157"/>
      <c r="K1578" s="157"/>
      <c r="L1578" s="157"/>
      <c r="M1578" s="157"/>
      <c r="N1578" s="157"/>
      <c r="O1578" s="157"/>
      <c r="P1578" s="157"/>
      <c r="Q1578" s="157"/>
      <c r="R1578" s="157"/>
      <c r="S1578" s="157"/>
      <c r="T1578" s="157"/>
    </row>
    <row r="1579" spans="1:20" ht="13.5" customHeight="1">
      <c r="A1579" s="355" t="str">
        <f t="shared" si="36"/>
        <v/>
      </c>
      <c r="B1579" s="157"/>
      <c r="C1579" s="157"/>
      <c r="D1579" s="157"/>
      <c r="E1579" s="157"/>
      <c r="F1579" s="157"/>
      <c r="G1579" s="157"/>
      <c r="H1579" s="157"/>
      <c r="I1579" s="157"/>
      <c r="J1579" s="157"/>
      <c r="K1579" s="157"/>
      <c r="L1579" s="157"/>
      <c r="M1579" s="157"/>
      <c r="N1579" s="157"/>
      <c r="O1579" s="157"/>
      <c r="P1579" s="157"/>
      <c r="Q1579" s="157"/>
      <c r="R1579" s="157"/>
      <c r="S1579" s="157"/>
      <c r="T1579" s="157"/>
    </row>
    <row r="1580" spans="1:20" ht="13.5" customHeight="1">
      <c r="A1580" s="355" t="str">
        <f t="shared" si="36"/>
        <v/>
      </c>
      <c r="B1580" s="157"/>
      <c r="C1580" s="157"/>
      <c r="D1580" s="157"/>
      <c r="E1580" s="157"/>
      <c r="F1580" s="157"/>
      <c r="G1580" s="157"/>
      <c r="H1580" s="157"/>
      <c r="I1580" s="157"/>
      <c r="J1580" s="157"/>
      <c r="K1580" s="157"/>
      <c r="L1580" s="157"/>
      <c r="M1580" s="157"/>
      <c r="N1580" s="157"/>
      <c r="O1580" s="157"/>
      <c r="P1580" s="157"/>
      <c r="Q1580" s="157"/>
      <c r="R1580" s="157"/>
      <c r="S1580" s="157"/>
      <c r="T1580" s="157"/>
    </row>
    <row r="1581" spans="1:20" ht="13.5" customHeight="1">
      <c r="A1581" s="355" t="str">
        <f t="shared" si="36"/>
        <v/>
      </c>
      <c r="B1581" s="157"/>
      <c r="C1581" s="157"/>
      <c r="D1581" s="157"/>
      <c r="E1581" s="157"/>
      <c r="F1581" s="157"/>
      <c r="G1581" s="157"/>
      <c r="H1581" s="157"/>
      <c r="I1581" s="157"/>
      <c r="J1581" s="157"/>
      <c r="K1581" s="157"/>
      <c r="L1581" s="157"/>
      <c r="M1581" s="157"/>
      <c r="N1581" s="157"/>
      <c r="O1581" s="157"/>
      <c r="P1581" s="157"/>
      <c r="Q1581" s="157"/>
      <c r="R1581" s="157"/>
      <c r="S1581" s="157"/>
      <c r="T1581" s="157"/>
    </row>
    <row r="1582" spans="1:20" ht="13.5" customHeight="1">
      <c r="A1582" s="355" t="str">
        <f t="shared" si="36"/>
        <v/>
      </c>
      <c r="B1582" s="157"/>
      <c r="C1582" s="157"/>
      <c r="D1582" s="157"/>
      <c r="E1582" s="157"/>
      <c r="F1582" s="157"/>
      <c r="G1582" s="157"/>
      <c r="H1582" s="157"/>
      <c r="I1582" s="157"/>
      <c r="J1582" s="157"/>
      <c r="K1582" s="157"/>
      <c r="L1582" s="157"/>
      <c r="M1582" s="157"/>
      <c r="N1582" s="157"/>
      <c r="O1582" s="157"/>
      <c r="P1582" s="157"/>
      <c r="Q1582" s="157"/>
      <c r="R1582" s="157"/>
      <c r="S1582" s="157"/>
      <c r="T1582" s="157"/>
    </row>
    <row r="1583" spans="1:20" ht="13.5" customHeight="1">
      <c r="A1583" s="355" t="str">
        <f t="shared" si="36"/>
        <v/>
      </c>
      <c r="B1583" s="157"/>
      <c r="C1583" s="157"/>
      <c r="D1583" s="157"/>
      <c r="E1583" s="157"/>
      <c r="F1583" s="157"/>
      <c r="G1583" s="157"/>
      <c r="H1583" s="157"/>
      <c r="I1583" s="157"/>
      <c r="J1583" s="157"/>
      <c r="K1583" s="157"/>
      <c r="L1583" s="157"/>
      <c r="M1583" s="157"/>
      <c r="N1583" s="157"/>
      <c r="O1583" s="157"/>
      <c r="P1583" s="157"/>
      <c r="Q1583" s="157"/>
      <c r="R1583" s="157"/>
      <c r="S1583" s="157"/>
      <c r="T1583" s="157"/>
    </row>
    <row r="1584" spans="1:20" ht="13.5" customHeight="1">
      <c r="A1584" s="355" t="str">
        <f t="shared" si="36"/>
        <v/>
      </c>
      <c r="B1584" s="157"/>
      <c r="C1584" s="157"/>
      <c r="D1584" s="157"/>
      <c r="E1584" s="157"/>
      <c r="F1584" s="157"/>
      <c r="G1584" s="157"/>
      <c r="H1584" s="157"/>
      <c r="I1584" s="157"/>
      <c r="J1584" s="157"/>
      <c r="K1584" s="157"/>
      <c r="L1584" s="157"/>
      <c r="M1584" s="157"/>
      <c r="N1584" s="157"/>
      <c r="O1584" s="157"/>
      <c r="P1584" s="157"/>
      <c r="Q1584" s="157"/>
      <c r="R1584" s="157"/>
      <c r="S1584" s="157"/>
      <c r="T1584" s="157"/>
    </row>
    <row r="1585" spans="1:20" ht="13.5" customHeight="1">
      <c r="A1585" s="355" t="str">
        <f t="shared" si="36"/>
        <v/>
      </c>
      <c r="B1585" s="157"/>
      <c r="C1585" s="157"/>
      <c r="D1585" s="157"/>
      <c r="E1585" s="157"/>
      <c r="F1585" s="157"/>
      <c r="G1585" s="157"/>
      <c r="H1585" s="157"/>
      <c r="I1585" s="157"/>
      <c r="J1585" s="157"/>
      <c r="K1585" s="157"/>
      <c r="L1585" s="157"/>
      <c r="M1585" s="157"/>
      <c r="N1585" s="157"/>
      <c r="O1585" s="157"/>
      <c r="P1585" s="157"/>
      <c r="Q1585" s="157"/>
      <c r="R1585" s="157"/>
      <c r="S1585" s="157"/>
      <c r="T1585" s="157"/>
    </row>
    <row r="1586" spans="1:20" ht="13.5" customHeight="1">
      <c r="A1586" s="355" t="str">
        <f t="shared" si="36"/>
        <v/>
      </c>
      <c r="B1586" s="157"/>
      <c r="C1586" s="157"/>
      <c r="D1586" s="157"/>
      <c r="E1586" s="157"/>
      <c r="F1586" s="157"/>
      <c r="G1586" s="157"/>
      <c r="H1586" s="157"/>
      <c r="I1586" s="157"/>
      <c r="J1586" s="157"/>
      <c r="K1586" s="157"/>
      <c r="L1586" s="157"/>
      <c r="M1586" s="157"/>
      <c r="N1586" s="157"/>
      <c r="O1586" s="157"/>
      <c r="P1586" s="157"/>
      <c r="Q1586" s="157"/>
      <c r="R1586" s="157"/>
      <c r="S1586" s="157"/>
      <c r="T1586" s="157"/>
    </row>
    <row r="1587" spans="1:20" ht="13.5" customHeight="1">
      <c r="A1587" s="355" t="str">
        <f t="shared" si="36"/>
        <v/>
      </c>
      <c r="B1587" s="157"/>
      <c r="C1587" s="157"/>
      <c r="D1587" s="157"/>
      <c r="E1587" s="157"/>
      <c r="F1587" s="157"/>
      <c r="G1587" s="157"/>
      <c r="H1587" s="157"/>
      <c r="I1587" s="157"/>
      <c r="J1587" s="157"/>
      <c r="K1587" s="157"/>
      <c r="L1587" s="157"/>
      <c r="M1587" s="157"/>
      <c r="N1587" s="157"/>
      <c r="O1587" s="157"/>
      <c r="P1587" s="157"/>
      <c r="Q1587" s="157"/>
      <c r="R1587" s="157"/>
      <c r="S1587" s="157"/>
      <c r="T1587" s="157"/>
    </row>
    <row r="1588" spans="1:20" ht="13.5" customHeight="1">
      <c r="A1588" s="355" t="str">
        <f t="shared" si="36"/>
        <v/>
      </c>
      <c r="B1588" s="157"/>
      <c r="C1588" s="157"/>
      <c r="D1588" s="157"/>
      <c r="E1588" s="157"/>
      <c r="F1588" s="157"/>
      <c r="G1588" s="157"/>
      <c r="H1588" s="157"/>
      <c r="I1588" s="157"/>
      <c r="J1588" s="157"/>
      <c r="K1588" s="157"/>
      <c r="L1588" s="157"/>
      <c r="M1588" s="157"/>
      <c r="N1588" s="157"/>
      <c r="O1588" s="157"/>
      <c r="P1588" s="157"/>
      <c r="Q1588" s="157"/>
      <c r="R1588" s="157"/>
      <c r="S1588" s="157"/>
      <c r="T1588" s="157"/>
    </row>
    <row r="1589" spans="1:20" ht="13.5" customHeight="1">
      <c r="A1589" s="355" t="str">
        <f t="shared" si="36"/>
        <v/>
      </c>
      <c r="B1589" s="157"/>
      <c r="C1589" s="157"/>
      <c r="D1589" s="157"/>
      <c r="E1589" s="157"/>
      <c r="F1589" s="157"/>
      <c r="G1589" s="157"/>
      <c r="H1589" s="157"/>
      <c r="I1589" s="157"/>
      <c r="J1589" s="157"/>
      <c r="K1589" s="157"/>
      <c r="L1589" s="157"/>
      <c r="M1589" s="157"/>
      <c r="N1589" s="157"/>
      <c r="O1589" s="157"/>
      <c r="P1589" s="157"/>
      <c r="Q1589" s="157"/>
      <c r="R1589" s="157"/>
      <c r="S1589" s="157"/>
      <c r="T1589" s="157"/>
    </row>
    <row r="1590" spans="1:20" ht="13.5" customHeight="1">
      <c r="A1590" s="355" t="str">
        <f t="shared" si="36"/>
        <v/>
      </c>
      <c r="B1590" s="157"/>
      <c r="C1590" s="157"/>
      <c r="D1590" s="157"/>
      <c r="E1590" s="157"/>
      <c r="F1590" s="157"/>
      <c r="G1590" s="157"/>
      <c r="H1590" s="157"/>
      <c r="I1590" s="157"/>
      <c r="J1590" s="157"/>
      <c r="K1590" s="157"/>
      <c r="L1590" s="157"/>
      <c r="M1590" s="157"/>
      <c r="N1590" s="157"/>
      <c r="O1590" s="157"/>
      <c r="P1590" s="157"/>
      <c r="Q1590" s="157"/>
      <c r="R1590" s="157"/>
      <c r="S1590" s="157"/>
      <c r="T1590" s="157"/>
    </row>
    <row r="1591" spans="1:20" ht="13.5" customHeight="1">
      <c r="A1591" s="355" t="str">
        <f t="shared" si="36"/>
        <v/>
      </c>
      <c r="B1591" s="157"/>
      <c r="C1591" s="157"/>
      <c r="D1591" s="157"/>
      <c r="E1591" s="157"/>
      <c r="F1591" s="157"/>
      <c r="G1591" s="157"/>
      <c r="H1591" s="157"/>
      <c r="I1591" s="157"/>
      <c r="J1591" s="157"/>
      <c r="K1591" s="157"/>
      <c r="L1591" s="157"/>
      <c r="M1591" s="157"/>
      <c r="N1591" s="157"/>
      <c r="O1591" s="157"/>
      <c r="P1591" s="157"/>
      <c r="Q1591" s="157"/>
      <c r="R1591" s="157"/>
      <c r="S1591" s="157"/>
      <c r="T1591" s="157"/>
    </row>
    <row r="1592" spans="1:20" ht="13.5" customHeight="1">
      <c r="A1592" s="355" t="str">
        <f t="shared" si="36"/>
        <v/>
      </c>
      <c r="B1592" s="157"/>
      <c r="C1592" s="157"/>
      <c r="D1592" s="157"/>
      <c r="E1592" s="157"/>
      <c r="F1592" s="157"/>
      <c r="G1592" s="157"/>
      <c r="H1592" s="157"/>
      <c r="I1592" s="157"/>
      <c r="J1592" s="157"/>
      <c r="K1592" s="157"/>
      <c r="L1592" s="157"/>
      <c r="M1592" s="157"/>
      <c r="N1592" s="157"/>
      <c r="O1592" s="157"/>
      <c r="P1592" s="157"/>
      <c r="Q1592" s="157"/>
      <c r="R1592" s="157"/>
      <c r="S1592" s="157"/>
      <c r="T1592" s="157"/>
    </row>
    <row r="1593" spans="1:20" ht="13.5" customHeight="1">
      <c r="A1593" s="355" t="str">
        <f t="shared" si="36"/>
        <v/>
      </c>
      <c r="B1593" s="157"/>
      <c r="C1593" s="157"/>
      <c r="D1593" s="157"/>
      <c r="E1593" s="157"/>
      <c r="F1593" s="157"/>
      <c r="G1593" s="157"/>
      <c r="H1593" s="157"/>
      <c r="I1593" s="157"/>
      <c r="J1593" s="157"/>
      <c r="K1593" s="157"/>
      <c r="L1593" s="157"/>
      <c r="M1593" s="157"/>
      <c r="N1593" s="157"/>
      <c r="O1593" s="157"/>
      <c r="P1593" s="157"/>
      <c r="Q1593" s="157"/>
      <c r="R1593" s="157"/>
      <c r="S1593" s="157"/>
      <c r="T1593" s="157"/>
    </row>
    <row r="1594" spans="1:20" ht="13.5" customHeight="1">
      <c r="A1594" s="355" t="str">
        <f t="shared" si="36"/>
        <v/>
      </c>
      <c r="B1594" s="157"/>
      <c r="C1594" s="157"/>
      <c r="D1594" s="157"/>
      <c r="E1594" s="157"/>
      <c r="F1594" s="157"/>
      <c r="G1594" s="157"/>
      <c r="H1594" s="157"/>
      <c r="I1594" s="157"/>
      <c r="J1594" s="157"/>
      <c r="K1594" s="157"/>
      <c r="L1594" s="157"/>
      <c r="M1594" s="157"/>
      <c r="N1594" s="157"/>
      <c r="O1594" s="157"/>
      <c r="P1594" s="157"/>
      <c r="Q1594" s="157"/>
      <c r="R1594" s="157"/>
      <c r="S1594" s="157"/>
      <c r="T1594" s="157"/>
    </row>
    <row r="1595" spans="1:20" ht="13.5" customHeight="1">
      <c r="A1595" s="355" t="str">
        <f t="shared" si="36"/>
        <v/>
      </c>
      <c r="B1595" s="157"/>
      <c r="C1595" s="157"/>
      <c r="D1595" s="157"/>
      <c r="E1595" s="157"/>
      <c r="F1595" s="157"/>
      <c r="G1595" s="157"/>
      <c r="H1595" s="157"/>
      <c r="I1595" s="157"/>
      <c r="J1595" s="157"/>
      <c r="K1595" s="157"/>
      <c r="L1595" s="157"/>
      <c r="M1595" s="157"/>
      <c r="N1595" s="157"/>
      <c r="O1595" s="157"/>
      <c r="P1595" s="157"/>
      <c r="Q1595" s="157"/>
      <c r="R1595" s="157"/>
      <c r="S1595" s="157"/>
      <c r="T1595" s="157"/>
    </row>
    <row r="1596" spans="1:20" ht="13.5" customHeight="1">
      <c r="A1596" s="355" t="str">
        <f t="shared" si="36"/>
        <v/>
      </c>
      <c r="B1596" s="157"/>
      <c r="C1596" s="157"/>
      <c r="D1596" s="157"/>
      <c r="E1596" s="157"/>
      <c r="F1596" s="157"/>
      <c r="G1596" s="157"/>
      <c r="H1596" s="157"/>
      <c r="I1596" s="157"/>
      <c r="J1596" s="157"/>
      <c r="K1596" s="157"/>
      <c r="L1596" s="157"/>
      <c r="M1596" s="157"/>
      <c r="N1596" s="157"/>
      <c r="O1596" s="157"/>
      <c r="P1596" s="157"/>
      <c r="Q1596" s="157"/>
      <c r="R1596" s="157"/>
      <c r="S1596" s="157"/>
      <c r="T1596" s="157"/>
    </row>
    <row r="1597" spans="1:20" ht="13.5" customHeight="1">
      <c r="A1597" s="355" t="str">
        <f t="shared" si="36"/>
        <v/>
      </c>
      <c r="B1597" s="157"/>
      <c r="C1597" s="157"/>
      <c r="D1597" s="157"/>
      <c r="E1597" s="157"/>
      <c r="F1597" s="157"/>
      <c r="G1597" s="157"/>
      <c r="H1597" s="157"/>
      <c r="I1597" s="157"/>
      <c r="J1597" s="157"/>
      <c r="K1597" s="157"/>
      <c r="L1597" s="157"/>
      <c r="M1597" s="157"/>
      <c r="N1597" s="157"/>
      <c r="O1597" s="157"/>
      <c r="P1597" s="157"/>
      <c r="Q1597" s="157"/>
      <c r="R1597" s="157"/>
      <c r="S1597" s="157"/>
      <c r="T1597" s="157"/>
    </row>
    <row r="1598" spans="1:20" ht="13.5" customHeight="1">
      <c r="A1598" s="355" t="str">
        <f t="shared" si="36"/>
        <v/>
      </c>
      <c r="B1598" s="157"/>
      <c r="C1598" s="157"/>
      <c r="D1598" s="157"/>
      <c r="E1598" s="157"/>
      <c r="F1598" s="157"/>
      <c r="G1598" s="157"/>
      <c r="H1598" s="157"/>
      <c r="I1598" s="157"/>
      <c r="J1598" s="157"/>
      <c r="K1598" s="157"/>
      <c r="L1598" s="157"/>
      <c r="M1598" s="157"/>
      <c r="N1598" s="157"/>
      <c r="O1598" s="157"/>
      <c r="P1598" s="157"/>
      <c r="Q1598" s="157"/>
      <c r="R1598" s="157"/>
      <c r="S1598" s="157"/>
      <c r="T1598" s="157"/>
    </row>
    <row r="1599" spans="1:20" ht="13.5" customHeight="1">
      <c r="A1599" s="355" t="str">
        <f t="shared" si="36"/>
        <v/>
      </c>
      <c r="B1599" s="157"/>
      <c r="C1599" s="157"/>
      <c r="D1599" s="157"/>
      <c r="E1599" s="157"/>
      <c r="F1599" s="157"/>
      <c r="G1599" s="157"/>
      <c r="H1599" s="157"/>
      <c r="I1599" s="157"/>
      <c r="J1599" s="157"/>
      <c r="K1599" s="157"/>
      <c r="L1599" s="157"/>
      <c r="M1599" s="157"/>
      <c r="N1599" s="157"/>
      <c r="O1599" s="157"/>
      <c r="P1599" s="157"/>
      <c r="Q1599" s="157"/>
      <c r="R1599" s="157"/>
      <c r="S1599" s="157"/>
      <c r="T1599" s="157"/>
    </row>
    <row r="1600" spans="1:20" ht="13.5" customHeight="1">
      <c r="A1600" s="355" t="str">
        <f t="shared" si="36"/>
        <v/>
      </c>
      <c r="B1600" s="157"/>
      <c r="C1600" s="157"/>
      <c r="D1600" s="157"/>
      <c r="E1600" s="157"/>
      <c r="F1600" s="157"/>
      <c r="G1600" s="157"/>
      <c r="H1600" s="157"/>
      <c r="I1600" s="157"/>
      <c r="J1600" s="157"/>
      <c r="K1600" s="157"/>
      <c r="L1600" s="157"/>
      <c r="M1600" s="157"/>
      <c r="N1600" s="157"/>
      <c r="O1600" s="157"/>
      <c r="P1600" s="157"/>
      <c r="Q1600" s="157"/>
      <c r="R1600" s="157"/>
      <c r="S1600" s="157"/>
      <c r="T1600" s="157"/>
    </row>
    <row r="1601" spans="1:20" ht="13.5" customHeight="1">
      <c r="A1601" s="355" t="str">
        <f t="shared" si="36"/>
        <v/>
      </c>
      <c r="B1601" s="157"/>
      <c r="C1601" s="157"/>
      <c r="D1601" s="157"/>
      <c r="E1601" s="157"/>
      <c r="F1601" s="157"/>
      <c r="G1601" s="157"/>
      <c r="H1601" s="157"/>
      <c r="I1601" s="157"/>
      <c r="J1601" s="157"/>
      <c r="K1601" s="157"/>
      <c r="L1601" s="157"/>
      <c r="M1601" s="157"/>
      <c r="N1601" s="157"/>
      <c r="O1601" s="157"/>
      <c r="P1601" s="157"/>
      <c r="Q1601" s="157"/>
      <c r="R1601" s="157"/>
      <c r="S1601" s="157"/>
      <c r="T1601" s="157"/>
    </row>
    <row r="1602" spans="1:20" ht="13.5" customHeight="1">
      <c r="A1602" s="355" t="str">
        <f t="shared" si="36"/>
        <v/>
      </c>
      <c r="B1602" s="157"/>
      <c r="C1602" s="157"/>
      <c r="D1602" s="157"/>
      <c r="E1602" s="157"/>
      <c r="F1602" s="157"/>
      <c r="G1602" s="157"/>
      <c r="H1602" s="157"/>
      <c r="I1602" s="157"/>
      <c r="J1602" s="157"/>
      <c r="K1602" s="157"/>
      <c r="L1602" s="157"/>
      <c r="M1602" s="157"/>
      <c r="N1602" s="157"/>
      <c r="O1602" s="157"/>
      <c r="P1602" s="157"/>
      <c r="Q1602" s="157"/>
      <c r="R1602" s="157"/>
      <c r="S1602" s="157"/>
      <c r="T1602" s="157"/>
    </row>
    <row r="1603" spans="1:20" ht="13.5" customHeight="1">
      <c r="A1603" s="355" t="str">
        <f t="shared" si="36"/>
        <v/>
      </c>
      <c r="B1603" s="157"/>
      <c r="C1603" s="157"/>
      <c r="D1603" s="157"/>
      <c r="E1603" s="157"/>
      <c r="F1603" s="157"/>
      <c r="G1603" s="157"/>
      <c r="H1603" s="157"/>
      <c r="I1603" s="157"/>
      <c r="J1603" s="157"/>
      <c r="K1603" s="157"/>
      <c r="L1603" s="157"/>
      <c r="M1603" s="157"/>
      <c r="N1603" s="157"/>
      <c r="O1603" s="157"/>
      <c r="P1603" s="157"/>
      <c r="Q1603" s="157"/>
      <c r="R1603" s="157"/>
      <c r="S1603" s="157"/>
      <c r="T1603" s="157"/>
    </row>
    <row r="1604" spans="1:20" ht="13.5" customHeight="1">
      <c r="A1604" s="355" t="str">
        <f t="shared" si="36"/>
        <v/>
      </c>
      <c r="B1604" s="157"/>
      <c r="C1604" s="157"/>
      <c r="D1604" s="157"/>
      <c r="E1604" s="157"/>
      <c r="F1604" s="157"/>
      <c r="G1604" s="157"/>
      <c r="H1604" s="157"/>
      <c r="I1604" s="157"/>
      <c r="J1604" s="157"/>
      <c r="K1604" s="157"/>
      <c r="L1604" s="157"/>
      <c r="M1604" s="157"/>
      <c r="N1604" s="157"/>
      <c r="O1604" s="157"/>
      <c r="P1604" s="157"/>
      <c r="Q1604" s="157"/>
      <c r="R1604" s="157"/>
      <c r="S1604" s="157"/>
      <c r="T1604" s="157"/>
    </row>
    <row r="1605" spans="1:20" ht="13.5" customHeight="1">
      <c r="A1605" s="355" t="str">
        <f t="shared" si="36"/>
        <v/>
      </c>
      <c r="B1605" s="157"/>
      <c r="C1605" s="157"/>
      <c r="D1605" s="157"/>
      <c r="E1605" s="157"/>
      <c r="F1605" s="157"/>
      <c r="G1605" s="157"/>
      <c r="H1605" s="157"/>
      <c r="I1605" s="157"/>
      <c r="J1605" s="157"/>
      <c r="K1605" s="157"/>
      <c r="L1605" s="157"/>
      <c r="M1605" s="157"/>
      <c r="N1605" s="157"/>
      <c r="O1605" s="157"/>
      <c r="P1605" s="157"/>
      <c r="Q1605" s="157"/>
      <c r="R1605" s="157"/>
      <c r="S1605" s="157"/>
      <c r="T1605" s="157"/>
    </row>
    <row r="1606" spans="1:20" ht="13.5" customHeight="1">
      <c r="A1606" s="355" t="str">
        <f t="shared" si="36"/>
        <v/>
      </c>
      <c r="B1606" s="157"/>
      <c r="C1606" s="157"/>
      <c r="D1606" s="157"/>
      <c r="E1606" s="157"/>
      <c r="F1606" s="157"/>
      <c r="G1606" s="157"/>
      <c r="H1606" s="157"/>
      <c r="I1606" s="157"/>
      <c r="J1606" s="157"/>
      <c r="K1606" s="157"/>
      <c r="L1606" s="157"/>
      <c r="M1606" s="157"/>
      <c r="N1606" s="157"/>
      <c r="O1606" s="157"/>
      <c r="P1606" s="157"/>
      <c r="Q1606" s="157"/>
      <c r="R1606" s="157"/>
      <c r="S1606" s="157"/>
      <c r="T1606" s="157"/>
    </row>
    <row r="1607" spans="1:20" ht="13.5" customHeight="1">
      <c r="A1607" s="355" t="str">
        <f t="shared" si="36"/>
        <v/>
      </c>
      <c r="B1607" s="157"/>
      <c r="C1607" s="157"/>
      <c r="D1607" s="157"/>
      <c r="E1607" s="157"/>
      <c r="F1607" s="157"/>
      <c r="G1607" s="157"/>
      <c r="H1607" s="157"/>
      <c r="I1607" s="157"/>
      <c r="J1607" s="157"/>
      <c r="K1607" s="157"/>
      <c r="L1607" s="157"/>
      <c r="M1607" s="157"/>
      <c r="N1607" s="157"/>
      <c r="O1607" s="157"/>
      <c r="P1607" s="157"/>
      <c r="Q1607" s="157"/>
      <c r="R1607" s="157"/>
      <c r="S1607" s="157"/>
      <c r="T1607" s="157"/>
    </row>
    <row r="1608" spans="1:20" ht="13.5" customHeight="1">
      <c r="A1608" s="355" t="str">
        <f t="shared" si="36"/>
        <v/>
      </c>
      <c r="B1608" s="157"/>
      <c r="C1608" s="157"/>
      <c r="D1608" s="157"/>
      <c r="E1608" s="157"/>
      <c r="F1608" s="157"/>
      <c r="G1608" s="157"/>
      <c r="H1608" s="157"/>
      <c r="I1608" s="157"/>
      <c r="J1608" s="157"/>
      <c r="K1608" s="157"/>
      <c r="L1608" s="157"/>
      <c r="M1608" s="157"/>
      <c r="N1608" s="157"/>
      <c r="O1608" s="157"/>
      <c r="P1608" s="157"/>
      <c r="Q1608" s="157"/>
      <c r="R1608" s="157"/>
      <c r="S1608" s="157"/>
      <c r="T1608" s="157"/>
    </row>
    <row r="1609" spans="1:20" ht="13.5" customHeight="1">
      <c r="A1609" s="355" t="str">
        <f t="shared" si="36"/>
        <v/>
      </c>
      <c r="B1609" s="157"/>
      <c r="C1609" s="157"/>
      <c r="D1609" s="157"/>
      <c r="E1609" s="157"/>
      <c r="F1609" s="157"/>
      <c r="G1609" s="157"/>
      <c r="H1609" s="157"/>
      <c r="I1609" s="157"/>
      <c r="J1609" s="157"/>
      <c r="K1609" s="157"/>
      <c r="L1609" s="157"/>
      <c r="M1609" s="157"/>
      <c r="N1609" s="157"/>
      <c r="O1609" s="157"/>
      <c r="P1609" s="157"/>
      <c r="Q1609" s="157"/>
      <c r="R1609" s="157"/>
      <c r="S1609" s="157"/>
      <c r="T1609" s="157"/>
    </row>
    <row r="1610" spans="1:20" ht="13.5" customHeight="1">
      <c r="A1610" s="355" t="str">
        <f t="shared" si="36"/>
        <v/>
      </c>
      <c r="B1610" s="157"/>
      <c r="C1610" s="157"/>
      <c r="D1610" s="157"/>
      <c r="E1610" s="157"/>
      <c r="F1610" s="157"/>
      <c r="G1610" s="157"/>
      <c r="H1610" s="157"/>
      <c r="I1610" s="157"/>
      <c r="J1610" s="157"/>
      <c r="K1610" s="157"/>
      <c r="L1610" s="157"/>
      <c r="M1610" s="157"/>
      <c r="N1610" s="157"/>
      <c r="O1610" s="157"/>
      <c r="P1610" s="157"/>
      <c r="Q1610" s="157"/>
      <c r="R1610" s="157"/>
      <c r="S1610" s="157"/>
      <c r="T1610" s="157"/>
    </row>
    <row r="1611" spans="1:20" ht="13.5" customHeight="1">
      <c r="A1611" s="355" t="str">
        <f t="shared" si="36"/>
        <v/>
      </c>
      <c r="B1611" s="157"/>
      <c r="C1611" s="157"/>
      <c r="D1611" s="157"/>
      <c r="E1611" s="157"/>
      <c r="F1611" s="157"/>
      <c r="G1611" s="157"/>
      <c r="H1611" s="157"/>
      <c r="I1611" s="157"/>
      <c r="J1611" s="157"/>
      <c r="K1611" s="157"/>
      <c r="L1611" s="157"/>
      <c r="M1611" s="157"/>
      <c r="N1611" s="157"/>
      <c r="O1611" s="157"/>
      <c r="P1611" s="157"/>
      <c r="Q1611" s="157"/>
      <c r="R1611" s="157"/>
      <c r="S1611" s="157"/>
      <c r="T1611" s="157"/>
    </row>
    <row r="1612" spans="1:20" ht="13.5" customHeight="1">
      <c r="A1612" s="355" t="str">
        <f t="shared" si="36"/>
        <v/>
      </c>
      <c r="B1612" s="157"/>
      <c r="C1612" s="157"/>
      <c r="D1612" s="157"/>
      <c r="E1612" s="157"/>
      <c r="F1612" s="157"/>
      <c r="G1612" s="157"/>
      <c r="H1612" s="157"/>
      <c r="I1612" s="157"/>
      <c r="J1612" s="157"/>
      <c r="K1612" s="157"/>
      <c r="L1612" s="157"/>
      <c r="M1612" s="157"/>
      <c r="N1612" s="157"/>
      <c r="O1612" s="157"/>
      <c r="P1612" s="157"/>
      <c r="Q1612" s="157"/>
      <c r="R1612" s="157"/>
      <c r="S1612" s="157"/>
      <c r="T1612" s="157"/>
    </row>
    <row r="1613" spans="1:20" ht="13.5" customHeight="1">
      <c r="A1613" s="355" t="str">
        <f t="shared" si="36"/>
        <v/>
      </c>
      <c r="B1613" s="157"/>
      <c r="C1613" s="157"/>
      <c r="D1613" s="157"/>
      <c r="E1613" s="157"/>
      <c r="F1613" s="157"/>
      <c r="G1613" s="157"/>
      <c r="H1613" s="157"/>
      <c r="I1613" s="157"/>
      <c r="J1613" s="157"/>
      <c r="K1613" s="157"/>
      <c r="L1613" s="157"/>
      <c r="M1613" s="157"/>
      <c r="N1613" s="157"/>
      <c r="O1613" s="157"/>
      <c r="P1613" s="157"/>
      <c r="Q1613" s="157"/>
      <c r="R1613" s="157"/>
      <c r="S1613" s="157"/>
      <c r="T1613" s="157"/>
    </row>
    <row r="1614" spans="1:20" ht="13.5" customHeight="1">
      <c r="A1614" s="355" t="str">
        <f t="shared" si="36"/>
        <v/>
      </c>
      <c r="B1614" s="157"/>
      <c r="C1614" s="157"/>
      <c r="D1614" s="157"/>
      <c r="E1614" s="157"/>
      <c r="F1614" s="157"/>
      <c r="G1614" s="157"/>
      <c r="H1614" s="157"/>
      <c r="I1614" s="157"/>
      <c r="J1614" s="157"/>
      <c r="K1614" s="157"/>
      <c r="L1614" s="157"/>
      <c r="M1614" s="157"/>
      <c r="N1614" s="157"/>
      <c r="O1614" s="157"/>
      <c r="P1614" s="157"/>
      <c r="Q1614" s="157"/>
      <c r="R1614" s="157"/>
      <c r="S1614" s="157"/>
      <c r="T1614" s="157"/>
    </row>
    <row r="1615" spans="1:20" ht="13.5" customHeight="1">
      <c r="A1615" s="355" t="str">
        <f t="shared" si="36"/>
        <v/>
      </c>
      <c r="B1615" s="157"/>
      <c r="C1615" s="157"/>
      <c r="D1615" s="157"/>
      <c r="E1615" s="157"/>
      <c r="F1615" s="157"/>
      <c r="G1615" s="157"/>
      <c r="H1615" s="157"/>
      <c r="I1615" s="157"/>
      <c r="J1615" s="157"/>
      <c r="K1615" s="157"/>
      <c r="L1615" s="157"/>
      <c r="M1615" s="157"/>
      <c r="N1615" s="157"/>
      <c r="O1615" s="157"/>
      <c r="P1615" s="157"/>
      <c r="Q1615" s="157"/>
      <c r="R1615" s="157"/>
      <c r="S1615" s="157"/>
      <c r="T1615" s="157"/>
    </row>
    <row r="1616" spans="1:20" ht="13.5" customHeight="1">
      <c r="A1616" s="355" t="str">
        <f t="shared" si="36"/>
        <v/>
      </c>
      <c r="B1616" s="157"/>
      <c r="C1616" s="157"/>
      <c r="D1616" s="157"/>
      <c r="E1616" s="157"/>
      <c r="F1616" s="157"/>
      <c r="G1616" s="157"/>
      <c r="H1616" s="157"/>
      <c r="I1616" s="157"/>
      <c r="J1616" s="157"/>
      <c r="K1616" s="157"/>
      <c r="L1616" s="157"/>
      <c r="M1616" s="157"/>
      <c r="N1616" s="157"/>
      <c r="O1616" s="157"/>
      <c r="P1616" s="157"/>
      <c r="Q1616" s="157"/>
      <c r="R1616" s="157"/>
      <c r="S1616" s="157"/>
      <c r="T1616" s="157"/>
    </row>
    <row r="1617" spans="1:20" ht="13.5" customHeight="1">
      <c r="A1617" s="355" t="str">
        <f t="shared" si="36"/>
        <v/>
      </c>
      <c r="B1617" s="157"/>
      <c r="C1617" s="157"/>
      <c r="D1617" s="157"/>
      <c r="E1617" s="157"/>
      <c r="F1617" s="157"/>
      <c r="G1617" s="157"/>
      <c r="H1617" s="157"/>
      <c r="I1617" s="157"/>
      <c r="J1617" s="157"/>
      <c r="K1617" s="157"/>
      <c r="L1617" s="157"/>
      <c r="M1617" s="157"/>
      <c r="N1617" s="157"/>
      <c r="O1617" s="157"/>
      <c r="P1617" s="157"/>
      <c r="Q1617" s="157"/>
      <c r="R1617" s="157"/>
      <c r="S1617" s="157"/>
      <c r="T1617" s="157"/>
    </row>
    <row r="1618" spans="1:20" ht="13.5" customHeight="1">
      <c r="A1618" s="355" t="str">
        <f t="shared" si="36"/>
        <v/>
      </c>
      <c r="B1618" s="157"/>
      <c r="C1618" s="157"/>
      <c r="D1618" s="157"/>
      <c r="E1618" s="157"/>
      <c r="F1618" s="157"/>
      <c r="G1618" s="157"/>
      <c r="H1618" s="157"/>
      <c r="I1618" s="157"/>
      <c r="J1618" s="157"/>
      <c r="K1618" s="157"/>
      <c r="L1618" s="157"/>
      <c r="M1618" s="157"/>
      <c r="N1618" s="157"/>
      <c r="O1618" s="157"/>
      <c r="P1618" s="157"/>
      <c r="Q1618" s="157"/>
      <c r="R1618" s="157"/>
      <c r="S1618" s="157"/>
      <c r="T1618" s="157"/>
    </row>
    <row r="1619" spans="1:20" ht="13.5" customHeight="1">
      <c r="A1619" s="355" t="str">
        <f t="shared" si="36"/>
        <v/>
      </c>
      <c r="B1619" s="157"/>
      <c r="C1619" s="157"/>
      <c r="D1619" s="157"/>
      <c r="E1619" s="157"/>
      <c r="F1619" s="157"/>
      <c r="G1619" s="157"/>
      <c r="H1619" s="157"/>
      <c r="I1619" s="157"/>
      <c r="J1619" s="157"/>
      <c r="K1619" s="157"/>
      <c r="L1619" s="157"/>
      <c r="M1619" s="157"/>
      <c r="N1619" s="157"/>
      <c r="O1619" s="157"/>
      <c r="P1619" s="157"/>
      <c r="Q1619" s="157"/>
      <c r="R1619" s="157"/>
      <c r="S1619" s="157"/>
      <c r="T1619" s="157"/>
    </row>
    <row r="1620" spans="1:20" ht="13.5" customHeight="1">
      <c r="A1620" s="355" t="str">
        <f t="shared" si="36"/>
        <v/>
      </c>
      <c r="B1620" s="157"/>
      <c r="C1620" s="157"/>
      <c r="D1620" s="157"/>
      <c r="E1620" s="157"/>
      <c r="F1620" s="157"/>
      <c r="G1620" s="157"/>
      <c r="H1620" s="157"/>
      <c r="I1620" s="157"/>
      <c r="J1620" s="157"/>
      <c r="K1620" s="157"/>
      <c r="L1620" s="157"/>
      <c r="M1620" s="157"/>
      <c r="N1620" s="157"/>
      <c r="O1620" s="157"/>
      <c r="P1620" s="157"/>
      <c r="Q1620" s="157"/>
      <c r="R1620" s="157"/>
      <c r="S1620" s="157"/>
      <c r="T1620" s="157"/>
    </row>
    <row r="1621" spans="1:20" ht="13.5" customHeight="1">
      <c r="A1621" s="355" t="str">
        <f t="shared" si="36"/>
        <v/>
      </c>
      <c r="B1621" s="157"/>
      <c r="C1621" s="157"/>
      <c r="D1621" s="157"/>
      <c r="E1621" s="157"/>
      <c r="F1621" s="157"/>
      <c r="G1621" s="157"/>
      <c r="H1621" s="157"/>
      <c r="I1621" s="157"/>
      <c r="J1621" s="157"/>
      <c r="K1621" s="157"/>
      <c r="L1621" s="157"/>
      <c r="M1621" s="157"/>
      <c r="N1621" s="157"/>
      <c r="O1621" s="157"/>
      <c r="P1621" s="157"/>
      <c r="Q1621" s="157"/>
      <c r="R1621" s="157"/>
      <c r="S1621" s="157"/>
      <c r="T1621" s="157"/>
    </row>
    <row r="1622" spans="1:20" ht="13.5" customHeight="1">
      <c r="A1622" s="355" t="str">
        <f t="shared" ref="A1622:A1685" si="37">B1622&amp;C1622&amp;S1622&amp;L1622&amp;P1622</f>
        <v/>
      </c>
      <c r="B1622" s="157"/>
      <c r="C1622" s="157"/>
      <c r="D1622" s="157"/>
      <c r="E1622" s="157"/>
      <c r="F1622" s="157"/>
      <c r="G1622" s="157"/>
      <c r="H1622" s="157"/>
      <c r="I1622" s="157"/>
      <c r="J1622" s="157"/>
      <c r="K1622" s="157"/>
      <c r="L1622" s="157"/>
      <c r="M1622" s="157"/>
      <c r="N1622" s="157"/>
      <c r="O1622" s="157"/>
      <c r="P1622" s="157"/>
      <c r="Q1622" s="157"/>
      <c r="R1622" s="157"/>
      <c r="S1622" s="157"/>
      <c r="T1622" s="157"/>
    </row>
    <row r="1623" spans="1:20" ht="13.5" customHeight="1">
      <c r="A1623" s="355" t="str">
        <f t="shared" si="37"/>
        <v/>
      </c>
      <c r="B1623" s="157"/>
      <c r="C1623" s="157"/>
      <c r="D1623" s="157"/>
      <c r="E1623" s="157"/>
      <c r="F1623" s="157"/>
      <c r="G1623" s="157"/>
      <c r="H1623" s="157"/>
      <c r="I1623" s="157"/>
      <c r="J1623" s="157"/>
      <c r="K1623" s="157"/>
      <c r="L1623" s="157"/>
      <c r="M1623" s="157"/>
      <c r="N1623" s="157"/>
      <c r="O1623" s="157"/>
      <c r="P1623" s="157"/>
      <c r="Q1623" s="157"/>
      <c r="R1623" s="157"/>
      <c r="S1623" s="157"/>
      <c r="T1623" s="157"/>
    </row>
    <row r="1624" spans="1:20" ht="13.5" customHeight="1">
      <c r="A1624" s="355" t="str">
        <f t="shared" si="37"/>
        <v/>
      </c>
      <c r="B1624" s="157"/>
      <c r="C1624" s="157"/>
      <c r="D1624" s="157"/>
      <c r="E1624" s="157"/>
      <c r="F1624" s="157"/>
      <c r="G1624" s="157"/>
      <c r="H1624" s="157"/>
      <c r="I1624" s="157"/>
      <c r="J1624" s="157"/>
      <c r="K1624" s="157"/>
      <c r="L1624" s="157"/>
      <c r="M1624" s="157"/>
      <c r="N1624" s="157"/>
      <c r="O1624" s="157"/>
      <c r="P1624" s="157"/>
      <c r="Q1624" s="157"/>
      <c r="R1624" s="157"/>
      <c r="S1624" s="157"/>
      <c r="T1624" s="157"/>
    </row>
    <row r="1625" spans="1:20" ht="13.5" customHeight="1">
      <c r="A1625" s="355" t="str">
        <f t="shared" si="37"/>
        <v/>
      </c>
      <c r="B1625" s="157"/>
      <c r="C1625" s="157"/>
      <c r="D1625" s="157"/>
      <c r="E1625" s="157"/>
      <c r="F1625" s="157"/>
      <c r="G1625" s="157"/>
      <c r="H1625" s="157"/>
      <c r="I1625" s="157"/>
      <c r="J1625" s="157"/>
      <c r="K1625" s="157"/>
      <c r="L1625" s="157"/>
      <c r="M1625" s="157"/>
      <c r="N1625" s="157"/>
      <c r="O1625" s="157"/>
      <c r="P1625" s="157"/>
      <c r="Q1625" s="157"/>
      <c r="R1625" s="157"/>
      <c r="S1625" s="157"/>
      <c r="T1625" s="157"/>
    </row>
    <row r="1626" spans="1:20" ht="13.5" customHeight="1">
      <c r="A1626" s="355" t="str">
        <f t="shared" si="37"/>
        <v/>
      </c>
      <c r="B1626" s="157"/>
      <c r="C1626" s="157"/>
      <c r="D1626" s="157"/>
      <c r="E1626" s="157"/>
      <c r="F1626" s="157"/>
      <c r="G1626" s="157"/>
      <c r="H1626" s="157"/>
      <c r="I1626" s="157"/>
      <c r="J1626" s="157"/>
      <c r="K1626" s="157"/>
      <c r="L1626" s="157"/>
      <c r="M1626" s="157"/>
      <c r="N1626" s="157"/>
      <c r="O1626" s="157"/>
      <c r="P1626" s="157"/>
      <c r="Q1626" s="157"/>
      <c r="R1626" s="157"/>
      <c r="S1626" s="157"/>
      <c r="T1626" s="157"/>
    </row>
    <row r="1627" spans="1:20" ht="13.5" customHeight="1">
      <c r="A1627" s="355" t="str">
        <f t="shared" si="37"/>
        <v/>
      </c>
      <c r="B1627" s="157"/>
      <c r="C1627" s="157"/>
      <c r="D1627" s="157"/>
      <c r="E1627" s="157"/>
      <c r="F1627" s="157"/>
      <c r="G1627" s="157"/>
      <c r="H1627" s="157"/>
      <c r="I1627" s="157"/>
      <c r="J1627" s="157"/>
      <c r="K1627" s="157"/>
      <c r="L1627" s="157"/>
      <c r="M1627" s="157"/>
      <c r="N1627" s="157"/>
      <c r="O1627" s="157"/>
      <c r="P1627" s="157"/>
      <c r="Q1627" s="157"/>
      <c r="R1627" s="157"/>
      <c r="S1627" s="157"/>
      <c r="T1627" s="157"/>
    </row>
    <row r="1628" spans="1:20" ht="13.5" customHeight="1">
      <c r="A1628" s="355" t="str">
        <f t="shared" si="37"/>
        <v/>
      </c>
      <c r="B1628" s="157"/>
      <c r="C1628" s="157"/>
      <c r="D1628" s="157"/>
      <c r="E1628" s="157"/>
      <c r="F1628" s="157"/>
      <c r="G1628" s="157"/>
      <c r="H1628" s="157"/>
      <c r="I1628" s="157"/>
      <c r="J1628" s="157"/>
      <c r="K1628" s="157"/>
      <c r="L1628" s="157"/>
      <c r="M1628" s="157"/>
      <c r="N1628" s="157"/>
      <c r="O1628" s="157"/>
      <c r="P1628" s="157"/>
      <c r="Q1628" s="157"/>
      <c r="R1628" s="157"/>
      <c r="S1628" s="157"/>
      <c r="T1628" s="157"/>
    </row>
    <row r="1629" spans="1:20" ht="13.5" customHeight="1">
      <c r="A1629" s="355" t="str">
        <f t="shared" si="37"/>
        <v/>
      </c>
      <c r="B1629" s="157"/>
      <c r="C1629" s="157"/>
      <c r="D1629" s="157"/>
      <c r="E1629" s="157"/>
      <c r="F1629" s="157"/>
      <c r="G1629" s="157"/>
      <c r="H1629" s="157"/>
      <c r="I1629" s="157"/>
      <c r="J1629" s="157"/>
      <c r="K1629" s="157"/>
      <c r="L1629" s="157"/>
      <c r="M1629" s="157"/>
      <c r="N1629" s="157"/>
      <c r="O1629" s="157"/>
      <c r="P1629" s="157"/>
      <c r="Q1629" s="157"/>
      <c r="R1629" s="157"/>
      <c r="S1629" s="157"/>
      <c r="T1629" s="157"/>
    </row>
    <row r="1630" spans="1:20" ht="13.5" customHeight="1">
      <c r="A1630" s="355" t="str">
        <f t="shared" si="37"/>
        <v/>
      </c>
      <c r="B1630" s="157"/>
      <c r="C1630" s="157"/>
      <c r="D1630" s="157"/>
      <c r="E1630" s="157"/>
      <c r="F1630" s="157"/>
      <c r="G1630" s="157"/>
      <c r="H1630" s="157"/>
      <c r="I1630" s="157"/>
      <c r="J1630" s="157"/>
      <c r="K1630" s="157"/>
      <c r="L1630" s="157"/>
      <c r="M1630" s="157"/>
      <c r="N1630" s="157"/>
      <c r="O1630" s="157"/>
      <c r="P1630" s="157"/>
      <c r="Q1630" s="157"/>
      <c r="R1630" s="157"/>
      <c r="S1630" s="157"/>
      <c r="T1630" s="157"/>
    </row>
    <row r="1631" spans="1:20" ht="13.5" customHeight="1">
      <c r="A1631" s="355" t="str">
        <f t="shared" si="37"/>
        <v/>
      </c>
      <c r="B1631" s="157"/>
      <c r="C1631" s="157"/>
      <c r="D1631" s="157"/>
      <c r="E1631" s="157"/>
      <c r="F1631" s="157"/>
      <c r="G1631" s="157"/>
      <c r="H1631" s="157"/>
      <c r="I1631" s="157"/>
      <c r="J1631" s="157"/>
      <c r="K1631" s="157"/>
      <c r="L1631" s="157"/>
      <c r="M1631" s="157"/>
      <c r="N1631" s="157"/>
      <c r="O1631" s="157"/>
      <c r="P1631" s="157"/>
      <c r="Q1631" s="157"/>
      <c r="R1631" s="157"/>
      <c r="S1631" s="157"/>
      <c r="T1631" s="157"/>
    </row>
    <row r="1632" spans="1:20" ht="13.5" customHeight="1">
      <c r="A1632" s="355" t="str">
        <f t="shared" si="37"/>
        <v/>
      </c>
      <c r="B1632" s="157"/>
      <c r="C1632" s="157"/>
      <c r="D1632" s="157"/>
      <c r="E1632" s="157"/>
      <c r="F1632" s="157"/>
      <c r="G1632" s="157"/>
      <c r="H1632" s="157"/>
      <c r="I1632" s="157"/>
      <c r="J1632" s="157"/>
      <c r="K1632" s="157"/>
      <c r="L1632" s="157"/>
      <c r="M1632" s="157"/>
      <c r="N1632" s="157"/>
      <c r="O1632" s="157"/>
      <c r="P1632" s="157"/>
      <c r="Q1632" s="157"/>
      <c r="R1632" s="157"/>
      <c r="S1632" s="157"/>
      <c r="T1632" s="157"/>
    </row>
    <row r="1633" spans="1:20" ht="13.5" customHeight="1">
      <c r="A1633" s="355" t="str">
        <f t="shared" si="37"/>
        <v/>
      </c>
      <c r="B1633" s="157"/>
      <c r="C1633" s="157"/>
      <c r="D1633" s="157"/>
      <c r="E1633" s="157"/>
      <c r="F1633" s="157"/>
      <c r="G1633" s="157"/>
      <c r="H1633" s="157"/>
      <c r="I1633" s="157"/>
      <c r="J1633" s="157"/>
      <c r="K1633" s="157"/>
      <c r="L1633" s="157"/>
      <c r="M1633" s="157"/>
      <c r="N1633" s="157"/>
      <c r="O1633" s="157"/>
      <c r="P1633" s="157"/>
      <c r="Q1633" s="157"/>
      <c r="R1633" s="157"/>
      <c r="S1633" s="157"/>
      <c r="T1633" s="157"/>
    </row>
    <row r="1634" spans="1:20" ht="13.5" customHeight="1">
      <c r="A1634" s="355" t="str">
        <f t="shared" si="37"/>
        <v/>
      </c>
      <c r="B1634" s="157"/>
      <c r="C1634" s="157"/>
      <c r="D1634" s="157"/>
      <c r="E1634" s="157"/>
      <c r="F1634" s="157"/>
      <c r="G1634" s="157"/>
      <c r="H1634" s="157"/>
      <c r="I1634" s="157"/>
      <c r="J1634" s="157"/>
      <c r="K1634" s="157"/>
      <c r="L1634" s="157"/>
      <c r="M1634" s="157"/>
      <c r="N1634" s="157"/>
      <c r="O1634" s="157"/>
      <c r="P1634" s="157"/>
      <c r="Q1634" s="157"/>
      <c r="R1634" s="157"/>
      <c r="S1634" s="157"/>
      <c r="T1634" s="157"/>
    </row>
    <row r="1635" spans="1:20" ht="13.5" customHeight="1">
      <c r="A1635" s="355" t="str">
        <f t="shared" si="37"/>
        <v/>
      </c>
      <c r="B1635" s="157"/>
      <c r="C1635" s="157"/>
      <c r="D1635" s="157"/>
      <c r="E1635" s="157"/>
      <c r="F1635" s="157"/>
      <c r="G1635" s="157"/>
      <c r="H1635" s="157"/>
      <c r="I1635" s="157"/>
      <c r="J1635" s="157"/>
      <c r="K1635" s="157"/>
      <c r="L1635" s="157"/>
      <c r="M1635" s="157"/>
      <c r="N1635" s="157"/>
      <c r="O1635" s="157"/>
      <c r="P1635" s="157"/>
      <c r="Q1635" s="157"/>
      <c r="R1635" s="157"/>
      <c r="S1635" s="157"/>
      <c r="T1635" s="157"/>
    </row>
    <row r="1636" spans="1:20" ht="13.5" customHeight="1">
      <c r="A1636" s="355" t="str">
        <f t="shared" si="37"/>
        <v/>
      </c>
      <c r="B1636" s="157"/>
      <c r="C1636" s="157"/>
      <c r="D1636" s="157"/>
      <c r="E1636" s="157"/>
      <c r="F1636" s="157"/>
      <c r="G1636" s="157"/>
      <c r="H1636" s="157"/>
      <c r="I1636" s="157"/>
      <c r="J1636" s="157"/>
      <c r="K1636" s="157"/>
      <c r="L1636" s="157"/>
      <c r="M1636" s="157"/>
      <c r="N1636" s="157"/>
      <c r="O1636" s="157"/>
      <c r="P1636" s="157"/>
      <c r="Q1636" s="157"/>
      <c r="R1636" s="157"/>
      <c r="S1636" s="157"/>
      <c r="T1636" s="157"/>
    </row>
    <row r="1637" spans="1:20" ht="13.5" customHeight="1">
      <c r="A1637" s="355" t="str">
        <f t="shared" si="37"/>
        <v/>
      </c>
      <c r="B1637" s="157"/>
      <c r="C1637" s="157"/>
      <c r="D1637" s="157"/>
      <c r="E1637" s="157"/>
      <c r="F1637" s="157"/>
      <c r="G1637" s="157"/>
      <c r="H1637" s="157"/>
      <c r="I1637" s="157"/>
      <c r="J1637" s="157"/>
      <c r="K1637" s="157"/>
      <c r="L1637" s="157"/>
      <c r="M1637" s="157"/>
      <c r="N1637" s="157"/>
      <c r="O1637" s="157"/>
      <c r="P1637" s="157"/>
      <c r="Q1637" s="157"/>
      <c r="R1637" s="157"/>
      <c r="S1637" s="157"/>
      <c r="T1637" s="157"/>
    </row>
    <row r="1638" spans="1:20" ht="13.5" customHeight="1">
      <c r="A1638" s="355" t="str">
        <f t="shared" si="37"/>
        <v/>
      </c>
      <c r="B1638" s="157"/>
      <c r="C1638" s="157"/>
      <c r="D1638" s="157"/>
      <c r="E1638" s="157"/>
      <c r="F1638" s="157"/>
      <c r="G1638" s="157"/>
      <c r="H1638" s="157"/>
      <c r="I1638" s="157"/>
      <c r="J1638" s="157"/>
      <c r="K1638" s="157"/>
      <c r="L1638" s="157"/>
      <c r="M1638" s="157"/>
      <c r="N1638" s="157"/>
      <c r="O1638" s="157"/>
      <c r="P1638" s="157"/>
      <c r="Q1638" s="157"/>
      <c r="R1638" s="157"/>
      <c r="S1638" s="157"/>
      <c r="T1638" s="157"/>
    </row>
    <row r="1639" spans="1:20" ht="13.5" customHeight="1">
      <c r="A1639" s="355" t="str">
        <f t="shared" si="37"/>
        <v/>
      </c>
      <c r="B1639" s="157"/>
      <c r="C1639" s="157"/>
      <c r="D1639" s="157"/>
      <c r="E1639" s="157"/>
      <c r="F1639" s="157"/>
      <c r="G1639" s="157"/>
      <c r="H1639" s="157"/>
      <c r="I1639" s="157"/>
      <c r="J1639" s="157"/>
      <c r="K1639" s="157"/>
      <c r="L1639" s="157"/>
      <c r="M1639" s="157"/>
      <c r="N1639" s="157"/>
      <c r="O1639" s="157"/>
      <c r="P1639" s="157"/>
      <c r="Q1639" s="157"/>
      <c r="R1639" s="157"/>
      <c r="S1639" s="157"/>
      <c r="T1639" s="157"/>
    </row>
    <row r="1640" spans="1:20" ht="13.5" customHeight="1">
      <c r="A1640" s="355" t="str">
        <f t="shared" si="37"/>
        <v/>
      </c>
      <c r="B1640" s="157"/>
      <c r="C1640" s="157"/>
      <c r="D1640" s="157"/>
      <c r="E1640" s="157"/>
      <c r="F1640" s="157"/>
      <c r="G1640" s="157"/>
      <c r="H1640" s="157"/>
      <c r="I1640" s="157"/>
      <c r="J1640" s="157"/>
      <c r="K1640" s="157"/>
      <c r="L1640" s="157"/>
      <c r="M1640" s="157"/>
      <c r="N1640" s="157"/>
      <c r="O1640" s="157"/>
      <c r="P1640" s="157"/>
      <c r="Q1640" s="157"/>
      <c r="R1640" s="157"/>
      <c r="S1640" s="157"/>
      <c r="T1640" s="157"/>
    </row>
    <row r="1641" spans="1:20" ht="13.5" customHeight="1">
      <c r="A1641" s="355" t="str">
        <f t="shared" si="37"/>
        <v/>
      </c>
      <c r="B1641" s="157"/>
      <c r="C1641" s="157"/>
      <c r="D1641" s="157"/>
      <c r="E1641" s="157"/>
      <c r="F1641" s="157"/>
      <c r="G1641" s="157"/>
      <c r="H1641" s="157"/>
      <c r="I1641" s="157"/>
      <c r="J1641" s="157"/>
      <c r="K1641" s="157"/>
      <c r="L1641" s="157"/>
      <c r="M1641" s="157"/>
      <c r="N1641" s="157"/>
      <c r="O1641" s="157"/>
      <c r="P1641" s="157"/>
      <c r="Q1641" s="157"/>
      <c r="R1641" s="157"/>
      <c r="S1641" s="157"/>
      <c r="T1641" s="157"/>
    </row>
    <row r="1642" spans="1:20" ht="13.5" customHeight="1">
      <c r="A1642" s="355" t="str">
        <f t="shared" si="37"/>
        <v/>
      </c>
      <c r="B1642" s="157"/>
      <c r="C1642" s="157"/>
      <c r="D1642" s="157"/>
      <c r="E1642" s="157"/>
      <c r="F1642" s="157"/>
      <c r="G1642" s="157"/>
      <c r="H1642" s="157"/>
      <c r="I1642" s="157"/>
      <c r="J1642" s="157"/>
      <c r="K1642" s="157"/>
      <c r="L1642" s="157"/>
      <c r="M1642" s="157"/>
      <c r="N1642" s="157"/>
      <c r="O1642" s="157"/>
      <c r="P1642" s="157"/>
      <c r="Q1642" s="157"/>
      <c r="R1642" s="157"/>
      <c r="S1642" s="157"/>
      <c r="T1642" s="157"/>
    </row>
    <row r="1643" spans="1:20" ht="13.5" customHeight="1">
      <c r="A1643" s="355" t="str">
        <f t="shared" si="37"/>
        <v/>
      </c>
      <c r="B1643" s="157"/>
      <c r="C1643" s="157"/>
      <c r="D1643" s="157"/>
      <c r="E1643" s="157"/>
      <c r="F1643" s="157"/>
      <c r="G1643" s="157"/>
      <c r="H1643" s="157"/>
      <c r="I1643" s="157"/>
      <c r="J1643" s="157"/>
      <c r="K1643" s="157"/>
      <c r="L1643" s="157"/>
      <c r="M1643" s="157"/>
      <c r="N1643" s="157"/>
      <c r="O1643" s="157"/>
      <c r="P1643" s="157"/>
      <c r="Q1643" s="157"/>
      <c r="R1643" s="157"/>
      <c r="S1643" s="157"/>
      <c r="T1643" s="157"/>
    </row>
    <row r="1644" spans="1:20" ht="13.5" customHeight="1">
      <c r="A1644" s="355" t="str">
        <f t="shared" si="37"/>
        <v/>
      </c>
      <c r="B1644" s="157"/>
      <c r="C1644" s="157"/>
      <c r="D1644" s="157"/>
      <c r="E1644" s="157"/>
      <c r="F1644" s="157"/>
      <c r="G1644" s="157"/>
      <c r="H1644" s="157"/>
      <c r="I1644" s="157"/>
      <c r="J1644" s="157"/>
      <c r="K1644" s="157"/>
      <c r="L1644" s="157"/>
      <c r="M1644" s="157"/>
      <c r="N1644" s="157"/>
      <c r="O1644" s="157"/>
      <c r="P1644" s="157"/>
      <c r="Q1644" s="157"/>
      <c r="R1644" s="157"/>
      <c r="S1644" s="157"/>
      <c r="T1644" s="157"/>
    </row>
    <row r="1645" spans="1:20" ht="13.5" customHeight="1">
      <c r="A1645" s="355" t="str">
        <f t="shared" si="37"/>
        <v/>
      </c>
      <c r="B1645" s="157"/>
      <c r="C1645" s="157"/>
      <c r="D1645" s="157"/>
      <c r="E1645" s="157"/>
      <c r="F1645" s="157"/>
      <c r="G1645" s="157"/>
      <c r="H1645" s="157"/>
      <c r="I1645" s="157"/>
      <c r="J1645" s="157"/>
      <c r="K1645" s="157"/>
      <c r="L1645" s="157"/>
      <c r="M1645" s="157"/>
      <c r="N1645" s="157"/>
      <c r="O1645" s="157"/>
      <c r="P1645" s="157"/>
      <c r="Q1645" s="157"/>
      <c r="R1645" s="157"/>
      <c r="S1645" s="157"/>
      <c r="T1645" s="157"/>
    </row>
    <row r="1646" spans="1:20" ht="13.5" customHeight="1">
      <c r="A1646" s="355" t="str">
        <f t="shared" si="37"/>
        <v/>
      </c>
      <c r="B1646" s="157"/>
      <c r="C1646" s="157"/>
      <c r="D1646" s="157"/>
      <c r="E1646" s="157"/>
      <c r="F1646" s="157"/>
      <c r="G1646" s="157"/>
      <c r="H1646" s="157"/>
      <c r="I1646" s="157"/>
      <c r="J1646" s="157"/>
      <c r="K1646" s="157"/>
      <c r="L1646" s="157"/>
      <c r="M1646" s="157"/>
      <c r="N1646" s="157"/>
      <c r="O1646" s="157"/>
      <c r="P1646" s="157"/>
      <c r="Q1646" s="157"/>
      <c r="R1646" s="157"/>
      <c r="S1646" s="157"/>
      <c r="T1646" s="157"/>
    </row>
    <row r="1647" spans="1:20" ht="13.5" customHeight="1">
      <c r="A1647" s="355" t="str">
        <f t="shared" si="37"/>
        <v/>
      </c>
      <c r="B1647" s="157"/>
      <c r="C1647" s="157"/>
      <c r="D1647" s="157"/>
      <c r="E1647" s="157"/>
      <c r="F1647" s="157"/>
      <c r="G1647" s="157"/>
      <c r="H1647" s="157"/>
      <c r="I1647" s="157"/>
      <c r="J1647" s="157"/>
      <c r="K1647" s="157"/>
      <c r="L1647" s="157"/>
      <c r="M1647" s="157"/>
      <c r="N1647" s="157"/>
      <c r="O1647" s="157"/>
      <c r="P1647" s="157"/>
      <c r="Q1647" s="157"/>
      <c r="R1647" s="157"/>
      <c r="S1647" s="157"/>
      <c r="T1647" s="157"/>
    </row>
    <row r="1648" spans="1:20" ht="13.5" customHeight="1">
      <c r="A1648" s="355" t="str">
        <f t="shared" si="37"/>
        <v/>
      </c>
      <c r="B1648" s="157"/>
      <c r="C1648" s="157"/>
      <c r="D1648" s="157"/>
      <c r="E1648" s="157"/>
      <c r="F1648" s="157"/>
      <c r="G1648" s="157"/>
      <c r="H1648" s="157"/>
      <c r="I1648" s="157"/>
      <c r="J1648" s="157"/>
      <c r="K1648" s="157"/>
      <c r="L1648" s="157"/>
      <c r="M1648" s="157"/>
      <c r="N1648" s="157"/>
      <c r="O1648" s="157"/>
      <c r="P1648" s="157"/>
      <c r="Q1648" s="157"/>
      <c r="R1648" s="157"/>
      <c r="S1648" s="157"/>
      <c r="T1648" s="157"/>
    </row>
    <row r="1649" spans="1:20" ht="13.5" customHeight="1">
      <c r="A1649" s="355" t="str">
        <f t="shared" si="37"/>
        <v/>
      </c>
      <c r="B1649" s="157"/>
      <c r="C1649" s="157"/>
      <c r="D1649" s="157"/>
      <c r="E1649" s="157"/>
      <c r="F1649" s="157"/>
      <c r="G1649" s="157"/>
      <c r="H1649" s="157"/>
      <c r="I1649" s="157"/>
      <c r="J1649" s="157"/>
      <c r="K1649" s="157"/>
      <c r="L1649" s="157"/>
      <c r="M1649" s="157"/>
      <c r="N1649" s="157"/>
      <c r="O1649" s="157"/>
      <c r="P1649" s="157"/>
      <c r="Q1649" s="157"/>
      <c r="R1649" s="157"/>
      <c r="S1649" s="157"/>
      <c r="T1649" s="157"/>
    </row>
    <row r="1650" spans="1:20" ht="13.5" customHeight="1">
      <c r="A1650" s="355" t="str">
        <f t="shared" si="37"/>
        <v/>
      </c>
      <c r="B1650" s="157"/>
      <c r="C1650" s="157"/>
      <c r="D1650" s="157"/>
      <c r="E1650" s="157"/>
      <c r="F1650" s="157"/>
      <c r="G1650" s="157"/>
      <c r="H1650" s="157"/>
      <c r="I1650" s="157"/>
      <c r="J1650" s="157"/>
      <c r="K1650" s="157"/>
      <c r="L1650" s="157"/>
      <c r="M1650" s="157"/>
      <c r="N1650" s="157"/>
      <c r="O1650" s="157"/>
      <c r="P1650" s="157"/>
      <c r="Q1650" s="157"/>
      <c r="R1650" s="157"/>
      <c r="S1650" s="157"/>
      <c r="T1650" s="157"/>
    </row>
    <row r="1651" spans="1:20" ht="13.5" customHeight="1">
      <c r="A1651" s="355" t="str">
        <f t="shared" si="37"/>
        <v/>
      </c>
      <c r="B1651" s="157"/>
      <c r="C1651" s="157"/>
      <c r="D1651" s="157"/>
      <c r="E1651" s="157"/>
      <c r="F1651" s="157"/>
      <c r="G1651" s="157"/>
      <c r="H1651" s="157"/>
      <c r="I1651" s="157"/>
      <c r="J1651" s="157"/>
      <c r="K1651" s="157"/>
      <c r="L1651" s="157"/>
      <c r="M1651" s="157"/>
      <c r="N1651" s="157"/>
      <c r="O1651" s="157"/>
      <c r="P1651" s="157"/>
      <c r="Q1651" s="157"/>
      <c r="R1651" s="157"/>
      <c r="S1651" s="157"/>
      <c r="T1651" s="157"/>
    </row>
    <row r="1652" spans="1:20" ht="13.5" customHeight="1">
      <c r="A1652" s="355" t="str">
        <f t="shared" si="37"/>
        <v/>
      </c>
      <c r="B1652" s="157"/>
      <c r="C1652" s="157"/>
      <c r="D1652" s="157"/>
      <c r="E1652" s="157"/>
      <c r="F1652" s="157"/>
      <c r="G1652" s="157"/>
      <c r="H1652" s="157"/>
      <c r="I1652" s="157"/>
      <c r="J1652" s="157"/>
      <c r="K1652" s="157"/>
      <c r="L1652" s="157"/>
      <c r="M1652" s="157"/>
      <c r="N1652" s="157"/>
      <c r="O1652" s="157"/>
      <c r="P1652" s="157"/>
      <c r="Q1652" s="157"/>
      <c r="R1652" s="157"/>
      <c r="S1652" s="157"/>
      <c r="T1652" s="157"/>
    </row>
    <row r="1653" spans="1:20" ht="13.5" customHeight="1">
      <c r="A1653" s="355" t="str">
        <f t="shared" si="37"/>
        <v/>
      </c>
      <c r="B1653" s="157"/>
      <c r="C1653" s="157"/>
      <c r="D1653" s="157"/>
      <c r="E1653" s="157"/>
      <c r="F1653" s="157"/>
      <c r="G1653" s="157"/>
      <c r="H1653" s="157"/>
      <c r="I1653" s="157"/>
      <c r="J1653" s="157"/>
      <c r="K1653" s="157"/>
      <c r="L1653" s="157"/>
      <c r="M1653" s="157"/>
      <c r="N1653" s="157"/>
      <c r="O1653" s="157"/>
      <c r="P1653" s="157"/>
      <c r="Q1653" s="157"/>
      <c r="R1653" s="157"/>
      <c r="S1653" s="157"/>
      <c r="T1653" s="157"/>
    </row>
    <row r="1654" spans="1:20" ht="13.5" customHeight="1">
      <c r="A1654" s="355" t="str">
        <f t="shared" si="37"/>
        <v/>
      </c>
      <c r="B1654" s="157"/>
      <c r="C1654" s="157"/>
      <c r="D1654" s="157"/>
      <c r="E1654" s="157"/>
      <c r="F1654" s="157"/>
      <c r="G1654" s="157"/>
      <c r="H1654" s="157"/>
      <c r="I1654" s="157"/>
      <c r="J1654" s="157"/>
      <c r="K1654" s="157"/>
      <c r="L1654" s="157"/>
      <c r="M1654" s="157"/>
      <c r="N1654" s="157"/>
      <c r="O1654" s="157"/>
      <c r="P1654" s="157"/>
      <c r="Q1654" s="157"/>
      <c r="R1654" s="157"/>
      <c r="S1654" s="157"/>
      <c r="T1654" s="157"/>
    </row>
    <row r="1655" spans="1:20" ht="13.5" customHeight="1">
      <c r="A1655" s="355" t="str">
        <f t="shared" si="37"/>
        <v/>
      </c>
      <c r="B1655" s="157"/>
      <c r="C1655" s="157"/>
      <c r="D1655" s="157"/>
      <c r="E1655" s="157"/>
      <c r="F1655" s="157"/>
      <c r="G1655" s="157"/>
      <c r="H1655" s="157"/>
      <c r="I1655" s="157"/>
      <c r="J1655" s="157"/>
      <c r="K1655" s="157"/>
      <c r="L1655" s="157"/>
      <c r="M1655" s="157"/>
      <c r="N1655" s="157"/>
      <c r="O1655" s="157"/>
      <c r="P1655" s="157"/>
      <c r="Q1655" s="157"/>
      <c r="R1655" s="157"/>
      <c r="S1655" s="157"/>
      <c r="T1655" s="157"/>
    </row>
    <row r="1656" spans="1:20" ht="13.5" customHeight="1">
      <c r="A1656" s="355" t="str">
        <f t="shared" si="37"/>
        <v/>
      </c>
      <c r="B1656" s="157"/>
      <c r="C1656" s="157"/>
      <c r="D1656" s="157"/>
      <c r="E1656" s="157"/>
      <c r="F1656" s="157"/>
      <c r="G1656" s="157"/>
      <c r="H1656" s="157"/>
      <c r="I1656" s="157"/>
      <c r="J1656" s="157"/>
      <c r="K1656" s="157"/>
      <c r="L1656" s="157"/>
      <c r="M1656" s="157"/>
      <c r="N1656" s="157"/>
      <c r="O1656" s="157"/>
      <c r="P1656" s="157"/>
      <c r="Q1656" s="157"/>
      <c r="R1656" s="157"/>
      <c r="S1656" s="157"/>
      <c r="T1656" s="157"/>
    </row>
    <row r="1657" spans="1:20" ht="13.5" customHeight="1">
      <c r="A1657" s="355" t="str">
        <f t="shared" si="37"/>
        <v/>
      </c>
      <c r="B1657" s="157"/>
      <c r="C1657" s="157"/>
      <c r="D1657" s="157"/>
      <c r="E1657" s="157"/>
      <c r="F1657" s="157"/>
      <c r="G1657" s="157"/>
      <c r="H1657" s="157"/>
      <c r="I1657" s="157"/>
      <c r="J1657" s="157"/>
      <c r="K1657" s="157"/>
      <c r="L1657" s="157"/>
      <c r="M1657" s="157"/>
      <c r="N1657" s="157"/>
      <c r="O1657" s="157"/>
      <c r="P1657" s="157"/>
      <c r="Q1657" s="157"/>
      <c r="R1657" s="157"/>
      <c r="S1657" s="157"/>
      <c r="T1657" s="157"/>
    </row>
    <row r="1658" spans="1:20" ht="13.5" customHeight="1">
      <c r="A1658" s="355" t="str">
        <f t="shared" si="37"/>
        <v/>
      </c>
      <c r="B1658" s="157"/>
      <c r="C1658" s="157"/>
      <c r="D1658" s="157"/>
      <c r="E1658" s="157"/>
      <c r="F1658" s="157"/>
      <c r="G1658" s="157"/>
      <c r="H1658" s="157"/>
      <c r="I1658" s="157"/>
      <c r="J1658" s="157"/>
      <c r="K1658" s="157"/>
      <c r="L1658" s="157"/>
      <c r="M1658" s="157"/>
      <c r="N1658" s="157"/>
      <c r="O1658" s="157"/>
      <c r="P1658" s="157"/>
      <c r="Q1658" s="157"/>
      <c r="R1658" s="157"/>
      <c r="S1658" s="157"/>
      <c r="T1658" s="157"/>
    </row>
    <row r="1659" spans="1:20" ht="13.5" customHeight="1">
      <c r="A1659" s="355" t="str">
        <f t="shared" si="37"/>
        <v/>
      </c>
      <c r="B1659" s="157"/>
      <c r="C1659" s="157"/>
      <c r="D1659" s="157"/>
      <c r="E1659" s="157"/>
      <c r="F1659" s="157"/>
      <c r="G1659" s="157"/>
      <c r="H1659" s="157"/>
      <c r="I1659" s="157"/>
      <c r="J1659" s="157"/>
      <c r="K1659" s="157"/>
      <c r="L1659" s="157"/>
      <c r="M1659" s="157"/>
      <c r="N1659" s="157"/>
      <c r="O1659" s="157"/>
      <c r="P1659" s="157"/>
      <c r="Q1659" s="157"/>
      <c r="R1659" s="157"/>
      <c r="S1659" s="157"/>
      <c r="T1659" s="157"/>
    </row>
    <row r="1660" spans="1:20" ht="13.5" customHeight="1">
      <c r="A1660" s="355" t="str">
        <f t="shared" si="37"/>
        <v/>
      </c>
      <c r="B1660" s="157"/>
      <c r="C1660" s="157"/>
      <c r="D1660" s="157"/>
      <c r="E1660" s="157"/>
      <c r="F1660" s="157"/>
      <c r="G1660" s="157"/>
      <c r="H1660" s="157"/>
      <c r="I1660" s="157"/>
      <c r="J1660" s="157"/>
      <c r="K1660" s="157"/>
      <c r="L1660" s="157"/>
      <c r="M1660" s="157"/>
      <c r="N1660" s="157"/>
      <c r="O1660" s="157"/>
      <c r="P1660" s="157"/>
      <c r="Q1660" s="157"/>
      <c r="R1660" s="157"/>
      <c r="S1660" s="157"/>
      <c r="T1660" s="157"/>
    </row>
    <row r="1661" spans="1:20" ht="13.5" customHeight="1">
      <c r="A1661" s="355" t="str">
        <f t="shared" si="37"/>
        <v/>
      </c>
      <c r="B1661" s="157"/>
      <c r="C1661" s="157"/>
      <c r="D1661" s="157"/>
      <c r="E1661" s="157"/>
      <c r="F1661" s="157"/>
      <c r="G1661" s="157"/>
      <c r="H1661" s="157"/>
      <c r="I1661" s="157"/>
      <c r="J1661" s="157"/>
      <c r="K1661" s="157"/>
      <c r="L1661" s="157"/>
      <c r="M1661" s="157"/>
      <c r="N1661" s="157"/>
      <c r="O1661" s="157"/>
      <c r="P1661" s="157"/>
      <c r="Q1661" s="157"/>
      <c r="R1661" s="157"/>
      <c r="S1661" s="157"/>
      <c r="T1661" s="157"/>
    </row>
    <row r="1662" spans="1:20" ht="13.5" customHeight="1">
      <c r="A1662" s="355" t="str">
        <f t="shared" si="37"/>
        <v/>
      </c>
      <c r="B1662" s="157"/>
      <c r="C1662" s="157"/>
      <c r="D1662" s="157"/>
      <c r="E1662" s="157"/>
      <c r="F1662" s="157"/>
      <c r="G1662" s="157"/>
      <c r="H1662" s="157"/>
      <c r="I1662" s="157"/>
      <c r="J1662" s="157"/>
      <c r="K1662" s="157"/>
      <c r="L1662" s="157"/>
      <c r="M1662" s="157"/>
      <c r="N1662" s="157"/>
      <c r="O1662" s="157"/>
      <c r="P1662" s="157"/>
      <c r="Q1662" s="157"/>
      <c r="R1662" s="157"/>
      <c r="S1662" s="157"/>
      <c r="T1662" s="157"/>
    </row>
    <row r="1663" spans="1:20" ht="13.5" customHeight="1">
      <c r="A1663" s="355" t="str">
        <f t="shared" si="37"/>
        <v/>
      </c>
      <c r="B1663" s="157"/>
      <c r="C1663" s="157"/>
      <c r="D1663" s="157"/>
      <c r="E1663" s="157"/>
      <c r="F1663" s="157"/>
      <c r="G1663" s="157"/>
      <c r="H1663" s="157"/>
      <c r="I1663" s="157"/>
      <c r="J1663" s="157"/>
      <c r="K1663" s="157"/>
      <c r="L1663" s="157"/>
      <c r="M1663" s="157"/>
      <c r="N1663" s="157"/>
      <c r="O1663" s="157"/>
      <c r="P1663" s="157"/>
      <c r="Q1663" s="157"/>
      <c r="R1663" s="157"/>
      <c r="S1663" s="157"/>
      <c r="T1663" s="157"/>
    </row>
    <row r="1664" spans="1:20" ht="13.5" customHeight="1">
      <c r="A1664" s="355" t="str">
        <f t="shared" si="37"/>
        <v/>
      </c>
      <c r="B1664" s="157"/>
      <c r="C1664" s="157"/>
      <c r="D1664" s="157"/>
      <c r="E1664" s="157"/>
      <c r="F1664" s="157"/>
      <c r="G1664" s="157"/>
      <c r="H1664" s="157"/>
      <c r="I1664" s="157"/>
      <c r="J1664" s="157"/>
      <c r="K1664" s="157"/>
      <c r="L1664" s="157"/>
      <c r="M1664" s="157"/>
      <c r="N1664" s="157"/>
      <c r="O1664" s="157"/>
      <c r="P1664" s="157"/>
      <c r="Q1664" s="157"/>
      <c r="R1664" s="157"/>
      <c r="S1664" s="157"/>
      <c r="T1664" s="157"/>
    </row>
    <row r="1665" spans="1:20" ht="13.5" customHeight="1">
      <c r="A1665" s="355" t="str">
        <f t="shared" si="37"/>
        <v/>
      </c>
      <c r="B1665" s="157"/>
      <c r="C1665" s="157"/>
      <c r="D1665" s="157"/>
      <c r="E1665" s="157"/>
      <c r="F1665" s="157"/>
      <c r="G1665" s="157"/>
      <c r="H1665" s="157"/>
      <c r="I1665" s="157"/>
      <c r="J1665" s="157"/>
      <c r="K1665" s="157"/>
      <c r="L1665" s="157"/>
      <c r="M1665" s="157"/>
      <c r="N1665" s="157"/>
      <c r="O1665" s="157"/>
      <c r="P1665" s="157"/>
      <c r="Q1665" s="157"/>
      <c r="R1665" s="157"/>
      <c r="S1665" s="157"/>
      <c r="T1665" s="157"/>
    </row>
    <row r="1666" spans="1:20" ht="13.5" customHeight="1">
      <c r="A1666" s="355" t="str">
        <f t="shared" si="37"/>
        <v/>
      </c>
      <c r="B1666" s="157"/>
      <c r="C1666" s="157"/>
      <c r="D1666" s="157"/>
      <c r="E1666" s="157"/>
      <c r="F1666" s="157"/>
      <c r="G1666" s="157"/>
      <c r="H1666" s="157"/>
      <c r="I1666" s="157"/>
      <c r="J1666" s="157"/>
      <c r="K1666" s="157"/>
      <c r="L1666" s="157"/>
      <c r="M1666" s="157"/>
      <c r="N1666" s="157"/>
      <c r="O1666" s="157"/>
      <c r="P1666" s="157"/>
      <c r="Q1666" s="157"/>
      <c r="R1666" s="157"/>
      <c r="S1666" s="157"/>
      <c r="T1666" s="157"/>
    </row>
    <row r="1667" spans="1:20" ht="13.5" customHeight="1">
      <c r="A1667" s="355" t="str">
        <f t="shared" si="37"/>
        <v/>
      </c>
      <c r="B1667" s="157"/>
      <c r="C1667" s="157"/>
      <c r="D1667" s="157"/>
      <c r="E1667" s="157"/>
      <c r="F1667" s="157"/>
      <c r="G1667" s="157"/>
      <c r="H1667" s="157"/>
      <c r="I1667" s="157"/>
      <c r="J1667" s="157"/>
      <c r="K1667" s="157"/>
      <c r="L1667" s="157"/>
      <c r="M1667" s="157"/>
      <c r="N1667" s="157"/>
      <c r="O1667" s="157"/>
      <c r="P1667" s="157"/>
      <c r="Q1667" s="157"/>
      <c r="R1667" s="157"/>
      <c r="S1667" s="157"/>
      <c r="T1667" s="157"/>
    </row>
    <row r="1668" spans="1:20" ht="13.5" customHeight="1">
      <c r="A1668" s="355" t="str">
        <f t="shared" si="37"/>
        <v/>
      </c>
      <c r="B1668" s="157"/>
      <c r="C1668" s="157"/>
      <c r="D1668" s="157"/>
      <c r="E1668" s="157"/>
      <c r="F1668" s="157"/>
      <c r="G1668" s="157"/>
      <c r="H1668" s="157"/>
      <c r="I1668" s="157"/>
      <c r="J1668" s="157"/>
      <c r="K1668" s="157"/>
      <c r="L1668" s="157"/>
      <c r="M1668" s="157"/>
      <c r="N1668" s="157"/>
      <c r="O1668" s="157"/>
      <c r="P1668" s="157"/>
      <c r="Q1668" s="157"/>
      <c r="R1668" s="157"/>
      <c r="S1668" s="157"/>
      <c r="T1668" s="157"/>
    </row>
    <row r="1669" spans="1:20" ht="13.5" customHeight="1">
      <c r="A1669" s="355" t="str">
        <f t="shared" si="37"/>
        <v/>
      </c>
      <c r="B1669" s="157"/>
      <c r="C1669" s="157"/>
      <c r="D1669" s="157"/>
      <c r="E1669" s="157"/>
      <c r="F1669" s="157"/>
      <c r="G1669" s="157"/>
      <c r="H1669" s="157"/>
      <c r="I1669" s="157"/>
      <c r="J1669" s="157"/>
      <c r="K1669" s="157"/>
      <c r="L1669" s="157"/>
      <c r="M1669" s="157"/>
      <c r="N1669" s="157"/>
      <c r="O1669" s="157"/>
      <c r="P1669" s="157"/>
      <c r="Q1669" s="157"/>
      <c r="R1669" s="157"/>
      <c r="S1669" s="157"/>
      <c r="T1669" s="157"/>
    </row>
    <row r="1670" spans="1:20" ht="13.5" customHeight="1">
      <c r="A1670" s="355" t="str">
        <f t="shared" si="37"/>
        <v/>
      </c>
      <c r="B1670" s="157"/>
      <c r="C1670" s="157"/>
      <c r="D1670" s="157"/>
      <c r="E1670" s="157"/>
      <c r="F1670" s="157"/>
      <c r="G1670" s="157"/>
      <c r="H1670" s="157"/>
      <c r="I1670" s="157"/>
      <c r="J1670" s="157"/>
      <c r="K1670" s="157"/>
      <c r="L1670" s="157"/>
      <c r="M1670" s="157"/>
      <c r="N1670" s="157"/>
      <c r="O1670" s="157"/>
      <c r="P1670" s="157"/>
      <c r="Q1670" s="157"/>
      <c r="R1670" s="157"/>
      <c r="S1670" s="157"/>
      <c r="T1670" s="157"/>
    </row>
    <row r="1671" spans="1:20" ht="13.5" customHeight="1">
      <c r="A1671" s="355" t="str">
        <f t="shared" si="37"/>
        <v/>
      </c>
      <c r="B1671" s="157"/>
      <c r="C1671" s="157"/>
      <c r="D1671" s="157"/>
      <c r="E1671" s="157"/>
      <c r="F1671" s="157"/>
      <c r="G1671" s="157"/>
      <c r="H1671" s="157"/>
      <c r="I1671" s="157"/>
      <c r="J1671" s="157"/>
      <c r="K1671" s="157"/>
      <c r="L1671" s="157"/>
      <c r="M1671" s="157"/>
      <c r="N1671" s="157"/>
      <c r="O1671" s="157"/>
      <c r="P1671" s="157"/>
      <c r="Q1671" s="157"/>
      <c r="R1671" s="157"/>
      <c r="S1671" s="157"/>
      <c r="T1671" s="157"/>
    </row>
    <row r="1672" spans="1:20" ht="13.5" customHeight="1">
      <c r="A1672" s="355" t="str">
        <f t="shared" si="37"/>
        <v/>
      </c>
      <c r="B1672" s="157"/>
      <c r="C1672" s="157"/>
      <c r="D1672" s="157"/>
      <c r="E1672" s="157"/>
      <c r="F1672" s="157"/>
      <c r="G1672" s="157"/>
      <c r="H1672" s="157"/>
      <c r="I1672" s="157"/>
      <c r="J1672" s="157"/>
      <c r="K1672" s="157"/>
      <c r="L1672" s="157"/>
      <c r="M1672" s="157"/>
      <c r="N1672" s="157"/>
      <c r="O1672" s="157"/>
      <c r="P1672" s="157"/>
      <c r="Q1672" s="157"/>
      <c r="R1672" s="157"/>
      <c r="S1672" s="157"/>
      <c r="T1672" s="157"/>
    </row>
    <row r="1673" spans="1:20" ht="13.5" customHeight="1">
      <c r="A1673" s="355" t="str">
        <f t="shared" si="37"/>
        <v/>
      </c>
      <c r="B1673" s="157"/>
      <c r="C1673" s="157"/>
      <c r="D1673" s="157"/>
      <c r="E1673" s="157"/>
      <c r="F1673" s="157"/>
      <c r="G1673" s="157"/>
      <c r="H1673" s="157"/>
      <c r="I1673" s="157"/>
      <c r="J1673" s="157"/>
      <c r="K1673" s="157"/>
      <c r="L1673" s="157"/>
      <c r="M1673" s="157"/>
      <c r="N1673" s="157"/>
      <c r="O1673" s="157"/>
      <c r="P1673" s="157"/>
      <c r="Q1673" s="157"/>
      <c r="R1673" s="157"/>
      <c r="S1673" s="157"/>
      <c r="T1673" s="157"/>
    </row>
    <row r="1674" spans="1:20" ht="13.5" customHeight="1">
      <c r="A1674" s="355" t="str">
        <f t="shared" si="37"/>
        <v/>
      </c>
      <c r="B1674" s="157"/>
      <c r="C1674" s="157"/>
      <c r="D1674" s="157"/>
      <c r="E1674" s="157"/>
      <c r="F1674" s="157"/>
      <c r="G1674" s="157"/>
      <c r="H1674" s="157"/>
      <c r="I1674" s="157"/>
      <c r="J1674" s="157"/>
      <c r="K1674" s="157"/>
      <c r="L1674" s="157"/>
      <c r="M1674" s="157"/>
      <c r="N1674" s="157"/>
      <c r="O1674" s="157"/>
      <c r="P1674" s="157"/>
      <c r="Q1674" s="157"/>
      <c r="R1674" s="157"/>
      <c r="S1674" s="157"/>
      <c r="T1674" s="157"/>
    </row>
    <row r="1675" spans="1:20" ht="13.5" customHeight="1">
      <c r="A1675" s="355" t="str">
        <f t="shared" si="37"/>
        <v/>
      </c>
      <c r="B1675" s="157"/>
      <c r="C1675" s="157"/>
      <c r="D1675" s="157"/>
      <c r="E1675" s="157"/>
      <c r="F1675" s="157"/>
      <c r="G1675" s="157"/>
      <c r="H1675" s="157"/>
      <c r="I1675" s="157"/>
      <c r="J1675" s="157"/>
      <c r="K1675" s="157"/>
      <c r="L1675" s="157"/>
      <c r="M1675" s="157"/>
      <c r="N1675" s="157"/>
      <c r="O1675" s="157"/>
      <c r="P1675" s="157"/>
      <c r="Q1675" s="157"/>
      <c r="R1675" s="157"/>
      <c r="S1675" s="157"/>
      <c r="T1675" s="157"/>
    </row>
    <row r="1676" spans="1:20" ht="13.5" customHeight="1">
      <c r="A1676" s="355" t="str">
        <f t="shared" si="37"/>
        <v/>
      </c>
      <c r="B1676" s="157"/>
      <c r="C1676" s="157"/>
      <c r="D1676" s="157"/>
      <c r="E1676" s="157"/>
      <c r="F1676" s="157"/>
      <c r="G1676" s="157"/>
      <c r="H1676" s="157"/>
      <c r="I1676" s="157"/>
      <c r="J1676" s="157"/>
      <c r="K1676" s="157"/>
      <c r="L1676" s="157"/>
      <c r="M1676" s="157"/>
      <c r="N1676" s="157"/>
      <c r="O1676" s="157"/>
      <c r="P1676" s="157"/>
      <c r="Q1676" s="157"/>
      <c r="R1676" s="157"/>
      <c r="S1676" s="157"/>
      <c r="T1676" s="157"/>
    </row>
    <row r="1677" spans="1:20" ht="13.5" customHeight="1">
      <c r="A1677" s="355" t="str">
        <f t="shared" si="37"/>
        <v/>
      </c>
      <c r="B1677" s="157"/>
      <c r="C1677" s="157"/>
      <c r="D1677" s="157"/>
      <c r="E1677" s="157"/>
      <c r="F1677" s="157"/>
      <c r="G1677" s="157"/>
      <c r="H1677" s="157"/>
      <c r="I1677" s="157"/>
      <c r="J1677" s="157"/>
      <c r="K1677" s="157"/>
      <c r="L1677" s="157"/>
      <c r="M1677" s="157"/>
      <c r="N1677" s="157"/>
      <c r="O1677" s="157"/>
      <c r="P1677" s="157"/>
      <c r="Q1677" s="157"/>
      <c r="R1677" s="157"/>
      <c r="S1677" s="157"/>
      <c r="T1677" s="157"/>
    </row>
    <row r="1678" spans="1:20" ht="13.5" customHeight="1">
      <c r="A1678" s="355" t="str">
        <f t="shared" si="37"/>
        <v/>
      </c>
      <c r="B1678" s="157"/>
      <c r="C1678" s="157"/>
      <c r="D1678" s="157"/>
      <c r="E1678" s="157"/>
      <c r="F1678" s="157"/>
      <c r="G1678" s="157"/>
      <c r="H1678" s="157"/>
      <c r="I1678" s="157"/>
      <c r="J1678" s="157"/>
      <c r="K1678" s="157"/>
      <c r="L1678" s="157"/>
      <c r="M1678" s="157"/>
      <c r="N1678" s="157"/>
      <c r="O1678" s="157"/>
      <c r="P1678" s="157"/>
      <c r="Q1678" s="157"/>
      <c r="R1678" s="157"/>
      <c r="S1678" s="157"/>
      <c r="T1678" s="157"/>
    </row>
    <row r="1679" spans="1:20" ht="13.5" customHeight="1">
      <c r="A1679" s="355" t="str">
        <f t="shared" si="37"/>
        <v/>
      </c>
      <c r="B1679" s="157"/>
      <c r="C1679" s="157"/>
      <c r="D1679" s="157"/>
      <c r="E1679" s="157"/>
      <c r="F1679" s="157"/>
      <c r="G1679" s="157"/>
      <c r="H1679" s="157"/>
      <c r="I1679" s="157"/>
      <c r="J1679" s="157"/>
      <c r="K1679" s="157"/>
      <c r="L1679" s="157"/>
      <c r="M1679" s="157"/>
      <c r="N1679" s="157"/>
      <c r="O1679" s="157"/>
      <c r="P1679" s="157"/>
      <c r="Q1679" s="157"/>
      <c r="R1679" s="157"/>
      <c r="S1679" s="157"/>
      <c r="T1679" s="157"/>
    </row>
    <row r="1680" spans="1:20" ht="13.5" customHeight="1">
      <c r="A1680" s="355" t="str">
        <f t="shared" si="37"/>
        <v/>
      </c>
      <c r="B1680" s="157"/>
      <c r="C1680" s="157"/>
      <c r="D1680" s="157"/>
      <c r="E1680" s="157"/>
      <c r="F1680" s="157"/>
      <c r="G1680" s="157"/>
      <c r="H1680" s="157"/>
      <c r="I1680" s="157"/>
      <c r="J1680" s="157"/>
      <c r="K1680" s="157"/>
      <c r="L1680" s="157"/>
      <c r="M1680" s="157"/>
      <c r="N1680" s="157"/>
      <c r="O1680" s="157"/>
      <c r="P1680" s="157"/>
      <c r="Q1680" s="157"/>
      <c r="R1680" s="157"/>
      <c r="S1680" s="157"/>
      <c r="T1680" s="157"/>
    </row>
    <row r="1681" spans="1:20" ht="13.5" customHeight="1">
      <c r="A1681" s="355" t="str">
        <f t="shared" si="37"/>
        <v/>
      </c>
      <c r="B1681" s="157"/>
      <c r="C1681" s="157"/>
      <c r="D1681" s="157"/>
      <c r="E1681" s="157"/>
      <c r="F1681" s="157"/>
      <c r="G1681" s="157"/>
      <c r="H1681" s="157"/>
      <c r="I1681" s="157"/>
      <c r="J1681" s="157"/>
      <c r="K1681" s="157"/>
      <c r="L1681" s="157"/>
      <c r="M1681" s="157"/>
      <c r="N1681" s="157"/>
      <c r="O1681" s="157"/>
      <c r="P1681" s="157"/>
      <c r="Q1681" s="157"/>
      <c r="R1681" s="157"/>
      <c r="S1681" s="157"/>
      <c r="T1681" s="157"/>
    </row>
    <row r="1682" spans="1:20" ht="13.5" customHeight="1">
      <c r="A1682" s="355" t="str">
        <f t="shared" si="37"/>
        <v/>
      </c>
      <c r="B1682" s="157"/>
      <c r="C1682" s="157"/>
      <c r="D1682" s="157"/>
      <c r="E1682" s="157"/>
      <c r="F1682" s="157"/>
      <c r="G1682" s="157"/>
      <c r="H1682" s="157"/>
      <c r="I1682" s="157"/>
      <c r="J1682" s="157"/>
      <c r="K1682" s="157"/>
      <c r="L1682" s="157"/>
      <c r="M1682" s="157"/>
      <c r="N1682" s="157"/>
      <c r="O1682" s="157"/>
      <c r="P1682" s="157"/>
      <c r="Q1682" s="157"/>
      <c r="R1682" s="157"/>
      <c r="S1682" s="157"/>
      <c r="T1682" s="157"/>
    </row>
    <row r="1683" spans="1:20" ht="13.5" customHeight="1">
      <c r="A1683" s="355" t="str">
        <f t="shared" si="37"/>
        <v/>
      </c>
      <c r="B1683" s="157"/>
      <c r="C1683" s="157"/>
      <c r="D1683" s="157"/>
      <c r="E1683" s="157"/>
      <c r="F1683" s="157"/>
      <c r="G1683" s="157"/>
      <c r="H1683" s="157"/>
      <c r="I1683" s="157"/>
      <c r="J1683" s="157"/>
      <c r="K1683" s="157"/>
      <c r="L1683" s="157"/>
      <c r="M1683" s="157"/>
      <c r="N1683" s="157"/>
      <c r="O1683" s="157"/>
      <c r="P1683" s="157"/>
      <c r="Q1683" s="157"/>
      <c r="R1683" s="157"/>
      <c r="S1683" s="157"/>
      <c r="T1683" s="157"/>
    </row>
    <row r="1684" spans="1:20" ht="13.5" customHeight="1">
      <c r="A1684" s="355" t="str">
        <f t="shared" si="37"/>
        <v/>
      </c>
      <c r="B1684" s="157"/>
      <c r="C1684" s="157"/>
      <c r="D1684" s="157"/>
      <c r="E1684" s="157"/>
      <c r="F1684" s="157"/>
      <c r="G1684" s="157"/>
      <c r="H1684" s="157"/>
      <c r="I1684" s="157"/>
      <c r="J1684" s="157"/>
      <c r="K1684" s="157"/>
      <c r="L1684" s="157"/>
      <c r="M1684" s="157"/>
      <c r="N1684" s="157"/>
      <c r="O1684" s="157"/>
      <c r="P1684" s="157"/>
      <c r="Q1684" s="157"/>
      <c r="R1684" s="157"/>
      <c r="S1684" s="157"/>
      <c r="T1684" s="157"/>
    </row>
    <row r="1685" spans="1:20" ht="13.5" customHeight="1">
      <c r="A1685" s="355" t="str">
        <f t="shared" si="37"/>
        <v/>
      </c>
      <c r="B1685" s="157"/>
      <c r="C1685" s="157"/>
      <c r="D1685" s="157"/>
      <c r="E1685" s="157"/>
      <c r="F1685" s="157"/>
      <c r="G1685" s="157"/>
      <c r="H1685" s="157"/>
      <c r="I1685" s="157"/>
      <c r="J1685" s="157"/>
      <c r="K1685" s="157"/>
      <c r="L1685" s="157"/>
      <c r="M1685" s="157"/>
      <c r="N1685" s="157"/>
      <c r="O1685" s="157"/>
      <c r="P1685" s="157"/>
      <c r="Q1685" s="157"/>
      <c r="R1685" s="157"/>
      <c r="S1685" s="157"/>
      <c r="T1685" s="157"/>
    </row>
    <row r="1686" spans="1:20" ht="13.5" customHeight="1">
      <c r="A1686" s="355" t="str">
        <f t="shared" ref="A1686:A1749" si="38">B1686&amp;C1686&amp;S1686&amp;L1686&amp;P1686</f>
        <v/>
      </c>
      <c r="B1686" s="157"/>
      <c r="C1686" s="157"/>
      <c r="D1686" s="157"/>
      <c r="E1686" s="157"/>
      <c r="F1686" s="157"/>
      <c r="G1686" s="157"/>
      <c r="H1686" s="157"/>
      <c r="I1686" s="157"/>
      <c r="J1686" s="157"/>
      <c r="K1686" s="157"/>
      <c r="L1686" s="157"/>
      <c r="M1686" s="157"/>
      <c r="N1686" s="157"/>
      <c r="O1686" s="157"/>
      <c r="P1686" s="157"/>
      <c r="Q1686" s="157"/>
      <c r="R1686" s="157"/>
      <c r="S1686" s="157"/>
      <c r="T1686" s="157"/>
    </row>
    <row r="1687" spans="1:20" ht="13.5" customHeight="1">
      <c r="A1687" s="355" t="str">
        <f t="shared" si="38"/>
        <v/>
      </c>
      <c r="B1687" s="157"/>
      <c r="C1687" s="157"/>
      <c r="D1687" s="157"/>
      <c r="E1687" s="157"/>
      <c r="F1687" s="157"/>
      <c r="G1687" s="157"/>
      <c r="H1687" s="157"/>
      <c r="I1687" s="157"/>
      <c r="J1687" s="157"/>
      <c r="K1687" s="157"/>
      <c r="L1687" s="157"/>
      <c r="M1687" s="157"/>
      <c r="N1687" s="157"/>
      <c r="O1687" s="157"/>
      <c r="P1687" s="157"/>
      <c r="Q1687" s="157"/>
      <c r="R1687" s="157"/>
      <c r="S1687" s="157"/>
      <c r="T1687" s="157"/>
    </row>
    <row r="1688" spans="1:20" ht="13.5" customHeight="1">
      <c r="A1688" s="355" t="str">
        <f t="shared" si="38"/>
        <v/>
      </c>
      <c r="B1688" s="157"/>
      <c r="C1688" s="157"/>
      <c r="D1688" s="157"/>
      <c r="E1688" s="157"/>
      <c r="F1688" s="157"/>
      <c r="G1688" s="157"/>
      <c r="H1688" s="157"/>
      <c r="I1688" s="157"/>
      <c r="J1688" s="157"/>
      <c r="K1688" s="157"/>
      <c r="L1688" s="157"/>
      <c r="M1688" s="157"/>
      <c r="N1688" s="157"/>
      <c r="O1688" s="157"/>
      <c r="P1688" s="157"/>
      <c r="Q1688" s="157"/>
      <c r="R1688" s="157"/>
      <c r="S1688" s="157"/>
      <c r="T1688" s="157"/>
    </row>
    <row r="1689" spans="1:20" ht="13.5" customHeight="1">
      <c r="A1689" s="355" t="str">
        <f t="shared" si="38"/>
        <v/>
      </c>
      <c r="B1689" s="157"/>
      <c r="C1689" s="157"/>
      <c r="D1689" s="157"/>
      <c r="E1689" s="157"/>
      <c r="F1689" s="157"/>
      <c r="G1689" s="157"/>
      <c r="H1689" s="157"/>
      <c r="I1689" s="157"/>
      <c r="J1689" s="157"/>
      <c r="K1689" s="157"/>
      <c r="L1689" s="157"/>
      <c r="M1689" s="157"/>
      <c r="N1689" s="157"/>
      <c r="O1689" s="157"/>
      <c r="P1689" s="157"/>
      <c r="Q1689" s="157"/>
      <c r="R1689" s="157"/>
      <c r="S1689" s="157"/>
      <c r="T1689" s="157"/>
    </row>
    <row r="1690" spans="1:20" ht="13.5" customHeight="1">
      <c r="A1690" s="355" t="str">
        <f t="shared" si="38"/>
        <v/>
      </c>
      <c r="B1690" s="157"/>
      <c r="C1690" s="157"/>
      <c r="D1690" s="157"/>
      <c r="E1690" s="157"/>
      <c r="F1690" s="157"/>
      <c r="G1690" s="157"/>
      <c r="H1690" s="157"/>
      <c r="I1690" s="157"/>
      <c r="J1690" s="157"/>
      <c r="K1690" s="157"/>
      <c r="L1690" s="157"/>
      <c r="M1690" s="157"/>
      <c r="N1690" s="157"/>
      <c r="O1690" s="157"/>
      <c r="P1690" s="157"/>
      <c r="Q1690" s="157"/>
      <c r="R1690" s="157"/>
      <c r="S1690" s="157"/>
      <c r="T1690" s="157"/>
    </row>
    <row r="1691" spans="1:20" ht="13.5" customHeight="1">
      <c r="A1691" s="355" t="str">
        <f t="shared" si="38"/>
        <v/>
      </c>
      <c r="B1691" s="157"/>
      <c r="C1691" s="157"/>
      <c r="D1691" s="157"/>
      <c r="E1691" s="157"/>
      <c r="F1691" s="157"/>
      <c r="G1691" s="157"/>
      <c r="H1691" s="157"/>
      <c r="I1691" s="157"/>
      <c r="J1691" s="157"/>
      <c r="K1691" s="157"/>
      <c r="L1691" s="157"/>
      <c r="M1691" s="157"/>
      <c r="N1691" s="157"/>
      <c r="O1691" s="157"/>
      <c r="P1691" s="157"/>
      <c r="Q1691" s="157"/>
      <c r="R1691" s="157"/>
      <c r="S1691" s="157"/>
      <c r="T1691" s="157"/>
    </row>
    <row r="1692" spans="1:20" ht="13.5" customHeight="1">
      <c r="A1692" s="355" t="str">
        <f t="shared" si="38"/>
        <v/>
      </c>
      <c r="B1692" s="157"/>
      <c r="C1692" s="157"/>
      <c r="D1692" s="157"/>
      <c r="E1692" s="157"/>
      <c r="F1692" s="157"/>
      <c r="G1692" s="157"/>
      <c r="H1692" s="157"/>
      <c r="I1692" s="157"/>
      <c r="J1692" s="157"/>
      <c r="K1692" s="157"/>
      <c r="L1692" s="157"/>
      <c r="M1692" s="157"/>
      <c r="N1692" s="157"/>
      <c r="O1692" s="157"/>
      <c r="P1692" s="157"/>
      <c r="Q1692" s="157"/>
      <c r="R1692" s="157"/>
      <c r="S1692" s="157"/>
      <c r="T1692" s="157"/>
    </row>
    <row r="1693" spans="1:20" ht="13.5" customHeight="1">
      <c r="A1693" s="355" t="str">
        <f t="shared" si="38"/>
        <v/>
      </c>
      <c r="B1693" s="157"/>
      <c r="C1693" s="157"/>
      <c r="D1693" s="157"/>
      <c r="E1693" s="157"/>
      <c r="F1693" s="157"/>
      <c r="G1693" s="157"/>
      <c r="H1693" s="157"/>
      <c r="I1693" s="157"/>
      <c r="J1693" s="157"/>
      <c r="K1693" s="157"/>
      <c r="L1693" s="157"/>
      <c r="M1693" s="157"/>
      <c r="N1693" s="157"/>
      <c r="O1693" s="157"/>
      <c r="P1693" s="157"/>
      <c r="Q1693" s="157"/>
      <c r="R1693" s="157"/>
      <c r="S1693" s="157"/>
      <c r="T1693" s="157"/>
    </row>
    <row r="1694" spans="1:20" ht="13.5" customHeight="1">
      <c r="A1694" s="355" t="str">
        <f t="shared" si="38"/>
        <v/>
      </c>
      <c r="B1694" s="157"/>
      <c r="C1694" s="157"/>
      <c r="D1694" s="157"/>
      <c r="E1694" s="157"/>
      <c r="F1694" s="157"/>
      <c r="G1694" s="157"/>
      <c r="H1694" s="157"/>
      <c r="I1694" s="157"/>
      <c r="J1694" s="157"/>
      <c r="K1694" s="157"/>
      <c r="L1694" s="157"/>
      <c r="M1694" s="157"/>
      <c r="N1694" s="157"/>
      <c r="O1694" s="157"/>
      <c r="P1694" s="157"/>
      <c r="Q1694" s="157"/>
      <c r="R1694" s="157"/>
      <c r="S1694" s="157"/>
      <c r="T1694" s="157"/>
    </row>
    <row r="1695" spans="1:20" ht="13.5" customHeight="1">
      <c r="A1695" s="355" t="str">
        <f t="shared" si="38"/>
        <v/>
      </c>
      <c r="B1695" s="157"/>
      <c r="C1695" s="157"/>
      <c r="D1695" s="157"/>
      <c r="E1695" s="157"/>
      <c r="F1695" s="157"/>
      <c r="G1695" s="157"/>
      <c r="H1695" s="157"/>
      <c r="I1695" s="157"/>
      <c r="J1695" s="157"/>
      <c r="K1695" s="157"/>
      <c r="L1695" s="157"/>
      <c r="M1695" s="157"/>
      <c r="N1695" s="157"/>
      <c r="O1695" s="157"/>
      <c r="P1695" s="157"/>
      <c r="Q1695" s="157"/>
      <c r="R1695" s="157"/>
      <c r="S1695" s="157"/>
      <c r="T1695" s="157"/>
    </row>
    <row r="1696" spans="1:20" ht="13.5" customHeight="1">
      <c r="A1696" s="355" t="str">
        <f t="shared" si="38"/>
        <v/>
      </c>
      <c r="B1696" s="157"/>
      <c r="C1696" s="157"/>
      <c r="D1696" s="157"/>
      <c r="E1696" s="157"/>
      <c r="F1696" s="157"/>
      <c r="G1696" s="157"/>
      <c r="H1696" s="157"/>
      <c r="I1696" s="157"/>
      <c r="J1696" s="157"/>
      <c r="K1696" s="157"/>
      <c r="L1696" s="157"/>
      <c r="M1696" s="157"/>
      <c r="N1696" s="157"/>
      <c r="O1696" s="157"/>
      <c r="P1696" s="157"/>
      <c r="Q1696" s="157"/>
      <c r="R1696" s="157"/>
      <c r="S1696" s="157"/>
      <c r="T1696" s="157"/>
    </row>
    <row r="1697" spans="1:20" ht="13.5" customHeight="1">
      <c r="A1697" s="355" t="str">
        <f t="shared" si="38"/>
        <v/>
      </c>
      <c r="B1697" s="157"/>
      <c r="C1697" s="157"/>
      <c r="D1697" s="157"/>
      <c r="E1697" s="157"/>
      <c r="F1697" s="157"/>
      <c r="G1697" s="157"/>
      <c r="H1697" s="157"/>
      <c r="I1697" s="157"/>
      <c r="J1697" s="157"/>
      <c r="K1697" s="157"/>
      <c r="L1697" s="157"/>
      <c r="M1697" s="157"/>
      <c r="N1697" s="157"/>
      <c r="O1697" s="157"/>
      <c r="P1697" s="157"/>
      <c r="Q1697" s="157"/>
      <c r="R1697" s="157"/>
      <c r="S1697" s="157"/>
      <c r="T1697" s="157"/>
    </row>
    <row r="1698" spans="1:20" ht="13.5" customHeight="1">
      <c r="A1698" s="355" t="str">
        <f t="shared" si="38"/>
        <v/>
      </c>
      <c r="B1698" s="157"/>
      <c r="C1698" s="157"/>
      <c r="D1698" s="157"/>
      <c r="E1698" s="157"/>
      <c r="F1698" s="157"/>
      <c r="G1698" s="157"/>
      <c r="H1698" s="157"/>
      <c r="I1698" s="157"/>
      <c r="J1698" s="157"/>
      <c r="K1698" s="157"/>
      <c r="L1698" s="157"/>
      <c r="M1698" s="157"/>
      <c r="N1698" s="157"/>
      <c r="O1698" s="157"/>
      <c r="P1698" s="157"/>
      <c r="Q1698" s="157"/>
      <c r="R1698" s="157"/>
      <c r="S1698" s="157"/>
      <c r="T1698" s="157"/>
    </row>
    <row r="1699" spans="1:20" ht="13.5" customHeight="1">
      <c r="A1699" s="355" t="str">
        <f t="shared" si="38"/>
        <v/>
      </c>
      <c r="B1699" s="157"/>
      <c r="C1699" s="157"/>
      <c r="D1699" s="157"/>
      <c r="E1699" s="157"/>
      <c r="F1699" s="157"/>
      <c r="G1699" s="157"/>
      <c r="H1699" s="157"/>
      <c r="I1699" s="157"/>
      <c r="J1699" s="157"/>
      <c r="K1699" s="157"/>
      <c r="L1699" s="157"/>
      <c r="M1699" s="157"/>
      <c r="N1699" s="157"/>
      <c r="O1699" s="157"/>
      <c r="P1699" s="157"/>
      <c r="Q1699" s="157"/>
      <c r="R1699" s="157"/>
      <c r="S1699" s="157"/>
      <c r="T1699" s="157"/>
    </row>
    <row r="1700" spans="1:20" ht="13.5" customHeight="1">
      <c r="A1700" s="355" t="str">
        <f t="shared" si="38"/>
        <v/>
      </c>
      <c r="B1700" s="157"/>
      <c r="C1700" s="157"/>
      <c r="D1700" s="157"/>
      <c r="E1700" s="157"/>
      <c r="F1700" s="157"/>
      <c r="G1700" s="157"/>
      <c r="H1700" s="157"/>
      <c r="I1700" s="157"/>
      <c r="J1700" s="157"/>
      <c r="K1700" s="157"/>
      <c r="L1700" s="157"/>
      <c r="M1700" s="157"/>
      <c r="N1700" s="157"/>
      <c r="O1700" s="157"/>
      <c r="P1700" s="157"/>
      <c r="Q1700" s="157"/>
      <c r="R1700" s="157"/>
      <c r="S1700" s="157"/>
      <c r="T1700" s="157"/>
    </row>
    <row r="1701" spans="1:20" ht="13.5" customHeight="1">
      <c r="A1701" s="355" t="str">
        <f t="shared" si="38"/>
        <v/>
      </c>
      <c r="B1701" s="157"/>
      <c r="C1701" s="157"/>
      <c r="D1701" s="157"/>
      <c r="E1701" s="157"/>
      <c r="F1701" s="157"/>
      <c r="G1701" s="157"/>
      <c r="H1701" s="157"/>
      <c r="I1701" s="157"/>
      <c r="J1701" s="157"/>
      <c r="K1701" s="157"/>
      <c r="L1701" s="157"/>
      <c r="M1701" s="157"/>
      <c r="N1701" s="157"/>
      <c r="O1701" s="157"/>
      <c r="P1701" s="157"/>
      <c r="Q1701" s="157"/>
      <c r="R1701" s="157"/>
      <c r="S1701" s="157"/>
      <c r="T1701" s="157"/>
    </row>
    <row r="1702" spans="1:20" ht="13.5" customHeight="1">
      <c r="A1702" s="355" t="str">
        <f t="shared" si="38"/>
        <v/>
      </c>
      <c r="B1702" s="157"/>
      <c r="C1702" s="157"/>
      <c r="D1702" s="157"/>
      <c r="E1702" s="157"/>
      <c r="F1702" s="157"/>
      <c r="G1702" s="157"/>
      <c r="H1702" s="157"/>
      <c r="I1702" s="157"/>
      <c r="J1702" s="157"/>
      <c r="K1702" s="157"/>
      <c r="L1702" s="157"/>
      <c r="M1702" s="157"/>
      <c r="N1702" s="157"/>
      <c r="O1702" s="157"/>
      <c r="P1702" s="157"/>
      <c r="Q1702" s="157"/>
      <c r="R1702" s="157"/>
      <c r="S1702" s="157"/>
      <c r="T1702" s="157"/>
    </row>
    <row r="1703" spans="1:20" ht="13.5" customHeight="1">
      <c r="A1703" s="355" t="str">
        <f t="shared" si="38"/>
        <v/>
      </c>
      <c r="B1703" s="157"/>
      <c r="C1703" s="157"/>
      <c r="D1703" s="157"/>
      <c r="E1703" s="157"/>
      <c r="F1703" s="157"/>
      <c r="G1703" s="157"/>
      <c r="H1703" s="157"/>
      <c r="I1703" s="157"/>
      <c r="J1703" s="157"/>
      <c r="K1703" s="157"/>
      <c r="L1703" s="157"/>
      <c r="M1703" s="157"/>
      <c r="N1703" s="157"/>
      <c r="O1703" s="157"/>
      <c r="P1703" s="157"/>
      <c r="Q1703" s="157"/>
      <c r="R1703" s="157"/>
      <c r="S1703" s="157"/>
      <c r="T1703" s="157"/>
    </row>
    <row r="1704" spans="1:20" ht="13.5" customHeight="1">
      <c r="A1704" s="355" t="str">
        <f t="shared" si="38"/>
        <v/>
      </c>
      <c r="B1704" s="157"/>
      <c r="C1704" s="157"/>
      <c r="D1704" s="157"/>
      <c r="E1704" s="157"/>
      <c r="F1704" s="157"/>
      <c r="G1704" s="157"/>
      <c r="H1704" s="157"/>
      <c r="I1704" s="157"/>
      <c r="J1704" s="157"/>
      <c r="K1704" s="157"/>
      <c r="L1704" s="157"/>
      <c r="M1704" s="157"/>
      <c r="N1704" s="157"/>
      <c r="O1704" s="157"/>
      <c r="P1704" s="157"/>
      <c r="Q1704" s="157"/>
      <c r="R1704" s="157"/>
      <c r="S1704" s="157"/>
      <c r="T1704" s="157"/>
    </row>
    <row r="1705" spans="1:20" ht="13.5" customHeight="1">
      <c r="A1705" s="355" t="str">
        <f t="shared" si="38"/>
        <v/>
      </c>
      <c r="B1705" s="157"/>
      <c r="C1705" s="157"/>
      <c r="D1705" s="157"/>
      <c r="E1705" s="157"/>
      <c r="F1705" s="157"/>
      <c r="G1705" s="157"/>
      <c r="H1705" s="157"/>
      <c r="I1705" s="157"/>
      <c r="J1705" s="157"/>
      <c r="K1705" s="157"/>
      <c r="L1705" s="157"/>
      <c r="M1705" s="157"/>
      <c r="N1705" s="157"/>
      <c r="O1705" s="157"/>
      <c r="P1705" s="157"/>
      <c r="Q1705" s="157"/>
      <c r="R1705" s="157"/>
      <c r="S1705" s="157"/>
      <c r="T1705" s="157"/>
    </row>
    <row r="1706" spans="1:20" ht="13.5" customHeight="1">
      <c r="A1706" s="355" t="str">
        <f t="shared" si="38"/>
        <v/>
      </c>
      <c r="B1706" s="157"/>
      <c r="C1706" s="157"/>
      <c r="D1706" s="157"/>
      <c r="E1706" s="157"/>
      <c r="F1706" s="157"/>
      <c r="G1706" s="157"/>
      <c r="H1706" s="157"/>
      <c r="I1706" s="157"/>
      <c r="J1706" s="157"/>
      <c r="K1706" s="157"/>
      <c r="L1706" s="157"/>
      <c r="M1706" s="157"/>
      <c r="N1706" s="157"/>
      <c r="O1706" s="157"/>
      <c r="P1706" s="157"/>
      <c r="Q1706" s="157"/>
      <c r="R1706" s="157"/>
      <c r="S1706" s="157"/>
      <c r="T1706" s="157"/>
    </row>
    <row r="1707" spans="1:20" ht="13.5" customHeight="1">
      <c r="A1707" s="355" t="str">
        <f t="shared" si="38"/>
        <v/>
      </c>
      <c r="B1707" s="157"/>
      <c r="C1707" s="157"/>
      <c r="D1707" s="157"/>
      <c r="E1707" s="157"/>
      <c r="F1707" s="157"/>
      <c r="G1707" s="157"/>
      <c r="H1707" s="157"/>
      <c r="I1707" s="157"/>
      <c r="J1707" s="157"/>
      <c r="K1707" s="157"/>
      <c r="L1707" s="157"/>
      <c r="M1707" s="157"/>
      <c r="N1707" s="157"/>
      <c r="O1707" s="157"/>
      <c r="P1707" s="157"/>
      <c r="Q1707" s="157"/>
      <c r="R1707" s="157"/>
      <c r="S1707" s="157"/>
      <c r="T1707" s="157"/>
    </row>
    <row r="1708" spans="1:20" ht="13.5" customHeight="1">
      <c r="A1708" s="355" t="str">
        <f t="shared" si="38"/>
        <v/>
      </c>
      <c r="B1708" s="157"/>
      <c r="C1708" s="157"/>
      <c r="D1708" s="157"/>
      <c r="E1708" s="157"/>
      <c r="F1708" s="157"/>
      <c r="G1708" s="157"/>
      <c r="H1708" s="157"/>
      <c r="I1708" s="157"/>
      <c r="J1708" s="157"/>
      <c r="K1708" s="157"/>
      <c r="L1708" s="157"/>
      <c r="M1708" s="157"/>
      <c r="N1708" s="157"/>
      <c r="O1708" s="157"/>
      <c r="P1708" s="157"/>
      <c r="Q1708" s="157"/>
      <c r="R1708" s="157"/>
      <c r="S1708" s="157"/>
      <c r="T1708" s="157"/>
    </row>
    <row r="1709" spans="1:20" ht="13.5" customHeight="1">
      <c r="A1709" s="355" t="str">
        <f t="shared" si="38"/>
        <v/>
      </c>
      <c r="B1709" s="157"/>
      <c r="C1709" s="157"/>
      <c r="D1709" s="157"/>
      <c r="E1709" s="157"/>
      <c r="F1709" s="157"/>
      <c r="G1709" s="157"/>
      <c r="H1709" s="157"/>
      <c r="I1709" s="157"/>
      <c r="J1709" s="157"/>
      <c r="K1709" s="157"/>
      <c r="L1709" s="157"/>
      <c r="M1709" s="157"/>
      <c r="N1709" s="157"/>
      <c r="O1709" s="157"/>
      <c r="P1709" s="157"/>
      <c r="Q1709" s="157"/>
      <c r="R1709" s="157"/>
      <c r="S1709" s="157"/>
      <c r="T1709" s="157"/>
    </row>
    <row r="1710" spans="1:20" ht="13.5" customHeight="1">
      <c r="A1710" s="355" t="str">
        <f t="shared" si="38"/>
        <v/>
      </c>
      <c r="B1710" s="157"/>
      <c r="C1710" s="157"/>
      <c r="D1710" s="157"/>
      <c r="E1710" s="157"/>
      <c r="F1710" s="157"/>
      <c r="G1710" s="157"/>
      <c r="H1710" s="157"/>
      <c r="I1710" s="157"/>
      <c r="J1710" s="157"/>
      <c r="K1710" s="157"/>
      <c r="L1710" s="157"/>
      <c r="M1710" s="157"/>
      <c r="N1710" s="157"/>
      <c r="O1710" s="157"/>
      <c r="P1710" s="157"/>
      <c r="Q1710" s="157"/>
      <c r="R1710" s="157"/>
      <c r="S1710" s="157"/>
      <c r="T1710" s="157"/>
    </row>
    <row r="1711" spans="1:20" ht="13.5" customHeight="1">
      <c r="A1711" s="355" t="str">
        <f t="shared" si="38"/>
        <v/>
      </c>
      <c r="B1711" s="157"/>
      <c r="C1711" s="157"/>
      <c r="D1711" s="157"/>
      <c r="E1711" s="157"/>
      <c r="F1711" s="157"/>
      <c r="G1711" s="157"/>
      <c r="H1711" s="157"/>
      <c r="I1711" s="157"/>
      <c r="J1711" s="157"/>
      <c r="K1711" s="157"/>
      <c r="L1711" s="157"/>
      <c r="M1711" s="157"/>
      <c r="N1711" s="157"/>
      <c r="O1711" s="157"/>
      <c r="P1711" s="157"/>
      <c r="Q1711" s="157"/>
      <c r="R1711" s="157"/>
      <c r="S1711" s="157"/>
      <c r="T1711" s="157"/>
    </row>
    <row r="1712" spans="1:20" ht="13.5" customHeight="1">
      <c r="A1712" s="355" t="str">
        <f t="shared" si="38"/>
        <v/>
      </c>
      <c r="B1712" s="157"/>
      <c r="C1712" s="157"/>
      <c r="D1712" s="157"/>
      <c r="E1712" s="157"/>
      <c r="F1712" s="157"/>
      <c r="G1712" s="157"/>
      <c r="H1712" s="157"/>
      <c r="I1712" s="157"/>
      <c r="J1712" s="157"/>
      <c r="K1712" s="157"/>
      <c r="L1712" s="157"/>
      <c r="M1712" s="157"/>
      <c r="N1712" s="157"/>
      <c r="O1712" s="157"/>
      <c r="P1712" s="157"/>
      <c r="Q1712" s="157"/>
      <c r="R1712" s="157"/>
      <c r="S1712" s="157"/>
      <c r="T1712" s="157"/>
    </row>
    <row r="1713" spans="1:20" ht="13.5" customHeight="1">
      <c r="A1713" s="355" t="str">
        <f t="shared" si="38"/>
        <v/>
      </c>
      <c r="B1713" s="157"/>
      <c r="C1713" s="157"/>
      <c r="D1713" s="157"/>
      <c r="E1713" s="157"/>
      <c r="F1713" s="157"/>
      <c r="G1713" s="157"/>
      <c r="H1713" s="157"/>
      <c r="I1713" s="157"/>
      <c r="J1713" s="157"/>
      <c r="K1713" s="157"/>
      <c r="L1713" s="157"/>
      <c r="M1713" s="157"/>
      <c r="N1713" s="157"/>
      <c r="O1713" s="157"/>
      <c r="P1713" s="157"/>
      <c r="Q1713" s="157"/>
      <c r="R1713" s="157"/>
      <c r="S1713" s="157"/>
      <c r="T1713" s="157"/>
    </row>
    <row r="1714" spans="1:20" ht="13.5" customHeight="1">
      <c r="A1714" s="355" t="str">
        <f t="shared" si="38"/>
        <v/>
      </c>
      <c r="B1714" s="157"/>
      <c r="C1714" s="157"/>
      <c r="D1714" s="157"/>
      <c r="E1714" s="157"/>
      <c r="F1714" s="157"/>
      <c r="G1714" s="157"/>
      <c r="H1714" s="157"/>
      <c r="I1714" s="157"/>
      <c r="J1714" s="157"/>
      <c r="K1714" s="157"/>
      <c r="L1714" s="157"/>
      <c r="M1714" s="157"/>
      <c r="N1714" s="157"/>
      <c r="O1714" s="157"/>
      <c r="P1714" s="157"/>
      <c r="Q1714" s="157"/>
      <c r="R1714" s="157"/>
      <c r="S1714" s="157"/>
      <c r="T1714" s="157"/>
    </row>
    <row r="1715" spans="1:20" ht="13.5" customHeight="1">
      <c r="A1715" s="355" t="str">
        <f t="shared" si="38"/>
        <v/>
      </c>
      <c r="B1715" s="157"/>
      <c r="C1715" s="157"/>
      <c r="D1715" s="157"/>
      <c r="E1715" s="157"/>
      <c r="F1715" s="157"/>
      <c r="G1715" s="157"/>
      <c r="H1715" s="157"/>
      <c r="I1715" s="157"/>
      <c r="J1715" s="157"/>
      <c r="K1715" s="157"/>
      <c r="L1715" s="157"/>
      <c r="M1715" s="157"/>
      <c r="N1715" s="157"/>
      <c r="O1715" s="157"/>
      <c r="P1715" s="157"/>
      <c r="Q1715" s="157"/>
      <c r="R1715" s="157"/>
      <c r="S1715" s="157"/>
      <c r="T1715" s="157"/>
    </row>
    <row r="1716" spans="1:20" ht="13.5" customHeight="1">
      <c r="A1716" s="355" t="str">
        <f t="shared" si="38"/>
        <v/>
      </c>
      <c r="B1716" s="157"/>
      <c r="C1716" s="157"/>
      <c r="D1716" s="157"/>
      <c r="E1716" s="157"/>
      <c r="F1716" s="157"/>
      <c r="G1716" s="157"/>
      <c r="H1716" s="157"/>
      <c r="I1716" s="157"/>
      <c r="J1716" s="157"/>
      <c r="K1716" s="157"/>
      <c r="L1716" s="157"/>
      <c r="M1716" s="157"/>
      <c r="N1716" s="157"/>
      <c r="O1716" s="157"/>
      <c r="P1716" s="157"/>
      <c r="Q1716" s="157"/>
      <c r="R1716" s="157"/>
      <c r="S1716" s="157"/>
      <c r="T1716" s="157"/>
    </row>
    <row r="1717" spans="1:20" ht="13.5" customHeight="1">
      <c r="A1717" s="355" t="str">
        <f t="shared" si="38"/>
        <v/>
      </c>
      <c r="B1717" s="157"/>
      <c r="C1717" s="157"/>
      <c r="D1717" s="157"/>
      <c r="E1717" s="157"/>
      <c r="F1717" s="157"/>
      <c r="G1717" s="157"/>
      <c r="H1717" s="157"/>
      <c r="I1717" s="157"/>
      <c r="J1717" s="157"/>
      <c r="K1717" s="157"/>
      <c r="L1717" s="157"/>
      <c r="M1717" s="157"/>
      <c r="N1717" s="157"/>
      <c r="O1717" s="157"/>
      <c r="P1717" s="157"/>
      <c r="Q1717" s="157"/>
      <c r="R1717" s="157"/>
      <c r="S1717" s="157"/>
      <c r="T1717" s="157"/>
    </row>
    <row r="1718" spans="1:20" ht="13.5" customHeight="1">
      <c r="A1718" s="355" t="str">
        <f t="shared" si="38"/>
        <v/>
      </c>
      <c r="B1718" s="157"/>
      <c r="C1718" s="157"/>
      <c r="D1718" s="157"/>
      <c r="E1718" s="157"/>
      <c r="F1718" s="157"/>
      <c r="G1718" s="157"/>
      <c r="H1718" s="157"/>
      <c r="I1718" s="157"/>
      <c r="J1718" s="157"/>
      <c r="K1718" s="157"/>
      <c r="L1718" s="157"/>
      <c r="M1718" s="157"/>
      <c r="N1718" s="157"/>
      <c r="O1718" s="157"/>
      <c r="P1718" s="157"/>
      <c r="Q1718" s="157"/>
      <c r="R1718" s="157"/>
      <c r="S1718" s="157"/>
      <c r="T1718" s="157"/>
    </row>
    <row r="1719" spans="1:20" ht="13.5" customHeight="1">
      <c r="A1719" s="355" t="str">
        <f t="shared" si="38"/>
        <v/>
      </c>
      <c r="B1719" s="157"/>
      <c r="C1719" s="157"/>
      <c r="D1719" s="157"/>
      <c r="E1719" s="157"/>
      <c r="F1719" s="157"/>
      <c r="G1719" s="157"/>
      <c r="H1719" s="157"/>
      <c r="I1719" s="157"/>
      <c r="J1719" s="157"/>
      <c r="K1719" s="157"/>
      <c r="L1719" s="157"/>
      <c r="M1719" s="157"/>
      <c r="N1719" s="157"/>
      <c r="O1719" s="157"/>
      <c r="P1719" s="157"/>
      <c r="Q1719" s="157"/>
      <c r="R1719" s="157"/>
      <c r="S1719" s="157"/>
      <c r="T1719" s="157"/>
    </row>
    <row r="1720" spans="1:20" ht="13.5" customHeight="1">
      <c r="A1720" s="355" t="str">
        <f t="shared" si="38"/>
        <v/>
      </c>
      <c r="B1720" s="157"/>
      <c r="C1720" s="157"/>
      <c r="D1720" s="157"/>
      <c r="E1720" s="157"/>
      <c r="F1720" s="157"/>
      <c r="G1720" s="157"/>
      <c r="H1720" s="157"/>
      <c r="I1720" s="157"/>
      <c r="J1720" s="157"/>
      <c r="K1720" s="157"/>
      <c r="L1720" s="157"/>
      <c r="M1720" s="157"/>
      <c r="N1720" s="157"/>
      <c r="O1720" s="157"/>
      <c r="P1720" s="157"/>
      <c r="Q1720" s="157"/>
      <c r="R1720" s="157"/>
      <c r="S1720" s="157"/>
      <c r="T1720" s="157"/>
    </row>
    <row r="1721" spans="1:20" ht="13.5" customHeight="1">
      <c r="A1721" s="355" t="str">
        <f t="shared" si="38"/>
        <v/>
      </c>
      <c r="B1721" s="157"/>
      <c r="C1721" s="157"/>
      <c r="D1721" s="157"/>
      <c r="E1721" s="157"/>
      <c r="F1721" s="157"/>
      <c r="G1721" s="157"/>
      <c r="H1721" s="157"/>
      <c r="I1721" s="157"/>
      <c r="J1721" s="157"/>
      <c r="K1721" s="157"/>
      <c r="L1721" s="157"/>
      <c r="M1721" s="157"/>
      <c r="N1721" s="157"/>
      <c r="O1721" s="157"/>
      <c r="P1721" s="157"/>
      <c r="Q1721" s="157"/>
      <c r="R1721" s="157"/>
      <c r="S1721" s="157"/>
      <c r="T1721" s="157"/>
    </row>
    <row r="1722" spans="1:20" ht="13.5" customHeight="1">
      <c r="A1722" s="355" t="str">
        <f t="shared" si="38"/>
        <v/>
      </c>
      <c r="B1722" s="157"/>
      <c r="C1722" s="157"/>
      <c r="D1722" s="157"/>
      <c r="E1722" s="157"/>
      <c r="F1722" s="157"/>
      <c r="G1722" s="157"/>
      <c r="H1722" s="157"/>
      <c r="I1722" s="157"/>
      <c r="J1722" s="157"/>
      <c r="K1722" s="157"/>
      <c r="L1722" s="157"/>
      <c r="M1722" s="157"/>
      <c r="N1722" s="157"/>
      <c r="O1722" s="157"/>
      <c r="P1722" s="157"/>
      <c r="Q1722" s="157"/>
      <c r="R1722" s="157"/>
      <c r="S1722" s="157"/>
      <c r="T1722" s="157"/>
    </row>
    <row r="1723" spans="1:20" ht="13.5" customHeight="1">
      <c r="A1723" s="355" t="str">
        <f t="shared" si="38"/>
        <v/>
      </c>
      <c r="B1723" s="157"/>
      <c r="C1723" s="157"/>
      <c r="D1723" s="157"/>
      <c r="E1723" s="157"/>
      <c r="F1723" s="157"/>
      <c r="G1723" s="157"/>
      <c r="H1723" s="157"/>
      <c r="I1723" s="157"/>
      <c r="J1723" s="157"/>
      <c r="K1723" s="157"/>
      <c r="L1723" s="157"/>
      <c r="M1723" s="157"/>
      <c r="N1723" s="157"/>
      <c r="O1723" s="157"/>
      <c r="P1723" s="157"/>
      <c r="Q1723" s="157"/>
      <c r="R1723" s="157"/>
      <c r="S1723" s="157"/>
      <c r="T1723" s="157"/>
    </row>
    <row r="1724" spans="1:20" ht="13.5" customHeight="1">
      <c r="A1724" s="355" t="str">
        <f t="shared" si="38"/>
        <v/>
      </c>
      <c r="B1724" s="157"/>
      <c r="C1724" s="157"/>
      <c r="D1724" s="157"/>
      <c r="E1724" s="157"/>
      <c r="F1724" s="157"/>
      <c r="G1724" s="157"/>
      <c r="H1724" s="157"/>
      <c r="I1724" s="157"/>
      <c r="J1724" s="157"/>
      <c r="K1724" s="157"/>
      <c r="L1724" s="157"/>
      <c r="M1724" s="157"/>
      <c r="N1724" s="157"/>
      <c r="O1724" s="157"/>
      <c r="P1724" s="157"/>
      <c r="Q1724" s="157"/>
      <c r="R1724" s="157"/>
      <c r="S1724" s="157"/>
      <c r="T1724" s="157"/>
    </row>
    <row r="1725" spans="1:20" ht="13.5" customHeight="1">
      <c r="A1725" s="355" t="str">
        <f t="shared" si="38"/>
        <v/>
      </c>
      <c r="B1725" s="157"/>
      <c r="C1725" s="157"/>
      <c r="D1725" s="157"/>
      <c r="E1725" s="157"/>
      <c r="F1725" s="157"/>
      <c r="G1725" s="157"/>
      <c r="H1725" s="157"/>
      <c r="I1725" s="157"/>
      <c r="J1725" s="157"/>
      <c r="K1725" s="157"/>
      <c r="L1725" s="157"/>
      <c r="M1725" s="157"/>
      <c r="N1725" s="157"/>
      <c r="O1725" s="157"/>
      <c r="P1725" s="157"/>
      <c r="Q1725" s="157"/>
      <c r="R1725" s="157"/>
      <c r="S1725" s="157"/>
      <c r="T1725" s="157"/>
    </row>
    <row r="1726" spans="1:20" ht="13.5" customHeight="1">
      <c r="A1726" s="355" t="str">
        <f t="shared" si="38"/>
        <v/>
      </c>
      <c r="B1726" s="157"/>
      <c r="C1726" s="157"/>
      <c r="D1726" s="157"/>
      <c r="E1726" s="157"/>
      <c r="F1726" s="157"/>
      <c r="G1726" s="157"/>
      <c r="H1726" s="157"/>
      <c r="I1726" s="157"/>
      <c r="J1726" s="157"/>
      <c r="K1726" s="157"/>
      <c r="L1726" s="157"/>
      <c r="M1726" s="157"/>
      <c r="N1726" s="157"/>
      <c r="O1726" s="157"/>
      <c r="P1726" s="157"/>
      <c r="Q1726" s="157"/>
      <c r="R1726" s="157"/>
      <c r="S1726" s="157"/>
      <c r="T1726" s="157"/>
    </row>
    <row r="1727" spans="1:20" ht="13.5" customHeight="1">
      <c r="A1727" s="355" t="str">
        <f t="shared" si="38"/>
        <v/>
      </c>
      <c r="B1727" s="157"/>
      <c r="C1727" s="157"/>
      <c r="D1727" s="157"/>
      <c r="E1727" s="157"/>
      <c r="F1727" s="157"/>
      <c r="G1727" s="157"/>
      <c r="H1727" s="157"/>
      <c r="I1727" s="157"/>
      <c r="J1727" s="157"/>
      <c r="K1727" s="157"/>
      <c r="L1727" s="157"/>
      <c r="M1727" s="157"/>
      <c r="N1727" s="157"/>
      <c r="O1727" s="157"/>
      <c r="P1727" s="157"/>
      <c r="Q1727" s="157"/>
      <c r="R1727" s="157"/>
      <c r="S1727" s="157"/>
      <c r="T1727" s="157"/>
    </row>
    <row r="1728" spans="1:20" ht="13.5" customHeight="1">
      <c r="A1728" s="355" t="str">
        <f t="shared" si="38"/>
        <v/>
      </c>
      <c r="B1728" s="157"/>
      <c r="C1728" s="157"/>
      <c r="D1728" s="157"/>
      <c r="E1728" s="157"/>
      <c r="F1728" s="157"/>
      <c r="G1728" s="157"/>
      <c r="H1728" s="157"/>
      <c r="I1728" s="157"/>
      <c r="J1728" s="157"/>
      <c r="K1728" s="157"/>
      <c r="L1728" s="157"/>
      <c r="M1728" s="157"/>
      <c r="N1728" s="157"/>
      <c r="O1728" s="157"/>
      <c r="P1728" s="157"/>
      <c r="Q1728" s="157"/>
      <c r="R1728" s="157"/>
      <c r="S1728" s="157"/>
      <c r="T1728" s="157"/>
    </row>
    <row r="1729" spans="1:20" ht="13.5" customHeight="1">
      <c r="A1729" s="355" t="str">
        <f t="shared" si="38"/>
        <v/>
      </c>
      <c r="B1729" s="157"/>
      <c r="C1729" s="157"/>
      <c r="D1729" s="157"/>
      <c r="E1729" s="157"/>
      <c r="F1729" s="157"/>
      <c r="G1729" s="157"/>
      <c r="H1729" s="157"/>
      <c r="I1729" s="157"/>
      <c r="J1729" s="157"/>
      <c r="K1729" s="157"/>
      <c r="L1729" s="157"/>
      <c r="M1729" s="157"/>
      <c r="N1729" s="157"/>
      <c r="O1729" s="157"/>
      <c r="P1729" s="157"/>
      <c r="Q1729" s="157"/>
      <c r="R1729" s="157"/>
      <c r="S1729" s="157"/>
      <c r="T1729" s="157"/>
    </row>
    <row r="1730" spans="1:20" ht="13.5" customHeight="1">
      <c r="A1730" s="355" t="str">
        <f t="shared" si="38"/>
        <v/>
      </c>
      <c r="B1730" s="157"/>
      <c r="C1730" s="157"/>
      <c r="D1730" s="157"/>
      <c r="E1730" s="157"/>
      <c r="F1730" s="157"/>
      <c r="G1730" s="157"/>
      <c r="H1730" s="157"/>
      <c r="I1730" s="157"/>
      <c r="J1730" s="157"/>
      <c r="K1730" s="157"/>
      <c r="L1730" s="157"/>
      <c r="M1730" s="157"/>
      <c r="N1730" s="157"/>
      <c r="O1730" s="157"/>
      <c r="P1730" s="157"/>
      <c r="Q1730" s="157"/>
      <c r="R1730" s="157"/>
      <c r="S1730" s="157"/>
      <c r="T1730" s="157"/>
    </row>
    <row r="1731" spans="1:20" ht="13.5" customHeight="1">
      <c r="A1731" s="355" t="str">
        <f t="shared" si="38"/>
        <v/>
      </c>
      <c r="B1731" s="157"/>
      <c r="C1731" s="157"/>
      <c r="D1731" s="157"/>
      <c r="E1731" s="157"/>
      <c r="F1731" s="157"/>
      <c r="G1731" s="157"/>
      <c r="H1731" s="157"/>
      <c r="I1731" s="157"/>
      <c r="J1731" s="157"/>
      <c r="K1731" s="157"/>
      <c r="L1731" s="157"/>
      <c r="M1731" s="157"/>
      <c r="N1731" s="157"/>
      <c r="O1731" s="157"/>
      <c r="P1731" s="157"/>
      <c r="Q1731" s="157"/>
      <c r="R1731" s="157"/>
      <c r="S1731" s="157"/>
      <c r="T1731" s="157"/>
    </row>
    <row r="1732" spans="1:20" ht="13.5" customHeight="1">
      <c r="A1732" s="355" t="str">
        <f t="shared" si="38"/>
        <v/>
      </c>
      <c r="B1732" s="157"/>
      <c r="C1732" s="157"/>
      <c r="D1732" s="157"/>
      <c r="E1732" s="157"/>
      <c r="F1732" s="157"/>
      <c r="G1732" s="157"/>
      <c r="H1732" s="157"/>
      <c r="I1732" s="157"/>
      <c r="J1732" s="157"/>
      <c r="K1732" s="157"/>
      <c r="L1732" s="157"/>
      <c r="M1732" s="157"/>
      <c r="N1732" s="157"/>
      <c r="O1732" s="157"/>
      <c r="P1732" s="157"/>
      <c r="Q1732" s="157"/>
      <c r="R1732" s="157"/>
      <c r="S1732" s="157"/>
      <c r="T1732" s="157"/>
    </row>
    <row r="1733" spans="1:20" ht="13.5" customHeight="1">
      <c r="A1733" s="355" t="str">
        <f t="shared" si="38"/>
        <v/>
      </c>
      <c r="B1733" s="157"/>
      <c r="C1733" s="157"/>
      <c r="D1733" s="157"/>
      <c r="E1733" s="157"/>
      <c r="F1733" s="157"/>
      <c r="G1733" s="157"/>
      <c r="H1733" s="157"/>
      <c r="I1733" s="157"/>
      <c r="J1733" s="157"/>
      <c r="K1733" s="157"/>
      <c r="L1733" s="157"/>
      <c r="M1733" s="157"/>
      <c r="N1733" s="157"/>
      <c r="O1733" s="157"/>
      <c r="P1733" s="157"/>
      <c r="Q1733" s="157"/>
      <c r="R1733" s="157"/>
      <c r="S1733" s="157"/>
      <c r="T1733" s="157"/>
    </row>
    <row r="1734" spans="1:20" ht="13.5" customHeight="1">
      <c r="A1734" s="355" t="str">
        <f t="shared" si="38"/>
        <v/>
      </c>
      <c r="B1734" s="157"/>
      <c r="C1734" s="157"/>
      <c r="D1734" s="157"/>
      <c r="E1734" s="157"/>
      <c r="F1734" s="157"/>
      <c r="G1734" s="157"/>
      <c r="H1734" s="157"/>
      <c r="I1734" s="157"/>
      <c r="J1734" s="157"/>
      <c r="K1734" s="157"/>
      <c r="L1734" s="157"/>
      <c r="M1734" s="157"/>
      <c r="N1734" s="157"/>
      <c r="O1734" s="157"/>
      <c r="P1734" s="157"/>
      <c r="Q1734" s="157"/>
      <c r="R1734" s="157"/>
      <c r="S1734" s="157"/>
      <c r="T1734" s="157"/>
    </row>
    <row r="1735" spans="1:20" ht="13.5" customHeight="1">
      <c r="A1735" s="355" t="str">
        <f t="shared" si="38"/>
        <v/>
      </c>
      <c r="B1735" s="157"/>
      <c r="C1735" s="157"/>
      <c r="D1735" s="157"/>
      <c r="E1735" s="157"/>
      <c r="F1735" s="157"/>
      <c r="G1735" s="157"/>
      <c r="H1735" s="157"/>
      <c r="I1735" s="157"/>
      <c r="J1735" s="157"/>
      <c r="K1735" s="157"/>
      <c r="L1735" s="157"/>
      <c r="M1735" s="157"/>
      <c r="N1735" s="157"/>
      <c r="O1735" s="157"/>
      <c r="P1735" s="157"/>
      <c r="Q1735" s="157"/>
      <c r="R1735" s="157"/>
      <c r="S1735" s="157"/>
      <c r="T1735" s="157"/>
    </row>
    <row r="1736" spans="1:20" ht="13.5" customHeight="1">
      <c r="A1736" s="355" t="str">
        <f t="shared" si="38"/>
        <v/>
      </c>
      <c r="B1736" s="157"/>
      <c r="C1736" s="157"/>
      <c r="D1736" s="157"/>
      <c r="E1736" s="157"/>
      <c r="F1736" s="157"/>
      <c r="G1736" s="157"/>
      <c r="H1736" s="157"/>
      <c r="I1736" s="157"/>
      <c r="J1736" s="157"/>
      <c r="K1736" s="157"/>
      <c r="L1736" s="157"/>
      <c r="M1736" s="157"/>
      <c r="N1736" s="157"/>
      <c r="O1736" s="157"/>
      <c r="P1736" s="157"/>
      <c r="Q1736" s="157"/>
      <c r="R1736" s="157"/>
      <c r="S1736" s="157"/>
      <c r="T1736" s="157"/>
    </row>
    <row r="1737" spans="1:20" ht="13.5" customHeight="1">
      <c r="A1737" s="355" t="str">
        <f t="shared" si="38"/>
        <v/>
      </c>
      <c r="B1737" s="157"/>
      <c r="C1737" s="157"/>
      <c r="D1737" s="157"/>
      <c r="E1737" s="157"/>
      <c r="F1737" s="157"/>
      <c r="G1737" s="157"/>
      <c r="H1737" s="157"/>
      <c r="I1737" s="157"/>
      <c r="J1737" s="157"/>
      <c r="K1737" s="157"/>
      <c r="L1737" s="157"/>
      <c r="M1737" s="157"/>
      <c r="N1737" s="157"/>
      <c r="O1737" s="157"/>
      <c r="P1737" s="157"/>
      <c r="Q1737" s="157"/>
      <c r="R1737" s="157"/>
      <c r="S1737" s="157"/>
      <c r="T1737" s="157"/>
    </row>
    <row r="1738" spans="1:20" ht="13.5" customHeight="1">
      <c r="A1738" s="355" t="str">
        <f t="shared" si="38"/>
        <v/>
      </c>
      <c r="B1738" s="157"/>
      <c r="C1738" s="157"/>
      <c r="D1738" s="157"/>
      <c r="E1738" s="157"/>
      <c r="F1738" s="157"/>
      <c r="G1738" s="157"/>
      <c r="H1738" s="157"/>
      <c r="I1738" s="157"/>
      <c r="J1738" s="157"/>
      <c r="K1738" s="157"/>
      <c r="L1738" s="157"/>
      <c r="M1738" s="157"/>
      <c r="N1738" s="157"/>
      <c r="O1738" s="157"/>
      <c r="P1738" s="157"/>
      <c r="Q1738" s="157"/>
      <c r="R1738" s="157"/>
      <c r="S1738" s="157"/>
      <c r="T1738" s="157"/>
    </row>
    <row r="1739" spans="1:20" ht="13.5" customHeight="1">
      <c r="A1739" s="355" t="str">
        <f t="shared" si="38"/>
        <v/>
      </c>
      <c r="B1739" s="157"/>
      <c r="C1739" s="157"/>
      <c r="D1739" s="157"/>
      <c r="E1739" s="157"/>
      <c r="F1739" s="157"/>
      <c r="G1739" s="157"/>
      <c r="H1739" s="157"/>
      <c r="I1739" s="157"/>
      <c r="J1739" s="157"/>
      <c r="K1739" s="157"/>
      <c r="L1739" s="157"/>
      <c r="M1739" s="157"/>
      <c r="N1739" s="157"/>
      <c r="O1739" s="157"/>
      <c r="P1739" s="157"/>
      <c r="Q1739" s="157"/>
      <c r="R1739" s="157"/>
      <c r="S1739" s="157"/>
      <c r="T1739" s="157"/>
    </row>
    <row r="1740" spans="1:20" ht="13.5" customHeight="1">
      <c r="A1740" s="355" t="str">
        <f t="shared" si="38"/>
        <v/>
      </c>
      <c r="B1740" s="157"/>
      <c r="C1740" s="157"/>
      <c r="D1740" s="157"/>
      <c r="E1740" s="157"/>
      <c r="F1740" s="157"/>
      <c r="G1740" s="157"/>
      <c r="H1740" s="157"/>
      <c r="I1740" s="157"/>
      <c r="J1740" s="157"/>
      <c r="K1740" s="157"/>
      <c r="L1740" s="157"/>
      <c r="M1740" s="157"/>
      <c r="N1740" s="157"/>
      <c r="O1740" s="157"/>
      <c r="P1740" s="157"/>
      <c r="Q1740" s="157"/>
      <c r="R1740" s="157"/>
      <c r="S1740" s="157"/>
      <c r="T1740" s="157"/>
    </row>
    <row r="1741" spans="1:20" ht="13.5" customHeight="1">
      <c r="A1741" s="355" t="str">
        <f t="shared" si="38"/>
        <v/>
      </c>
      <c r="B1741" s="157"/>
      <c r="C1741" s="157"/>
      <c r="D1741" s="157"/>
      <c r="E1741" s="157"/>
      <c r="F1741" s="157"/>
      <c r="G1741" s="157"/>
      <c r="H1741" s="157"/>
      <c r="I1741" s="157"/>
      <c r="J1741" s="157"/>
      <c r="K1741" s="157"/>
      <c r="L1741" s="157"/>
      <c r="M1741" s="157"/>
      <c r="N1741" s="157"/>
      <c r="O1741" s="157"/>
      <c r="P1741" s="157"/>
      <c r="Q1741" s="157"/>
      <c r="R1741" s="157"/>
      <c r="S1741" s="157"/>
      <c r="T1741" s="157"/>
    </row>
    <row r="1742" spans="1:20" ht="13.5" customHeight="1">
      <c r="A1742" s="355" t="str">
        <f t="shared" si="38"/>
        <v/>
      </c>
      <c r="B1742" s="157"/>
      <c r="C1742" s="157"/>
      <c r="D1742" s="157"/>
      <c r="E1742" s="157"/>
      <c r="F1742" s="157"/>
      <c r="G1742" s="157"/>
      <c r="H1742" s="157"/>
      <c r="I1742" s="157"/>
      <c r="J1742" s="157"/>
      <c r="K1742" s="157"/>
      <c r="L1742" s="157"/>
      <c r="M1742" s="157"/>
      <c r="N1742" s="157"/>
      <c r="O1742" s="157"/>
      <c r="P1742" s="157"/>
      <c r="Q1742" s="157"/>
      <c r="R1742" s="157"/>
      <c r="S1742" s="157"/>
      <c r="T1742" s="157"/>
    </row>
    <row r="1743" spans="1:20" ht="13.5" customHeight="1">
      <c r="A1743" s="355" t="str">
        <f t="shared" si="38"/>
        <v/>
      </c>
      <c r="B1743" s="157"/>
      <c r="C1743" s="157"/>
      <c r="D1743" s="157"/>
      <c r="E1743" s="157"/>
      <c r="F1743" s="157"/>
      <c r="G1743" s="157"/>
      <c r="H1743" s="157"/>
      <c r="I1743" s="157"/>
      <c r="J1743" s="157"/>
      <c r="K1743" s="157"/>
      <c r="L1743" s="157"/>
      <c r="M1743" s="157"/>
      <c r="N1743" s="157"/>
      <c r="O1743" s="157"/>
      <c r="P1743" s="157"/>
      <c r="Q1743" s="157"/>
      <c r="R1743" s="157"/>
      <c r="S1743" s="157"/>
      <c r="T1743" s="157"/>
    </row>
    <row r="1744" spans="1:20" ht="13.5" customHeight="1">
      <c r="A1744" s="355" t="str">
        <f t="shared" si="38"/>
        <v/>
      </c>
      <c r="B1744" s="157"/>
      <c r="C1744" s="157"/>
      <c r="D1744" s="157"/>
      <c r="E1744" s="157"/>
      <c r="F1744" s="157"/>
      <c r="G1744" s="157"/>
      <c r="H1744" s="157"/>
      <c r="I1744" s="157"/>
      <c r="J1744" s="157"/>
      <c r="K1744" s="157"/>
      <c r="L1744" s="157"/>
      <c r="M1744" s="157"/>
      <c r="N1744" s="157"/>
      <c r="O1744" s="157"/>
      <c r="P1744" s="157"/>
      <c r="Q1744" s="157"/>
      <c r="R1744" s="157"/>
      <c r="S1744" s="157"/>
      <c r="T1744" s="157"/>
    </row>
    <row r="1745" spans="1:20" ht="13.5" customHeight="1">
      <c r="A1745" s="355" t="str">
        <f t="shared" si="38"/>
        <v/>
      </c>
      <c r="B1745" s="157"/>
      <c r="C1745" s="157"/>
      <c r="D1745" s="157"/>
      <c r="E1745" s="157"/>
      <c r="F1745" s="157"/>
      <c r="G1745" s="157"/>
      <c r="H1745" s="157"/>
      <c r="I1745" s="157"/>
      <c r="J1745" s="157"/>
      <c r="K1745" s="157"/>
      <c r="L1745" s="157"/>
      <c r="M1745" s="157"/>
      <c r="N1745" s="157"/>
      <c r="O1745" s="157"/>
      <c r="P1745" s="157"/>
      <c r="Q1745" s="157"/>
      <c r="R1745" s="157"/>
      <c r="S1745" s="157"/>
      <c r="T1745" s="157"/>
    </row>
    <row r="1746" spans="1:20" ht="13.5" customHeight="1">
      <c r="A1746" s="355" t="str">
        <f t="shared" si="38"/>
        <v/>
      </c>
      <c r="B1746" s="157"/>
      <c r="C1746" s="157"/>
      <c r="D1746" s="157"/>
      <c r="E1746" s="157"/>
      <c r="F1746" s="157"/>
      <c r="G1746" s="157"/>
      <c r="H1746" s="157"/>
      <c r="I1746" s="157"/>
      <c r="J1746" s="157"/>
      <c r="K1746" s="157"/>
      <c r="L1746" s="157"/>
      <c r="M1746" s="157"/>
      <c r="N1746" s="157"/>
      <c r="O1746" s="157"/>
      <c r="P1746" s="157"/>
      <c r="Q1746" s="157"/>
      <c r="R1746" s="157"/>
      <c r="S1746" s="157"/>
      <c r="T1746" s="157"/>
    </row>
    <row r="1747" spans="1:20" ht="13.5" customHeight="1">
      <c r="A1747" s="355" t="str">
        <f t="shared" si="38"/>
        <v/>
      </c>
      <c r="B1747" s="157"/>
      <c r="C1747" s="157"/>
      <c r="D1747" s="157"/>
      <c r="E1747" s="157"/>
      <c r="F1747" s="157"/>
      <c r="G1747" s="157"/>
      <c r="H1747" s="157"/>
      <c r="I1747" s="157"/>
      <c r="J1747" s="157"/>
      <c r="K1747" s="157"/>
      <c r="L1747" s="157"/>
      <c r="M1747" s="157"/>
      <c r="N1747" s="157"/>
      <c r="O1747" s="157"/>
      <c r="P1747" s="157"/>
      <c r="Q1747" s="157"/>
      <c r="R1747" s="157"/>
      <c r="S1747" s="157"/>
      <c r="T1747" s="157"/>
    </row>
    <row r="1748" spans="1:20" ht="13.5" customHeight="1">
      <c r="A1748" s="355" t="str">
        <f t="shared" si="38"/>
        <v/>
      </c>
      <c r="B1748" s="157"/>
      <c r="C1748" s="157"/>
      <c r="D1748" s="157"/>
      <c r="E1748" s="157"/>
      <c r="F1748" s="157"/>
      <c r="G1748" s="157"/>
      <c r="H1748" s="157"/>
      <c r="I1748" s="157"/>
      <c r="J1748" s="157"/>
      <c r="K1748" s="157"/>
      <c r="L1748" s="157"/>
      <c r="M1748" s="157"/>
      <c r="N1748" s="157"/>
      <c r="O1748" s="157"/>
      <c r="P1748" s="157"/>
      <c r="Q1748" s="157"/>
      <c r="R1748" s="157"/>
      <c r="S1748" s="157"/>
      <c r="T1748" s="157"/>
    </row>
    <row r="1749" spans="1:20" ht="13.5" customHeight="1">
      <c r="A1749" s="355" t="str">
        <f t="shared" si="38"/>
        <v/>
      </c>
      <c r="B1749" s="157"/>
      <c r="C1749" s="157"/>
      <c r="D1749" s="157"/>
      <c r="E1749" s="157"/>
      <c r="F1749" s="157"/>
      <c r="G1749" s="157"/>
      <c r="H1749" s="157"/>
      <c r="I1749" s="157"/>
      <c r="J1749" s="157"/>
      <c r="K1749" s="157"/>
      <c r="L1749" s="157"/>
      <c r="M1749" s="157"/>
      <c r="N1749" s="157"/>
      <c r="O1749" s="157"/>
      <c r="P1749" s="157"/>
      <c r="Q1749" s="157"/>
      <c r="R1749" s="157"/>
      <c r="S1749" s="157"/>
      <c r="T1749" s="157"/>
    </row>
    <row r="1750" spans="1:20" ht="13.5" customHeight="1">
      <c r="A1750" s="355" t="str">
        <f t="shared" ref="A1750:A1813" si="39">B1750&amp;C1750&amp;S1750&amp;L1750&amp;P1750</f>
        <v/>
      </c>
      <c r="B1750" s="157"/>
      <c r="C1750" s="157"/>
      <c r="D1750" s="157"/>
      <c r="E1750" s="157"/>
      <c r="F1750" s="157"/>
      <c r="G1750" s="157"/>
      <c r="H1750" s="157"/>
      <c r="I1750" s="157"/>
      <c r="J1750" s="157"/>
      <c r="K1750" s="157"/>
      <c r="L1750" s="157"/>
      <c r="M1750" s="157"/>
      <c r="N1750" s="157"/>
      <c r="O1750" s="157"/>
      <c r="P1750" s="157"/>
      <c r="Q1750" s="157"/>
      <c r="R1750" s="157"/>
      <c r="S1750" s="157"/>
      <c r="T1750" s="157"/>
    </row>
    <row r="1751" spans="1:20" ht="13.5" customHeight="1">
      <c r="A1751" s="355" t="str">
        <f t="shared" si="39"/>
        <v/>
      </c>
      <c r="B1751" s="157"/>
      <c r="C1751" s="157"/>
      <c r="D1751" s="157"/>
      <c r="E1751" s="157"/>
      <c r="F1751" s="157"/>
      <c r="G1751" s="157"/>
      <c r="H1751" s="157"/>
      <c r="I1751" s="157"/>
      <c r="J1751" s="157"/>
      <c r="K1751" s="157"/>
      <c r="L1751" s="157"/>
      <c r="M1751" s="157"/>
      <c r="N1751" s="157"/>
      <c r="O1751" s="157"/>
      <c r="P1751" s="157"/>
      <c r="Q1751" s="157"/>
      <c r="R1751" s="157"/>
      <c r="S1751" s="157"/>
      <c r="T1751" s="157"/>
    </row>
    <row r="1752" spans="1:20" ht="13.5" customHeight="1">
      <c r="A1752" s="355" t="str">
        <f t="shared" si="39"/>
        <v/>
      </c>
      <c r="B1752" s="157"/>
      <c r="C1752" s="157"/>
      <c r="D1752" s="157"/>
      <c r="E1752" s="157"/>
      <c r="F1752" s="157"/>
      <c r="G1752" s="157"/>
      <c r="H1752" s="157"/>
      <c r="I1752" s="157"/>
      <c r="J1752" s="157"/>
      <c r="K1752" s="157"/>
      <c r="L1752" s="157"/>
      <c r="M1752" s="157"/>
      <c r="N1752" s="157"/>
      <c r="O1752" s="157"/>
      <c r="P1752" s="157"/>
      <c r="Q1752" s="157"/>
      <c r="R1752" s="157"/>
      <c r="S1752" s="157"/>
      <c r="T1752" s="157"/>
    </row>
    <row r="1753" spans="1:20" ht="13.5" customHeight="1">
      <c r="A1753" s="355" t="str">
        <f t="shared" si="39"/>
        <v/>
      </c>
      <c r="B1753" s="157"/>
      <c r="C1753" s="157"/>
      <c r="D1753" s="157"/>
      <c r="E1753" s="157"/>
      <c r="F1753" s="157"/>
      <c r="G1753" s="157"/>
      <c r="H1753" s="157"/>
      <c r="I1753" s="157"/>
      <c r="J1753" s="157"/>
      <c r="K1753" s="157"/>
      <c r="L1753" s="157"/>
      <c r="M1753" s="157"/>
      <c r="N1753" s="157"/>
      <c r="O1753" s="157"/>
      <c r="P1753" s="157"/>
      <c r="Q1753" s="157"/>
      <c r="R1753" s="157"/>
      <c r="S1753" s="157"/>
      <c r="T1753" s="157"/>
    </row>
    <row r="1754" spans="1:20" ht="13.5" customHeight="1">
      <c r="A1754" s="355" t="str">
        <f t="shared" si="39"/>
        <v/>
      </c>
      <c r="B1754" s="157"/>
      <c r="C1754" s="157"/>
      <c r="D1754" s="157"/>
      <c r="E1754" s="157"/>
      <c r="F1754" s="157"/>
      <c r="G1754" s="157"/>
      <c r="H1754" s="157"/>
      <c r="I1754" s="157"/>
      <c r="J1754" s="157"/>
      <c r="K1754" s="157"/>
      <c r="L1754" s="157"/>
      <c r="M1754" s="157"/>
      <c r="N1754" s="157"/>
      <c r="O1754" s="157"/>
      <c r="P1754" s="157"/>
      <c r="Q1754" s="157"/>
      <c r="R1754" s="157"/>
      <c r="S1754" s="157"/>
      <c r="T1754" s="157"/>
    </row>
    <row r="1755" spans="1:20" ht="13.5" customHeight="1">
      <c r="A1755" s="355" t="str">
        <f t="shared" si="39"/>
        <v/>
      </c>
      <c r="B1755" s="157"/>
      <c r="C1755" s="157"/>
      <c r="D1755" s="157"/>
      <c r="E1755" s="157"/>
      <c r="F1755" s="157"/>
      <c r="G1755" s="157"/>
      <c r="H1755" s="157"/>
      <c r="I1755" s="157"/>
      <c r="J1755" s="157"/>
      <c r="K1755" s="157"/>
      <c r="L1755" s="157"/>
      <c r="M1755" s="157"/>
      <c r="N1755" s="157"/>
      <c r="O1755" s="157"/>
      <c r="P1755" s="157"/>
      <c r="Q1755" s="157"/>
      <c r="R1755" s="157"/>
      <c r="S1755" s="157"/>
      <c r="T1755" s="157"/>
    </row>
    <row r="1756" spans="1:20" ht="13.5" customHeight="1">
      <c r="A1756" s="355" t="str">
        <f t="shared" si="39"/>
        <v/>
      </c>
      <c r="B1756" s="157"/>
      <c r="C1756" s="157"/>
      <c r="D1756" s="157"/>
      <c r="E1756" s="157"/>
      <c r="F1756" s="157"/>
      <c r="G1756" s="157"/>
      <c r="H1756" s="157"/>
      <c r="I1756" s="157"/>
      <c r="J1756" s="157"/>
      <c r="K1756" s="157"/>
      <c r="L1756" s="157"/>
      <c r="M1756" s="157"/>
      <c r="N1756" s="157"/>
      <c r="O1756" s="157"/>
      <c r="P1756" s="157"/>
      <c r="Q1756" s="157"/>
      <c r="R1756" s="157"/>
      <c r="S1756" s="157"/>
      <c r="T1756" s="157"/>
    </row>
    <row r="1757" spans="1:20" ht="13.5" customHeight="1">
      <c r="A1757" s="355" t="str">
        <f t="shared" si="39"/>
        <v/>
      </c>
      <c r="B1757" s="157"/>
      <c r="C1757" s="157"/>
      <c r="D1757" s="157"/>
      <c r="E1757" s="157"/>
      <c r="F1757" s="157"/>
      <c r="G1757" s="157"/>
      <c r="H1757" s="157"/>
      <c r="I1757" s="157"/>
      <c r="J1757" s="157"/>
      <c r="K1757" s="157"/>
      <c r="L1757" s="157"/>
      <c r="M1757" s="157"/>
      <c r="N1757" s="157"/>
      <c r="O1757" s="157"/>
      <c r="P1757" s="157"/>
      <c r="Q1757" s="157"/>
      <c r="R1757" s="157"/>
      <c r="S1757" s="157"/>
      <c r="T1757" s="157"/>
    </row>
    <row r="1758" spans="1:20" ht="13.5" customHeight="1">
      <c r="A1758" s="355" t="str">
        <f t="shared" si="39"/>
        <v/>
      </c>
      <c r="B1758" s="157"/>
      <c r="C1758" s="157"/>
      <c r="D1758" s="157"/>
      <c r="E1758" s="157"/>
      <c r="F1758" s="157"/>
      <c r="G1758" s="157"/>
      <c r="H1758" s="157"/>
      <c r="I1758" s="157"/>
      <c r="J1758" s="157"/>
      <c r="K1758" s="157"/>
      <c r="L1758" s="157"/>
      <c r="M1758" s="157"/>
      <c r="N1758" s="157"/>
      <c r="O1758" s="157"/>
      <c r="P1758" s="157"/>
      <c r="Q1758" s="157"/>
      <c r="R1758" s="157"/>
      <c r="S1758" s="157"/>
      <c r="T1758" s="157"/>
    </row>
    <row r="1759" spans="1:20" ht="13.5" customHeight="1">
      <c r="A1759" s="355" t="str">
        <f t="shared" si="39"/>
        <v/>
      </c>
      <c r="B1759" s="157"/>
      <c r="C1759" s="157"/>
      <c r="D1759" s="157"/>
      <c r="E1759" s="157"/>
      <c r="F1759" s="157"/>
      <c r="G1759" s="157"/>
      <c r="H1759" s="157"/>
      <c r="I1759" s="157"/>
      <c r="J1759" s="157"/>
      <c r="K1759" s="157"/>
      <c r="L1759" s="157"/>
      <c r="M1759" s="157"/>
      <c r="N1759" s="157"/>
      <c r="O1759" s="157"/>
      <c r="P1759" s="157"/>
      <c r="Q1759" s="157"/>
      <c r="R1759" s="157"/>
      <c r="S1759" s="157"/>
      <c r="T1759" s="157"/>
    </row>
    <row r="1760" spans="1:20" ht="13.5" customHeight="1">
      <c r="A1760" s="355" t="str">
        <f t="shared" si="39"/>
        <v/>
      </c>
      <c r="B1760" s="157"/>
      <c r="C1760" s="157"/>
      <c r="D1760" s="157"/>
      <c r="E1760" s="157"/>
      <c r="F1760" s="157"/>
      <c r="G1760" s="157"/>
      <c r="H1760" s="157"/>
      <c r="I1760" s="157"/>
      <c r="J1760" s="157"/>
      <c r="K1760" s="157"/>
      <c r="L1760" s="157"/>
      <c r="M1760" s="157"/>
      <c r="N1760" s="157"/>
      <c r="O1760" s="157"/>
      <c r="P1760" s="157"/>
      <c r="Q1760" s="157"/>
      <c r="R1760" s="157"/>
      <c r="S1760" s="157"/>
      <c r="T1760" s="157"/>
    </row>
    <row r="1761" spans="1:20" ht="13.5" customHeight="1">
      <c r="A1761" s="355" t="str">
        <f t="shared" si="39"/>
        <v/>
      </c>
      <c r="B1761" s="157"/>
      <c r="C1761" s="157"/>
      <c r="D1761" s="157"/>
      <c r="E1761" s="157"/>
      <c r="F1761" s="157"/>
      <c r="G1761" s="157"/>
      <c r="H1761" s="157"/>
      <c r="I1761" s="157"/>
      <c r="J1761" s="157"/>
      <c r="K1761" s="157"/>
      <c r="L1761" s="157"/>
      <c r="M1761" s="157"/>
      <c r="N1761" s="157"/>
      <c r="O1761" s="157"/>
      <c r="P1761" s="157"/>
      <c r="Q1761" s="157"/>
      <c r="R1761" s="157"/>
      <c r="S1761" s="157"/>
      <c r="T1761" s="157"/>
    </row>
    <row r="1762" spans="1:20" ht="13.5" customHeight="1">
      <c r="A1762" s="355" t="str">
        <f t="shared" si="39"/>
        <v/>
      </c>
      <c r="B1762" s="157"/>
      <c r="C1762" s="157"/>
      <c r="D1762" s="157"/>
      <c r="E1762" s="157"/>
      <c r="F1762" s="157"/>
      <c r="G1762" s="157"/>
      <c r="H1762" s="157"/>
      <c r="I1762" s="157"/>
      <c r="J1762" s="157"/>
      <c r="K1762" s="157"/>
      <c r="L1762" s="157"/>
      <c r="M1762" s="157"/>
      <c r="N1762" s="157"/>
      <c r="O1762" s="157"/>
      <c r="P1762" s="157"/>
      <c r="Q1762" s="157"/>
      <c r="R1762" s="157"/>
      <c r="S1762" s="157"/>
      <c r="T1762" s="157"/>
    </row>
    <row r="1763" spans="1:20" ht="13.5" customHeight="1">
      <c r="A1763" s="355" t="str">
        <f t="shared" si="39"/>
        <v/>
      </c>
      <c r="B1763" s="157"/>
      <c r="C1763" s="157"/>
      <c r="D1763" s="157"/>
      <c r="E1763" s="157"/>
      <c r="F1763" s="157"/>
      <c r="G1763" s="157"/>
      <c r="H1763" s="157"/>
      <c r="I1763" s="157"/>
      <c r="J1763" s="157"/>
      <c r="K1763" s="157"/>
      <c r="L1763" s="157"/>
      <c r="M1763" s="157"/>
      <c r="N1763" s="157"/>
      <c r="O1763" s="157"/>
      <c r="P1763" s="157"/>
      <c r="Q1763" s="157"/>
      <c r="R1763" s="157"/>
      <c r="S1763" s="157"/>
      <c r="T1763" s="157"/>
    </row>
    <row r="1764" spans="1:20" ht="13.5" customHeight="1">
      <c r="A1764" s="355" t="str">
        <f t="shared" si="39"/>
        <v/>
      </c>
      <c r="B1764" s="157"/>
      <c r="C1764" s="157"/>
      <c r="D1764" s="157"/>
      <c r="E1764" s="157"/>
      <c r="F1764" s="157"/>
      <c r="G1764" s="157"/>
      <c r="H1764" s="157"/>
      <c r="I1764" s="157"/>
      <c r="J1764" s="157"/>
      <c r="K1764" s="157"/>
      <c r="L1764" s="157"/>
      <c r="M1764" s="157"/>
      <c r="N1764" s="157"/>
      <c r="O1764" s="157"/>
      <c r="P1764" s="157"/>
      <c r="Q1764" s="157"/>
      <c r="R1764" s="157"/>
      <c r="S1764" s="157"/>
      <c r="T1764" s="157"/>
    </row>
    <row r="1765" spans="1:20" ht="13.5" customHeight="1">
      <c r="A1765" s="355" t="str">
        <f t="shared" si="39"/>
        <v/>
      </c>
      <c r="B1765" s="157"/>
      <c r="C1765" s="157"/>
      <c r="D1765" s="157"/>
      <c r="E1765" s="157"/>
      <c r="F1765" s="157"/>
      <c r="G1765" s="157"/>
      <c r="H1765" s="157"/>
      <c r="I1765" s="157"/>
      <c r="J1765" s="157"/>
      <c r="K1765" s="157"/>
      <c r="L1765" s="157"/>
      <c r="M1765" s="157"/>
      <c r="N1765" s="157"/>
      <c r="O1765" s="157"/>
      <c r="P1765" s="157"/>
      <c r="Q1765" s="157"/>
      <c r="R1765" s="157"/>
      <c r="S1765" s="157"/>
      <c r="T1765" s="157"/>
    </row>
    <row r="1766" spans="1:20" ht="13.5" customHeight="1">
      <c r="A1766" s="355" t="str">
        <f t="shared" si="39"/>
        <v/>
      </c>
      <c r="B1766" s="157"/>
      <c r="C1766" s="157"/>
      <c r="D1766" s="157"/>
      <c r="E1766" s="157"/>
      <c r="F1766" s="157"/>
      <c r="G1766" s="157"/>
      <c r="H1766" s="157"/>
      <c r="I1766" s="157"/>
      <c r="J1766" s="157"/>
      <c r="K1766" s="157"/>
      <c r="L1766" s="157"/>
      <c r="M1766" s="157"/>
      <c r="N1766" s="157"/>
      <c r="O1766" s="157"/>
      <c r="P1766" s="157"/>
      <c r="Q1766" s="157"/>
      <c r="R1766" s="157"/>
      <c r="S1766" s="157"/>
      <c r="T1766" s="157"/>
    </row>
    <row r="1767" spans="1:20" ht="13.5" customHeight="1">
      <c r="A1767" s="355" t="str">
        <f t="shared" si="39"/>
        <v/>
      </c>
      <c r="B1767" s="157"/>
      <c r="C1767" s="157"/>
      <c r="D1767" s="157"/>
      <c r="E1767" s="157"/>
      <c r="F1767" s="157"/>
      <c r="G1767" s="157"/>
      <c r="H1767" s="157"/>
      <c r="I1767" s="157"/>
      <c r="J1767" s="157"/>
      <c r="K1767" s="157"/>
      <c r="L1767" s="157"/>
      <c r="M1767" s="157"/>
      <c r="N1767" s="157"/>
      <c r="O1767" s="157"/>
      <c r="P1767" s="157"/>
      <c r="Q1767" s="157"/>
      <c r="R1767" s="157"/>
      <c r="S1767" s="157"/>
      <c r="T1767" s="157"/>
    </row>
    <row r="1768" spans="1:20" ht="13.5" customHeight="1">
      <c r="A1768" s="355" t="str">
        <f t="shared" si="39"/>
        <v/>
      </c>
      <c r="B1768" s="157"/>
      <c r="C1768" s="157"/>
      <c r="D1768" s="157"/>
      <c r="E1768" s="157"/>
      <c r="F1768" s="157"/>
      <c r="G1768" s="157"/>
      <c r="H1768" s="157"/>
      <c r="I1768" s="157"/>
      <c r="J1768" s="157"/>
      <c r="K1768" s="157"/>
      <c r="L1768" s="157"/>
      <c r="M1768" s="157"/>
      <c r="N1768" s="157"/>
      <c r="O1768" s="157"/>
      <c r="P1768" s="157"/>
      <c r="Q1768" s="157"/>
      <c r="R1768" s="157"/>
      <c r="S1768" s="157"/>
      <c r="T1768" s="157"/>
    </row>
    <row r="1769" spans="1:20" ht="13.5" customHeight="1">
      <c r="A1769" s="355" t="str">
        <f t="shared" si="39"/>
        <v/>
      </c>
      <c r="B1769" s="157"/>
      <c r="C1769" s="157"/>
      <c r="D1769" s="157"/>
      <c r="E1769" s="157"/>
      <c r="F1769" s="157"/>
      <c r="G1769" s="157"/>
      <c r="H1769" s="157"/>
      <c r="I1769" s="157"/>
      <c r="J1769" s="157"/>
      <c r="K1769" s="157"/>
      <c r="L1769" s="157"/>
      <c r="M1769" s="157"/>
      <c r="N1769" s="157"/>
      <c r="O1769" s="157"/>
      <c r="P1769" s="157"/>
      <c r="Q1769" s="157"/>
      <c r="R1769" s="157"/>
      <c r="S1769" s="157"/>
      <c r="T1769" s="157"/>
    </row>
    <row r="1770" spans="1:20" ht="13.5" customHeight="1">
      <c r="A1770" s="355" t="str">
        <f t="shared" si="39"/>
        <v/>
      </c>
      <c r="B1770" s="157"/>
      <c r="C1770" s="157"/>
      <c r="D1770" s="157"/>
      <c r="E1770" s="157"/>
      <c r="F1770" s="157"/>
      <c r="G1770" s="157"/>
      <c r="H1770" s="157"/>
      <c r="I1770" s="157"/>
      <c r="J1770" s="157"/>
      <c r="K1770" s="157"/>
      <c r="L1770" s="157"/>
      <c r="M1770" s="157"/>
      <c r="N1770" s="157"/>
      <c r="O1770" s="157"/>
      <c r="P1770" s="157"/>
      <c r="Q1770" s="157"/>
      <c r="R1770" s="157"/>
      <c r="S1770" s="157"/>
      <c r="T1770" s="157"/>
    </row>
    <row r="1771" spans="1:20" ht="13.5" customHeight="1">
      <c r="A1771" s="355" t="str">
        <f t="shared" si="39"/>
        <v/>
      </c>
      <c r="B1771" s="157"/>
      <c r="C1771" s="157"/>
      <c r="D1771" s="157"/>
      <c r="E1771" s="157"/>
      <c r="F1771" s="157"/>
      <c r="G1771" s="157"/>
      <c r="H1771" s="157"/>
      <c r="I1771" s="157"/>
      <c r="J1771" s="157"/>
      <c r="K1771" s="157"/>
      <c r="L1771" s="157"/>
      <c r="M1771" s="157"/>
      <c r="N1771" s="157"/>
      <c r="O1771" s="157"/>
      <c r="P1771" s="157"/>
      <c r="Q1771" s="157"/>
      <c r="R1771" s="157"/>
      <c r="S1771" s="157"/>
      <c r="T1771" s="157"/>
    </row>
    <row r="1772" spans="1:20" ht="13.5" customHeight="1">
      <c r="A1772" s="355" t="str">
        <f t="shared" si="39"/>
        <v/>
      </c>
      <c r="B1772" s="157"/>
      <c r="C1772" s="157"/>
      <c r="D1772" s="157"/>
      <c r="E1772" s="157"/>
      <c r="F1772" s="157"/>
      <c r="G1772" s="157"/>
      <c r="H1772" s="157"/>
      <c r="I1772" s="157"/>
      <c r="J1772" s="157"/>
      <c r="K1772" s="157"/>
      <c r="L1772" s="157"/>
      <c r="M1772" s="157"/>
      <c r="N1772" s="157"/>
      <c r="O1772" s="157"/>
      <c r="P1772" s="157"/>
      <c r="Q1772" s="157"/>
      <c r="R1772" s="157"/>
      <c r="S1772" s="157"/>
      <c r="T1772" s="157"/>
    </row>
    <row r="1773" spans="1:20" ht="13.5" customHeight="1">
      <c r="A1773" s="355" t="str">
        <f t="shared" si="39"/>
        <v/>
      </c>
      <c r="B1773" s="157"/>
      <c r="C1773" s="157"/>
      <c r="D1773" s="157"/>
      <c r="E1773" s="157"/>
      <c r="F1773" s="157"/>
      <c r="G1773" s="157"/>
      <c r="H1773" s="157"/>
      <c r="I1773" s="157"/>
      <c r="J1773" s="157"/>
      <c r="K1773" s="157"/>
      <c r="L1773" s="157"/>
      <c r="M1773" s="157"/>
      <c r="N1773" s="157"/>
      <c r="O1773" s="157"/>
      <c r="P1773" s="157"/>
      <c r="Q1773" s="157"/>
      <c r="R1773" s="157"/>
      <c r="S1773" s="157"/>
      <c r="T1773" s="157"/>
    </row>
    <row r="1774" spans="1:20" ht="13.5" customHeight="1">
      <c r="A1774" s="355" t="str">
        <f t="shared" si="39"/>
        <v/>
      </c>
      <c r="B1774" s="157"/>
      <c r="C1774" s="157"/>
      <c r="D1774" s="157"/>
      <c r="E1774" s="157"/>
      <c r="F1774" s="157"/>
      <c r="G1774" s="157"/>
      <c r="H1774" s="157"/>
      <c r="I1774" s="157"/>
      <c r="J1774" s="157"/>
      <c r="K1774" s="157"/>
      <c r="L1774" s="157"/>
      <c r="M1774" s="157"/>
      <c r="N1774" s="157"/>
      <c r="O1774" s="157"/>
      <c r="P1774" s="157"/>
      <c r="Q1774" s="157"/>
      <c r="R1774" s="157"/>
      <c r="S1774" s="157"/>
      <c r="T1774" s="157"/>
    </row>
    <row r="1775" spans="1:20" ht="13.5" customHeight="1">
      <c r="A1775" s="355" t="str">
        <f t="shared" si="39"/>
        <v/>
      </c>
      <c r="B1775" s="157"/>
      <c r="C1775" s="157"/>
      <c r="D1775" s="157"/>
      <c r="E1775" s="157"/>
      <c r="F1775" s="157"/>
      <c r="G1775" s="157"/>
      <c r="H1775" s="157"/>
      <c r="I1775" s="157"/>
      <c r="J1775" s="157"/>
      <c r="K1775" s="157"/>
      <c r="L1775" s="157"/>
      <c r="M1775" s="157"/>
      <c r="N1775" s="157"/>
      <c r="O1775" s="157"/>
      <c r="P1775" s="157"/>
      <c r="Q1775" s="157"/>
      <c r="R1775" s="157"/>
      <c r="S1775" s="157"/>
      <c r="T1775" s="157"/>
    </row>
    <row r="1776" spans="1:20" ht="13.5" customHeight="1">
      <c r="A1776" s="355" t="str">
        <f t="shared" si="39"/>
        <v/>
      </c>
      <c r="B1776" s="157"/>
      <c r="C1776" s="157"/>
      <c r="D1776" s="157"/>
      <c r="E1776" s="157"/>
      <c r="F1776" s="157"/>
      <c r="G1776" s="157"/>
      <c r="H1776" s="157"/>
      <c r="I1776" s="157"/>
      <c r="J1776" s="157"/>
      <c r="K1776" s="157"/>
      <c r="L1776" s="157"/>
      <c r="M1776" s="157"/>
      <c r="N1776" s="157"/>
      <c r="O1776" s="157"/>
      <c r="P1776" s="157"/>
      <c r="Q1776" s="157"/>
      <c r="R1776" s="157"/>
      <c r="S1776" s="157"/>
      <c r="T1776" s="157"/>
    </row>
    <row r="1777" spans="1:20" ht="13.5" customHeight="1">
      <c r="A1777" s="355" t="str">
        <f t="shared" si="39"/>
        <v/>
      </c>
      <c r="B1777" s="157"/>
      <c r="C1777" s="157"/>
      <c r="D1777" s="157"/>
      <c r="E1777" s="157"/>
      <c r="F1777" s="157"/>
      <c r="G1777" s="157"/>
      <c r="H1777" s="157"/>
      <c r="I1777" s="157"/>
      <c r="J1777" s="157"/>
      <c r="K1777" s="157"/>
      <c r="L1777" s="157"/>
      <c r="M1777" s="157"/>
      <c r="N1777" s="157"/>
      <c r="O1777" s="157"/>
      <c r="P1777" s="157"/>
      <c r="Q1777" s="157"/>
      <c r="R1777" s="157"/>
      <c r="S1777" s="157"/>
      <c r="T1777" s="157"/>
    </row>
    <row r="1778" spans="1:20" ht="13.5" customHeight="1">
      <c r="A1778" s="355" t="str">
        <f t="shared" si="39"/>
        <v/>
      </c>
      <c r="B1778" s="157"/>
      <c r="C1778" s="157"/>
      <c r="D1778" s="157"/>
      <c r="E1778" s="157"/>
      <c r="F1778" s="157"/>
      <c r="G1778" s="157"/>
      <c r="H1778" s="157"/>
      <c r="I1778" s="157"/>
      <c r="J1778" s="157"/>
      <c r="K1778" s="157"/>
      <c r="L1778" s="157"/>
      <c r="M1778" s="157"/>
      <c r="N1778" s="157"/>
      <c r="O1778" s="157"/>
      <c r="P1778" s="157"/>
      <c r="Q1778" s="157"/>
      <c r="R1778" s="157"/>
      <c r="S1778" s="157"/>
      <c r="T1778" s="157"/>
    </row>
    <row r="1779" spans="1:20" ht="13.5" customHeight="1">
      <c r="A1779" s="355" t="str">
        <f t="shared" si="39"/>
        <v/>
      </c>
      <c r="B1779" s="157"/>
      <c r="C1779" s="157"/>
      <c r="D1779" s="157"/>
      <c r="E1779" s="157"/>
      <c r="F1779" s="157"/>
      <c r="G1779" s="157"/>
      <c r="H1779" s="157"/>
      <c r="I1779" s="157"/>
      <c r="J1779" s="157"/>
      <c r="K1779" s="157"/>
      <c r="L1779" s="157"/>
      <c r="M1779" s="157"/>
      <c r="N1779" s="157"/>
      <c r="O1779" s="157"/>
      <c r="P1779" s="157"/>
      <c r="Q1779" s="157"/>
      <c r="R1779" s="157"/>
      <c r="S1779" s="157"/>
      <c r="T1779" s="157"/>
    </row>
    <row r="1780" spans="1:20" ht="13.5" customHeight="1">
      <c r="A1780" s="355" t="str">
        <f t="shared" si="39"/>
        <v/>
      </c>
      <c r="B1780" s="157"/>
      <c r="C1780" s="157"/>
      <c r="D1780" s="157"/>
      <c r="E1780" s="157"/>
      <c r="F1780" s="157"/>
      <c r="G1780" s="157"/>
      <c r="H1780" s="157"/>
      <c r="I1780" s="157"/>
      <c r="J1780" s="157"/>
      <c r="K1780" s="157"/>
      <c r="L1780" s="157"/>
      <c r="M1780" s="157"/>
      <c r="N1780" s="157"/>
      <c r="O1780" s="157"/>
      <c r="P1780" s="157"/>
      <c r="Q1780" s="157"/>
      <c r="R1780" s="157"/>
      <c r="S1780" s="157"/>
      <c r="T1780" s="157"/>
    </row>
    <row r="1781" spans="1:20" ht="13.5" customHeight="1">
      <c r="A1781" s="355" t="str">
        <f t="shared" si="39"/>
        <v/>
      </c>
      <c r="B1781" s="157"/>
      <c r="C1781" s="157"/>
      <c r="D1781" s="157"/>
      <c r="E1781" s="157"/>
      <c r="F1781" s="157"/>
      <c r="G1781" s="157"/>
      <c r="H1781" s="157"/>
      <c r="I1781" s="157"/>
      <c r="J1781" s="157"/>
      <c r="K1781" s="157"/>
      <c r="L1781" s="157"/>
      <c r="M1781" s="157"/>
      <c r="N1781" s="157"/>
      <c r="O1781" s="157"/>
      <c r="P1781" s="157"/>
      <c r="Q1781" s="157"/>
      <c r="R1781" s="157"/>
      <c r="S1781" s="157"/>
      <c r="T1781" s="157"/>
    </row>
    <row r="1782" spans="1:20" ht="13.5" customHeight="1">
      <c r="A1782" s="355" t="str">
        <f t="shared" si="39"/>
        <v/>
      </c>
      <c r="B1782" s="157"/>
      <c r="C1782" s="157"/>
      <c r="D1782" s="157"/>
      <c r="E1782" s="157"/>
      <c r="F1782" s="157"/>
      <c r="G1782" s="157"/>
      <c r="H1782" s="157"/>
      <c r="I1782" s="157"/>
      <c r="J1782" s="157"/>
      <c r="K1782" s="157"/>
      <c r="L1782" s="157"/>
      <c r="M1782" s="157"/>
      <c r="N1782" s="157"/>
      <c r="O1782" s="157"/>
      <c r="P1782" s="157"/>
      <c r="Q1782" s="157"/>
      <c r="R1782" s="157"/>
      <c r="S1782" s="157"/>
      <c r="T1782" s="157"/>
    </row>
    <row r="1783" spans="1:20" ht="13.5" customHeight="1">
      <c r="A1783" s="355" t="str">
        <f t="shared" si="39"/>
        <v/>
      </c>
      <c r="B1783" s="157"/>
      <c r="C1783" s="157"/>
      <c r="D1783" s="157"/>
      <c r="E1783" s="157"/>
      <c r="F1783" s="157"/>
      <c r="G1783" s="157"/>
      <c r="H1783" s="157"/>
      <c r="I1783" s="157"/>
      <c r="J1783" s="157"/>
      <c r="K1783" s="157"/>
      <c r="L1783" s="157"/>
      <c r="M1783" s="157"/>
      <c r="N1783" s="157"/>
      <c r="O1783" s="157"/>
      <c r="P1783" s="157"/>
      <c r="Q1783" s="157"/>
      <c r="R1783" s="157"/>
      <c r="S1783" s="157"/>
      <c r="T1783" s="157"/>
    </row>
    <row r="1784" spans="1:20" ht="13.5" customHeight="1">
      <c r="A1784" s="355" t="str">
        <f t="shared" si="39"/>
        <v/>
      </c>
      <c r="B1784" s="157"/>
      <c r="C1784" s="157"/>
      <c r="D1784" s="157"/>
      <c r="E1784" s="157"/>
      <c r="F1784" s="157"/>
      <c r="G1784" s="157"/>
      <c r="H1784" s="157"/>
      <c r="I1784" s="157"/>
      <c r="J1784" s="157"/>
      <c r="K1784" s="157"/>
      <c r="L1784" s="157"/>
      <c r="M1784" s="157"/>
      <c r="N1784" s="157"/>
      <c r="O1784" s="157"/>
      <c r="P1784" s="157"/>
      <c r="Q1784" s="157"/>
      <c r="R1784" s="157"/>
      <c r="S1784" s="157"/>
      <c r="T1784" s="157"/>
    </row>
    <row r="1785" spans="1:20" ht="13.5" customHeight="1">
      <c r="A1785" s="355" t="str">
        <f t="shared" si="39"/>
        <v/>
      </c>
      <c r="B1785" s="157"/>
      <c r="C1785" s="157"/>
      <c r="D1785" s="157"/>
      <c r="E1785" s="157"/>
      <c r="F1785" s="157"/>
      <c r="G1785" s="157"/>
      <c r="H1785" s="157"/>
      <c r="I1785" s="157"/>
      <c r="J1785" s="157"/>
      <c r="K1785" s="157"/>
      <c r="L1785" s="157"/>
      <c r="M1785" s="157"/>
      <c r="N1785" s="157"/>
      <c r="O1785" s="157"/>
      <c r="P1785" s="157"/>
      <c r="Q1785" s="157"/>
      <c r="R1785" s="157"/>
      <c r="S1785" s="157"/>
      <c r="T1785" s="157"/>
    </row>
    <row r="1786" spans="1:20" ht="13.5" customHeight="1">
      <c r="A1786" s="355" t="str">
        <f t="shared" si="39"/>
        <v/>
      </c>
      <c r="B1786" s="157"/>
      <c r="C1786" s="157"/>
      <c r="D1786" s="157"/>
      <c r="E1786" s="157"/>
      <c r="F1786" s="157"/>
      <c r="G1786" s="157"/>
      <c r="H1786" s="157"/>
      <c r="I1786" s="157"/>
      <c r="J1786" s="157"/>
      <c r="K1786" s="157"/>
      <c r="L1786" s="157"/>
      <c r="M1786" s="157"/>
      <c r="N1786" s="157"/>
      <c r="O1786" s="157"/>
      <c r="P1786" s="157"/>
      <c r="Q1786" s="157"/>
      <c r="R1786" s="157"/>
      <c r="S1786" s="157"/>
      <c r="T1786" s="157"/>
    </row>
    <row r="1787" spans="1:20" ht="13.5" customHeight="1">
      <c r="A1787" s="355" t="str">
        <f t="shared" si="39"/>
        <v/>
      </c>
      <c r="B1787" s="157"/>
      <c r="C1787" s="157"/>
      <c r="D1787" s="157"/>
      <c r="E1787" s="157"/>
      <c r="F1787" s="157"/>
      <c r="G1787" s="157"/>
      <c r="H1787" s="157"/>
      <c r="I1787" s="157"/>
      <c r="J1787" s="157"/>
      <c r="K1787" s="157"/>
      <c r="L1787" s="157"/>
      <c r="M1787" s="157"/>
      <c r="N1787" s="157"/>
      <c r="O1787" s="157"/>
      <c r="P1787" s="157"/>
      <c r="Q1787" s="157"/>
      <c r="R1787" s="157"/>
      <c r="S1787" s="157"/>
      <c r="T1787" s="157"/>
    </row>
    <row r="1788" spans="1:20" ht="13.5" customHeight="1">
      <c r="A1788" s="355" t="str">
        <f t="shared" si="39"/>
        <v/>
      </c>
      <c r="B1788" s="157"/>
      <c r="C1788" s="157"/>
      <c r="D1788" s="157"/>
      <c r="E1788" s="157"/>
      <c r="F1788" s="157"/>
      <c r="G1788" s="157"/>
      <c r="H1788" s="157"/>
      <c r="I1788" s="157"/>
      <c r="J1788" s="157"/>
      <c r="K1788" s="157"/>
      <c r="L1788" s="157"/>
      <c r="M1788" s="157"/>
      <c r="N1788" s="157"/>
      <c r="O1788" s="157"/>
      <c r="P1788" s="157"/>
      <c r="Q1788" s="157"/>
      <c r="R1788" s="157"/>
      <c r="S1788" s="157"/>
      <c r="T1788" s="157"/>
    </row>
    <row r="1789" spans="1:20" ht="13.5" customHeight="1">
      <c r="A1789" s="355" t="str">
        <f t="shared" si="39"/>
        <v/>
      </c>
      <c r="B1789" s="157"/>
      <c r="C1789" s="157"/>
      <c r="D1789" s="157"/>
      <c r="E1789" s="157"/>
      <c r="F1789" s="157"/>
      <c r="G1789" s="157"/>
      <c r="H1789" s="157"/>
      <c r="I1789" s="157"/>
      <c r="J1789" s="157"/>
      <c r="K1789" s="157"/>
      <c r="L1789" s="157"/>
      <c r="M1789" s="157"/>
      <c r="N1789" s="157"/>
      <c r="O1789" s="157"/>
      <c r="P1789" s="157"/>
      <c r="Q1789" s="157"/>
      <c r="R1789" s="157"/>
      <c r="S1789" s="157"/>
      <c r="T1789" s="157"/>
    </row>
    <row r="1790" spans="1:20" ht="13.5" customHeight="1">
      <c r="A1790" s="355" t="str">
        <f t="shared" si="39"/>
        <v/>
      </c>
      <c r="B1790" s="157"/>
      <c r="C1790" s="157"/>
      <c r="D1790" s="157"/>
      <c r="E1790" s="157"/>
      <c r="F1790" s="157"/>
      <c r="G1790" s="157"/>
      <c r="H1790" s="157"/>
      <c r="I1790" s="157"/>
      <c r="J1790" s="157"/>
      <c r="K1790" s="157"/>
      <c r="L1790" s="157"/>
      <c r="M1790" s="157"/>
      <c r="N1790" s="157"/>
      <c r="O1790" s="157"/>
      <c r="P1790" s="157"/>
      <c r="Q1790" s="157"/>
      <c r="R1790" s="157"/>
      <c r="S1790" s="157"/>
      <c r="T1790" s="157"/>
    </row>
    <row r="1791" spans="1:20" ht="13.5" customHeight="1">
      <c r="A1791" s="355" t="str">
        <f t="shared" si="39"/>
        <v/>
      </c>
      <c r="B1791" s="157"/>
      <c r="C1791" s="157"/>
      <c r="D1791" s="157"/>
      <c r="E1791" s="157"/>
      <c r="F1791" s="157"/>
      <c r="G1791" s="157"/>
      <c r="H1791" s="157"/>
      <c r="I1791" s="157"/>
      <c r="J1791" s="157"/>
      <c r="K1791" s="157"/>
      <c r="L1791" s="157"/>
      <c r="M1791" s="157"/>
      <c r="N1791" s="157"/>
      <c r="O1791" s="157"/>
      <c r="P1791" s="157"/>
      <c r="Q1791" s="157"/>
      <c r="R1791" s="157"/>
      <c r="S1791" s="157"/>
      <c r="T1791" s="157"/>
    </row>
    <row r="1792" spans="1:20" ht="13.5" customHeight="1">
      <c r="A1792" s="355" t="str">
        <f t="shared" si="39"/>
        <v/>
      </c>
      <c r="B1792" s="157"/>
      <c r="C1792" s="157"/>
      <c r="D1792" s="157"/>
      <c r="E1792" s="157"/>
      <c r="F1792" s="157"/>
      <c r="G1792" s="157"/>
      <c r="H1792" s="157"/>
      <c r="I1792" s="157"/>
      <c r="J1792" s="157"/>
      <c r="K1792" s="157"/>
      <c r="L1792" s="157"/>
      <c r="M1792" s="157"/>
      <c r="N1792" s="157"/>
      <c r="O1792" s="157"/>
      <c r="P1792" s="157"/>
      <c r="Q1792" s="157"/>
      <c r="R1792" s="157"/>
      <c r="S1792" s="157"/>
      <c r="T1792" s="157"/>
    </row>
    <row r="1793" spans="1:20" ht="13.5" customHeight="1">
      <c r="A1793" s="355" t="str">
        <f t="shared" si="39"/>
        <v/>
      </c>
      <c r="B1793" s="157"/>
      <c r="C1793" s="157"/>
      <c r="D1793" s="157"/>
      <c r="E1793" s="157"/>
      <c r="F1793" s="157"/>
      <c r="G1793" s="157"/>
      <c r="H1793" s="157"/>
      <c r="I1793" s="157"/>
      <c r="J1793" s="157"/>
      <c r="K1793" s="157"/>
      <c r="L1793" s="157"/>
      <c r="M1793" s="157"/>
      <c r="N1793" s="157"/>
      <c r="O1793" s="157"/>
      <c r="P1793" s="157"/>
      <c r="Q1793" s="157"/>
      <c r="R1793" s="157"/>
      <c r="S1793" s="157"/>
      <c r="T1793" s="157"/>
    </row>
    <row r="1794" spans="1:20" ht="13.5" customHeight="1">
      <c r="A1794" s="355" t="str">
        <f t="shared" si="39"/>
        <v/>
      </c>
      <c r="B1794" s="157"/>
      <c r="C1794" s="157"/>
      <c r="D1794" s="157"/>
      <c r="E1794" s="157"/>
      <c r="F1794" s="157"/>
      <c r="G1794" s="157"/>
      <c r="H1794" s="157"/>
      <c r="I1794" s="157"/>
      <c r="J1794" s="157"/>
      <c r="K1794" s="157"/>
      <c r="L1794" s="157"/>
      <c r="M1794" s="157"/>
      <c r="N1794" s="157"/>
      <c r="O1794" s="157"/>
      <c r="P1794" s="157"/>
      <c r="Q1794" s="157"/>
      <c r="R1794" s="157"/>
      <c r="S1794" s="157"/>
      <c r="T1794" s="157"/>
    </row>
    <row r="1795" spans="1:20" ht="13.5" customHeight="1">
      <c r="A1795" s="355" t="str">
        <f t="shared" si="39"/>
        <v/>
      </c>
      <c r="B1795" s="157"/>
      <c r="C1795" s="157"/>
      <c r="D1795" s="157"/>
      <c r="E1795" s="157"/>
      <c r="F1795" s="157"/>
      <c r="G1795" s="157"/>
      <c r="H1795" s="157"/>
      <c r="I1795" s="157"/>
      <c r="J1795" s="157"/>
      <c r="K1795" s="157"/>
      <c r="L1795" s="157"/>
      <c r="M1795" s="157"/>
      <c r="N1795" s="157"/>
      <c r="O1795" s="157"/>
      <c r="P1795" s="157"/>
      <c r="Q1795" s="157"/>
      <c r="R1795" s="157"/>
      <c r="S1795" s="157"/>
      <c r="T1795" s="157"/>
    </row>
    <row r="1796" spans="1:20" ht="13.5" customHeight="1">
      <c r="A1796" s="355" t="str">
        <f t="shared" si="39"/>
        <v/>
      </c>
      <c r="B1796" s="157"/>
      <c r="C1796" s="157"/>
      <c r="D1796" s="157"/>
      <c r="E1796" s="157"/>
      <c r="F1796" s="157"/>
      <c r="G1796" s="157"/>
      <c r="H1796" s="157"/>
      <c r="I1796" s="157"/>
      <c r="J1796" s="157"/>
      <c r="K1796" s="157"/>
      <c r="L1796" s="157"/>
      <c r="M1796" s="157"/>
      <c r="N1796" s="157"/>
      <c r="O1796" s="157"/>
      <c r="P1796" s="157"/>
      <c r="Q1796" s="157"/>
      <c r="R1796" s="157"/>
      <c r="S1796" s="157"/>
      <c r="T1796" s="157"/>
    </row>
    <row r="1797" spans="1:20" ht="13.5" customHeight="1">
      <c r="A1797" s="355" t="str">
        <f t="shared" si="39"/>
        <v/>
      </c>
      <c r="B1797" s="157"/>
      <c r="C1797" s="157"/>
      <c r="D1797" s="157"/>
      <c r="E1797" s="157"/>
      <c r="F1797" s="157"/>
      <c r="G1797" s="157"/>
      <c r="H1797" s="157"/>
      <c r="I1797" s="157"/>
      <c r="J1797" s="157"/>
      <c r="K1797" s="157"/>
      <c r="L1797" s="157"/>
      <c r="M1797" s="157"/>
      <c r="N1797" s="157"/>
      <c r="O1797" s="157"/>
      <c r="P1797" s="157"/>
      <c r="Q1797" s="157"/>
      <c r="R1797" s="157"/>
      <c r="S1797" s="157"/>
      <c r="T1797" s="157"/>
    </row>
    <row r="1798" spans="1:20" ht="13.5" customHeight="1">
      <c r="A1798" s="355" t="str">
        <f t="shared" si="39"/>
        <v/>
      </c>
      <c r="B1798" s="157"/>
      <c r="C1798" s="157"/>
      <c r="D1798" s="157"/>
      <c r="E1798" s="157"/>
      <c r="F1798" s="157"/>
      <c r="G1798" s="157"/>
      <c r="H1798" s="157"/>
      <c r="I1798" s="157"/>
      <c r="J1798" s="157"/>
      <c r="K1798" s="157"/>
      <c r="L1798" s="157"/>
      <c r="M1798" s="157"/>
      <c r="N1798" s="157"/>
      <c r="O1798" s="157"/>
      <c r="P1798" s="157"/>
      <c r="Q1798" s="157"/>
      <c r="R1798" s="157"/>
      <c r="S1798" s="157"/>
      <c r="T1798" s="157"/>
    </row>
    <row r="1799" spans="1:20" ht="13.5" customHeight="1">
      <c r="A1799" s="355" t="str">
        <f t="shared" si="39"/>
        <v/>
      </c>
      <c r="B1799" s="157"/>
      <c r="C1799" s="157"/>
      <c r="D1799" s="157"/>
      <c r="E1799" s="157"/>
      <c r="F1799" s="157"/>
      <c r="G1799" s="157"/>
      <c r="H1799" s="157"/>
      <c r="I1799" s="157"/>
      <c r="J1799" s="157"/>
      <c r="K1799" s="157"/>
      <c r="L1799" s="157"/>
      <c r="M1799" s="157"/>
      <c r="N1799" s="157"/>
      <c r="O1799" s="157"/>
      <c r="P1799" s="157"/>
      <c r="Q1799" s="157"/>
      <c r="R1799" s="157"/>
      <c r="S1799" s="157"/>
      <c r="T1799" s="157"/>
    </row>
    <row r="1800" spans="1:20" ht="13.5" customHeight="1">
      <c r="A1800" s="355" t="str">
        <f t="shared" si="39"/>
        <v/>
      </c>
      <c r="B1800" s="157"/>
      <c r="C1800" s="157"/>
      <c r="D1800" s="157"/>
      <c r="E1800" s="157"/>
      <c r="F1800" s="157"/>
      <c r="G1800" s="157"/>
      <c r="H1800" s="157"/>
      <c r="I1800" s="157"/>
      <c r="J1800" s="157"/>
      <c r="K1800" s="157"/>
      <c r="L1800" s="157"/>
      <c r="M1800" s="157"/>
      <c r="N1800" s="157"/>
      <c r="O1800" s="157"/>
      <c r="P1800" s="157"/>
      <c r="Q1800" s="157"/>
      <c r="R1800" s="157"/>
      <c r="S1800" s="157"/>
      <c r="T1800" s="157"/>
    </row>
    <row r="1801" spans="1:20" ht="13.5" customHeight="1">
      <c r="A1801" s="355" t="str">
        <f t="shared" si="39"/>
        <v/>
      </c>
      <c r="B1801" s="157"/>
      <c r="C1801" s="157"/>
      <c r="D1801" s="157"/>
      <c r="E1801" s="157"/>
      <c r="F1801" s="157"/>
      <c r="G1801" s="157"/>
      <c r="H1801" s="157"/>
      <c r="I1801" s="157"/>
      <c r="J1801" s="157"/>
      <c r="K1801" s="157"/>
      <c r="L1801" s="157"/>
      <c r="M1801" s="157"/>
      <c r="N1801" s="157"/>
      <c r="O1801" s="157"/>
      <c r="P1801" s="157"/>
      <c r="Q1801" s="157"/>
      <c r="R1801" s="157"/>
      <c r="S1801" s="157"/>
      <c r="T1801" s="157"/>
    </row>
    <row r="1802" spans="1:20" ht="13.5" customHeight="1">
      <c r="A1802" s="355" t="str">
        <f t="shared" si="39"/>
        <v/>
      </c>
      <c r="B1802" s="157"/>
      <c r="C1802" s="157"/>
      <c r="D1802" s="157"/>
      <c r="E1802" s="157"/>
      <c r="F1802" s="157"/>
      <c r="G1802" s="157"/>
      <c r="H1802" s="157"/>
      <c r="I1802" s="157"/>
      <c r="J1802" s="157"/>
      <c r="K1802" s="157"/>
      <c r="L1802" s="157"/>
      <c r="M1802" s="157"/>
      <c r="N1802" s="157"/>
      <c r="O1802" s="157"/>
      <c r="P1802" s="157"/>
      <c r="Q1802" s="157"/>
      <c r="R1802" s="157"/>
      <c r="S1802" s="157"/>
      <c r="T1802" s="157"/>
    </row>
    <row r="1803" spans="1:20" ht="13.5" customHeight="1">
      <c r="A1803" s="355" t="str">
        <f t="shared" si="39"/>
        <v/>
      </c>
      <c r="B1803" s="157"/>
      <c r="C1803" s="157"/>
      <c r="D1803" s="157"/>
      <c r="E1803" s="157"/>
      <c r="F1803" s="157"/>
      <c r="G1803" s="157"/>
      <c r="H1803" s="157"/>
      <c r="I1803" s="157"/>
      <c r="J1803" s="157"/>
      <c r="K1803" s="157"/>
      <c r="L1803" s="157"/>
      <c r="M1803" s="157"/>
      <c r="N1803" s="157"/>
      <c r="O1803" s="157"/>
      <c r="P1803" s="157"/>
      <c r="Q1803" s="157"/>
      <c r="R1803" s="157"/>
      <c r="S1803" s="157"/>
      <c r="T1803" s="157"/>
    </row>
    <row r="1804" spans="1:20" ht="13.5" customHeight="1">
      <c r="A1804" s="355" t="str">
        <f t="shared" si="39"/>
        <v/>
      </c>
      <c r="B1804" s="157"/>
      <c r="C1804" s="157"/>
      <c r="D1804" s="157"/>
      <c r="E1804" s="157"/>
      <c r="F1804" s="157"/>
      <c r="G1804" s="157"/>
      <c r="H1804" s="157"/>
      <c r="I1804" s="157"/>
      <c r="J1804" s="157"/>
      <c r="K1804" s="157"/>
      <c r="L1804" s="157"/>
      <c r="M1804" s="157"/>
      <c r="N1804" s="157"/>
      <c r="O1804" s="157"/>
      <c r="P1804" s="157"/>
      <c r="Q1804" s="157"/>
      <c r="R1804" s="157"/>
      <c r="S1804" s="157"/>
      <c r="T1804" s="157"/>
    </row>
    <row r="1805" spans="1:20" ht="13.5" customHeight="1">
      <c r="A1805" s="355" t="str">
        <f t="shared" si="39"/>
        <v/>
      </c>
      <c r="B1805" s="157"/>
      <c r="C1805" s="157"/>
      <c r="D1805" s="157"/>
      <c r="E1805" s="157"/>
      <c r="F1805" s="157"/>
      <c r="G1805" s="157"/>
      <c r="H1805" s="157"/>
      <c r="I1805" s="157"/>
      <c r="J1805" s="157"/>
      <c r="K1805" s="157"/>
      <c r="L1805" s="157"/>
      <c r="M1805" s="157"/>
      <c r="N1805" s="157"/>
      <c r="O1805" s="157"/>
      <c r="P1805" s="157"/>
      <c r="Q1805" s="157"/>
      <c r="R1805" s="157"/>
      <c r="S1805" s="157"/>
      <c r="T1805" s="157"/>
    </row>
    <row r="1806" spans="1:20" ht="13.5" customHeight="1">
      <c r="A1806" s="355" t="str">
        <f t="shared" si="39"/>
        <v/>
      </c>
      <c r="B1806" s="157"/>
      <c r="C1806" s="157"/>
      <c r="D1806" s="157"/>
      <c r="E1806" s="157"/>
      <c r="F1806" s="157"/>
      <c r="G1806" s="157"/>
      <c r="H1806" s="157"/>
      <c r="I1806" s="157"/>
      <c r="J1806" s="157"/>
      <c r="K1806" s="157"/>
      <c r="L1806" s="157"/>
      <c r="M1806" s="157"/>
      <c r="N1806" s="157"/>
      <c r="O1806" s="157"/>
      <c r="P1806" s="157"/>
      <c r="Q1806" s="157"/>
      <c r="R1806" s="157"/>
      <c r="S1806" s="157"/>
      <c r="T1806" s="157"/>
    </row>
    <row r="1807" spans="1:20" ht="13.5" customHeight="1">
      <c r="A1807" s="355" t="str">
        <f t="shared" si="39"/>
        <v/>
      </c>
      <c r="B1807" s="157"/>
      <c r="C1807" s="157"/>
      <c r="D1807" s="157"/>
      <c r="E1807" s="157"/>
      <c r="F1807" s="157"/>
      <c r="G1807" s="157"/>
      <c r="H1807" s="157"/>
      <c r="I1807" s="157"/>
      <c r="J1807" s="157"/>
      <c r="K1807" s="157"/>
      <c r="L1807" s="157"/>
      <c r="M1807" s="157"/>
      <c r="N1807" s="157"/>
      <c r="O1807" s="157"/>
      <c r="P1807" s="157"/>
      <c r="Q1807" s="157"/>
      <c r="R1807" s="157"/>
      <c r="S1807" s="157"/>
      <c r="T1807" s="157"/>
    </row>
    <row r="1808" spans="1:20" ht="13.5" customHeight="1">
      <c r="A1808" s="355" t="str">
        <f t="shared" si="39"/>
        <v/>
      </c>
      <c r="B1808" s="157"/>
      <c r="C1808" s="157"/>
      <c r="D1808" s="157"/>
      <c r="E1808" s="157"/>
      <c r="F1808" s="157"/>
      <c r="G1808" s="157"/>
      <c r="H1808" s="157"/>
      <c r="I1808" s="157"/>
      <c r="J1808" s="157"/>
      <c r="K1808" s="157"/>
      <c r="L1808" s="157"/>
      <c r="M1808" s="157"/>
      <c r="N1808" s="157"/>
      <c r="O1808" s="157"/>
      <c r="P1808" s="157"/>
      <c r="Q1808" s="157"/>
      <c r="R1808" s="157"/>
      <c r="S1808" s="157"/>
      <c r="T1808" s="157"/>
    </row>
    <row r="1809" spans="1:20" ht="13.5" customHeight="1">
      <c r="A1809" s="355" t="str">
        <f t="shared" si="39"/>
        <v/>
      </c>
      <c r="B1809" s="157"/>
      <c r="C1809" s="157"/>
      <c r="D1809" s="157"/>
      <c r="E1809" s="157"/>
      <c r="F1809" s="157"/>
      <c r="G1809" s="157"/>
      <c r="H1809" s="157"/>
      <c r="I1809" s="157"/>
      <c r="J1809" s="157"/>
      <c r="K1809" s="157"/>
      <c r="L1809" s="157"/>
      <c r="M1809" s="157"/>
      <c r="N1809" s="157"/>
      <c r="O1809" s="157"/>
      <c r="P1809" s="157"/>
      <c r="Q1809" s="157"/>
      <c r="R1809" s="157"/>
      <c r="S1809" s="157"/>
      <c r="T1809" s="157"/>
    </row>
    <row r="1810" spans="1:20" ht="13.5" customHeight="1">
      <c r="A1810" s="355" t="str">
        <f t="shared" si="39"/>
        <v/>
      </c>
      <c r="B1810" s="157"/>
      <c r="C1810" s="157"/>
      <c r="D1810" s="157"/>
      <c r="E1810" s="157"/>
      <c r="F1810" s="157"/>
      <c r="G1810" s="157"/>
      <c r="H1810" s="157"/>
      <c r="I1810" s="157"/>
      <c r="J1810" s="157"/>
      <c r="K1810" s="157"/>
      <c r="L1810" s="157"/>
      <c r="M1810" s="157"/>
      <c r="N1810" s="157"/>
      <c r="O1810" s="157"/>
      <c r="P1810" s="157"/>
      <c r="Q1810" s="157"/>
      <c r="R1810" s="157"/>
      <c r="S1810" s="157"/>
      <c r="T1810" s="157"/>
    </row>
    <row r="1811" spans="1:20" ht="13.5" customHeight="1">
      <c r="A1811" s="355" t="str">
        <f t="shared" si="39"/>
        <v/>
      </c>
      <c r="B1811" s="157"/>
      <c r="C1811" s="157"/>
      <c r="D1811" s="157"/>
      <c r="E1811" s="157"/>
      <c r="F1811" s="157"/>
      <c r="G1811" s="157"/>
      <c r="H1811" s="157"/>
      <c r="I1811" s="157"/>
      <c r="J1811" s="157"/>
      <c r="K1811" s="157"/>
      <c r="L1811" s="157"/>
      <c r="M1811" s="157"/>
      <c r="N1811" s="157"/>
      <c r="O1811" s="157"/>
      <c r="P1811" s="157"/>
      <c r="Q1811" s="157"/>
      <c r="R1811" s="157"/>
      <c r="S1811" s="157"/>
      <c r="T1811" s="157"/>
    </row>
    <row r="1812" spans="1:20" ht="13.5" customHeight="1">
      <c r="A1812" s="355" t="str">
        <f t="shared" si="39"/>
        <v/>
      </c>
      <c r="B1812" s="157"/>
      <c r="C1812" s="157"/>
      <c r="D1812" s="157"/>
      <c r="E1812" s="157"/>
      <c r="F1812" s="157"/>
      <c r="G1812" s="157"/>
      <c r="H1812" s="157"/>
      <c r="I1812" s="157"/>
      <c r="J1812" s="157"/>
      <c r="K1812" s="157"/>
      <c r="L1812" s="157"/>
      <c r="M1812" s="157"/>
      <c r="N1812" s="157"/>
      <c r="O1812" s="157"/>
      <c r="P1812" s="157"/>
      <c r="Q1812" s="157"/>
      <c r="R1812" s="157"/>
      <c r="S1812" s="157"/>
      <c r="T1812" s="157"/>
    </row>
    <row r="1813" spans="1:20" ht="13.5" customHeight="1">
      <c r="A1813" s="355" t="str">
        <f t="shared" si="39"/>
        <v/>
      </c>
      <c r="B1813" s="157"/>
      <c r="C1813" s="157"/>
      <c r="D1813" s="157"/>
      <c r="E1813" s="157"/>
      <c r="F1813" s="157"/>
      <c r="G1813" s="157"/>
      <c r="H1813" s="157"/>
      <c r="I1813" s="157"/>
      <c r="J1813" s="157"/>
      <c r="K1813" s="157"/>
      <c r="L1813" s="157"/>
      <c r="M1813" s="157"/>
      <c r="N1813" s="157"/>
      <c r="O1813" s="157"/>
      <c r="P1813" s="157"/>
      <c r="Q1813" s="157"/>
      <c r="R1813" s="157"/>
      <c r="S1813" s="157"/>
      <c r="T1813" s="157"/>
    </row>
    <row r="1814" spans="1:20" ht="13.5" customHeight="1">
      <c r="A1814" s="355" t="str">
        <f t="shared" ref="A1814:A1877" si="40">B1814&amp;C1814&amp;S1814&amp;L1814&amp;P1814</f>
        <v/>
      </c>
      <c r="B1814" s="157"/>
      <c r="C1814" s="157"/>
      <c r="D1814" s="157"/>
      <c r="E1814" s="157"/>
      <c r="F1814" s="157"/>
      <c r="G1814" s="157"/>
      <c r="H1814" s="157"/>
      <c r="I1814" s="157"/>
      <c r="J1814" s="157"/>
      <c r="K1814" s="157"/>
      <c r="L1814" s="157"/>
      <c r="M1814" s="157"/>
      <c r="N1814" s="157"/>
      <c r="O1814" s="157"/>
      <c r="P1814" s="157"/>
      <c r="Q1814" s="157"/>
      <c r="R1814" s="157"/>
      <c r="S1814" s="157"/>
      <c r="T1814" s="157"/>
    </row>
    <row r="1815" spans="1:20" ht="13.5" customHeight="1">
      <c r="A1815" s="355" t="str">
        <f t="shared" si="40"/>
        <v/>
      </c>
      <c r="B1815" s="157"/>
      <c r="C1815" s="157"/>
      <c r="D1815" s="157"/>
      <c r="E1815" s="157"/>
      <c r="F1815" s="157"/>
      <c r="G1815" s="157"/>
      <c r="H1815" s="157"/>
      <c r="I1815" s="157"/>
      <c r="J1815" s="157"/>
      <c r="K1815" s="157"/>
      <c r="L1815" s="157"/>
      <c r="M1815" s="157"/>
      <c r="N1815" s="157"/>
      <c r="O1815" s="157"/>
      <c r="P1815" s="157"/>
      <c r="Q1815" s="157"/>
      <c r="R1815" s="157"/>
      <c r="S1815" s="157"/>
      <c r="T1815" s="157"/>
    </row>
    <row r="1816" spans="1:20" ht="13.5" customHeight="1">
      <c r="A1816" s="355" t="str">
        <f t="shared" si="40"/>
        <v/>
      </c>
      <c r="B1816" s="157"/>
      <c r="C1816" s="157"/>
      <c r="D1816" s="157"/>
      <c r="E1816" s="157"/>
      <c r="F1816" s="157"/>
      <c r="G1816" s="157"/>
      <c r="H1816" s="157"/>
      <c r="I1816" s="157"/>
      <c r="J1816" s="157"/>
      <c r="K1816" s="157"/>
      <c r="L1816" s="157"/>
      <c r="M1816" s="157"/>
      <c r="N1816" s="157"/>
      <c r="O1816" s="157"/>
      <c r="P1816" s="157"/>
      <c r="Q1816" s="157"/>
      <c r="R1816" s="157"/>
      <c r="S1816" s="157"/>
      <c r="T1816" s="157"/>
    </row>
    <row r="1817" spans="1:20" ht="13.5" customHeight="1">
      <c r="A1817" s="355" t="str">
        <f t="shared" si="40"/>
        <v/>
      </c>
      <c r="B1817" s="157"/>
      <c r="C1817" s="157"/>
      <c r="D1817" s="157"/>
      <c r="E1817" s="157"/>
      <c r="F1817" s="157"/>
      <c r="G1817" s="157"/>
      <c r="H1817" s="157"/>
      <c r="I1817" s="157"/>
      <c r="J1817" s="157"/>
      <c r="K1817" s="157"/>
      <c r="L1817" s="157"/>
      <c r="M1817" s="157"/>
      <c r="N1817" s="157"/>
      <c r="O1817" s="157"/>
      <c r="P1817" s="157"/>
      <c r="Q1817" s="157"/>
      <c r="R1817" s="157"/>
      <c r="S1817" s="157"/>
      <c r="T1817" s="157"/>
    </row>
    <row r="1818" spans="1:20" ht="13.5" customHeight="1">
      <c r="A1818" s="355" t="str">
        <f t="shared" si="40"/>
        <v/>
      </c>
      <c r="B1818" s="157"/>
      <c r="C1818" s="157"/>
      <c r="D1818" s="157"/>
      <c r="E1818" s="157"/>
      <c r="F1818" s="157"/>
      <c r="G1818" s="157"/>
      <c r="H1818" s="157"/>
      <c r="I1818" s="157"/>
      <c r="J1818" s="157"/>
      <c r="K1818" s="157"/>
      <c r="L1818" s="157"/>
      <c r="M1818" s="157"/>
      <c r="N1818" s="157"/>
      <c r="O1818" s="157"/>
      <c r="P1818" s="157"/>
      <c r="Q1818" s="157"/>
      <c r="R1818" s="157"/>
      <c r="S1818" s="157"/>
      <c r="T1818" s="157"/>
    </row>
    <row r="1819" spans="1:20" ht="13.5" customHeight="1">
      <c r="A1819" s="355" t="str">
        <f t="shared" si="40"/>
        <v/>
      </c>
      <c r="B1819" s="157"/>
      <c r="C1819" s="157"/>
      <c r="D1819" s="157"/>
      <c r="E1819" s="157"/>
      <c r="F1819" s="157"/>
      <c r="G1819" s="157"/>
      <c r="H1819" s="157"/>
      <c r="I1819" s="157"/>
      <c r="J1819" s="157"/>
      <c r="K1819" s="157"/>
      <c r="L1819" s="157"/>
      <c r="M1819" s="157"/>
      <c r="N1819" s="157"/>
      <c r="O1819" s="157"/>
      <c r="P1819" s="157"/>
      <c r="Q1819" s="157"/>
      <c r="R1819" s="157"/>
      <c r="S1819" s="157"/>
      <c r="T1819" s="157"/>
    </row>
    <row r="1820" spans="1:20" ht="13.5" customHeight="1">
      <c r="A1820" s="355" t="str">
        <f t="shared" si="40"/>
        <v/>
      </c>
      <c r="B1820" s="157"/>
      <c r="C1820" s="157"/>
      <c r="D1820" s="157"/>
      <c r="E1820" s="157"/>
      <c r="F1820" s="157"/>
      <c r="G1820" s="157"/>
      <c r="H1820" s="157"/>
      <c r="I1820" s="157"/>
      <c r="J1820" s="157"/>
      <c r="K1820" s="157"/>
      <c r="L1820" s="157"/>
      <c r="M1820" s="157"/>
      <c r="N1820" s="157"/>
      <c r="O1820" s="157"/>
      <c r="P1820" s="157"/>
      <c r="Q1820" s="157"/>
      <c r="R1820" s="157"/>
      <c r="S1820" s="157"/>
      <c r="T1820" s="157"/>
    </row>
    <row r="1821" spans="1:20" ht="13.5" customHeight="1">
      <c r="A1821" s="355" t="str">
        <f t="shared" si="40"/>
        <v/>
      </c>
      <c r="B1821" s="157"/>
      <c r="C1821" s="157"/>
      <c r="D1821" s="157"/>
      <c r="E1821" s="157"/>
      <c r="F1821" s="157"/>
      <c r="G1821" s="157"/>
      <c r="H1821" s="157"/>
      <c r="I1821" s="157"/>
      <c r="J1821" s="157"/>
      <c r="K1821" s="157"/>
      <c r="L1821" s="157"/>
      <c r="M1821" s="157"/>
      <c r="N1821" s="157"/>
      <c r="O1821" s="157"/>
      <c r="P1821" s="157"/>
      <c r="Q1821" s="157"/>
      <c r="R1821" s="157"/>
      <c r="S1821" s="157"/>
      <c r="T1821" s="157"/>
    </row>
    <row r="1822" spans="1:20" ht="13.5" customHeight="1">
      <c r="A1822" s="355" t="str">
        <f t="shared" si="40"/>
        <v/>
      </c>
      <c r="B1822" s="157"/>
      <c r="C1822" s="157"/>
      <c r="D1822" s="157"/>
      <c r="E1822" s="157"/>
      <c r="F1822" s="157"/>
      <c r="G1822" s="157"/>
      <c r="H1822" s="157"/>
      <c r="I1822" s="157"/>
      <c r="J1822" s="157"/>
      <c r="K1822" s="157"/>
      <c r="L1822" s="157"/>
      <c r="M1822" s="157"/>
      <c r="N1822" s="157"/>
      <c r="O1822" s="157"/>
      <c r="P1822" s="157"/>
      <c r="Q1822" s="157"/>
      <c r="R1822" s="157"/>
      <c r="S1822" s="157"/>
      <c r="T1822" s="157"/>
    </row>
    <row r="1823" spans="1:20" ht="13.5" customHeight="1">
      <c r="A1823" s="355" t="str">
        <f t="shared" si="40"/>
        <v/>
      </c>
      <c r="B1823" s="157"/>
      <c r="C1823" s="157"/>
      <c r="D1823" s="157"/>
      <c r="E1823" s="157"/>
      <c r="F1823" s="157"/>
      <c r="G1823" s="157"/>
      <c r="H1823" s="157"/>
      <c r="I1823" s="157"/>
      <c r="J1823" s="157"/>
      <c r="K1823" s="157"/>
      <c r="L1823" s="157"/>
      <c r="M1823" s="157"/>
      <c r="N1823" s="157"/>
      <c r="O1823" s="157"/>
      <c r="P1823" s="157"/>
      <c r="Q1823" s="157"/>
      <c r="R1823" s="157"/>
      <c r="S1823" s="157"/>
      <c r="T1823" s="157"/>
    </row>
    <row r="1824" spans="1:20" ht="13.5" customHeight="1">
      <c r="A1824" s="355" t="str">
        <f t="shared" si="40"/>
        <v/>
      </c>
      <c r="B1824" s="157"/>
      <c r="C1824" s="157"/>
      <c r="D1824" s="157"/>
      <c r="E1824" s="157"/>
      <c r="F1824" s="157"/>
      <c r="G1824" s="157"/>
      <c r="H1824" s="157"/>
      <c r="I1824" s="157"/>
      <c r="J1824" s="157"/>
      <c r="K1824" s="157"/>
      <c r="L1824" s="157"/>
      <c r="M1824" s="157"/>
      <c r="N1824" s="157"/>
      <c r="O1824" s="157"/>
      <c r="P1824" s="157"/>
      <c r="Q1824" s="157"/>
      <c r="R1824" s="157"/>
      <c r="S1824" s="157"/>
      <c r="T1824" s="157"/>
    </row>
    <row r="1825" spans="1:20" ht="13.5" customHeight="1">
      <c r="A1825" s="355" t="str">
        <f t="shared" si="40"/>
        <v/>
      </c>
      <c r="B1825" s="157"/>
      <c r="C1825" s="157"/>
      <c r="D1825" s="157"/>
      <c r="E1825" s="157"/>
      <c r="F1825" s="157"/>
      <c r="G1825" s="157"/>
      <c r="H1825" s="157"/>
      <c r="I1825" s="157"/>
      <c r="J1825" s="157"/>
      <c r="K1825" s="157"/>
      <c r="L1825" s="157"/>
      <c r="M1825" s="157"/>
      <c r="N1825" s="157"/>
      <c r="O1825" s="157"/>
      <c r="P1825" s="157"/>
      <c r="Q1825" s="157"/>
      <c r="R1825" s="157"/>
      <c r="S1825" s="157"/>
      <c r="T1825" s="157"/>
    </row>
    <row r="1826" spans="1:20" ht="13.5" customHeight="1">
      <c r="A1826" s="355" t="str">
        <f t="shared" si="40"/>
        <v/>
      </c>
      <c r="B1826" s="157"/>
      <c r="C1826" s="157"/>
      <c r="D1826" s="157"/>
      <c r="E1826" s="157"/>
      <c r="F1826" s="157"/>
      <c r="G1826" s="157"/>
      <c r="H1826" s="157"/>
      <c r="I1826" s="157"/>
      <c r="J1826" s="157"/>
      <c r="K1826" s="157"/>
      <c r="L1826" s="157"/>
      <c r="M1826" s="157"/>
      <c r="N1826" s="157"/>
      <c r="O1826" s="157"/>
      <c r="P1826" s="157"/>
      <c r="Q1826" s="157"/>
      <c r="R1826" s="157"/>
      <c r="S1826" s="157"/>
      <c r="T1826" s="157"/>
    </row>
    <row r="1827" spans="1:20" ht="13.5" customHeight="1">
      <c r="A1827" s="355" t="str">
        <f t="shared" si="40"/>
        <v/>
      </c>
      <c r="B1827" s="157"/>
      <c r="C1827" s="157"/>
      <c r="D1827" s="157"/>
      <c r="E1827" s="157"/>
      <c r="F1827" s="157"/>
      <c r="G1827" s="157"/>
      <c r="H1827" s="157"/>
      <c r="I1827" s="157"/>
      <c r="J1827" s="157"/>
      <c r="K1827" s="157"/>
      <c r="L1827" s="157"/>
      <c r="M1827" s="157"/>
      <c r="N1827" s="157"/>
      <c r="O1827" s="157"/>
      <c r="P1827" s="157"/>
      <c r="Q1827" s="157"/>
      <c r="R1827" s="157"/>
      <c r="S1827" s="157"/>
      <c r="T1827" s="157"/>
    </row>
    <row r="1828" spans="1:20" ht="13.5" customHeight="1">
      <c r="A1828" s="355" t="str">
        <f t="shared" si="40"/>
        <v/>
      </c>
      <c r="B1828" s="157"/>
      <c r="C1828" s="157"/>
      <c r="D1828" s="157"/>
      <c r="E1828" s="157"/>
      <c r="F1828" s="157"/>
      <c r="G1828" s="157"/>
      <c r="H1828" s="157"/>
      <c r="I1828" s="157"/>
      <c r="J1828" s="157"/>
      <c r="K1828" s="157"/>
      <c r="L1828" s="157"/>
      <c r="M1828" s="157"/>
      <c r="N1828" s="157"/>
      <c r="O1828" s="157"/>
      <c r="P1828" s="157"/>
      <c r="Q1828" s="157"/>
      <c r="R1828" s="157"/>
      <c r="S1828" s="157"/>
      <c r="T1828" s="157"/>
    </row>
    <row r="1829" spans="1:20" ht="13.5" customHeight="1">
      <c r="A1829" s="355" t="str">
        <f t="shared" si="40"/>
        <v/>
      </c>
      <c r="B1829" s="157"/>
      <c r="C1829" s="157"/>
      <c r="D1829" s="157"/>
      <c r="E1829" s="157"/>
      <c r="F1829" s="157"/>
      <c r="G1829" s="157"/>
      <c r="H1829" s="157"/>
      <c r="I1829" s="157"/>
      <c r="J1829" s="157"/>
      <c r="K1829" s="157"/>
      <c r="L1829" s="157"/>
      <c r="M1829" s="157"/>
      <c r="N1829" s="157"/>
      <c r="O1829" s="157"/>
      <c r="P1829" s="157"/>
      <c r="Q1829" s="157"/>
      <c r="R1829" s="157"/>
      <c r="S1829" s="157"/>
      <c r="T1829" s="157"/>
    </row>
    <row r="1830" spans="1:20" ht="13.5" customHeight="1">
      <c r="A1830" s="355" t="str">
        <f t="shared" si="40"/>
        <v/>
      </c>
      <c r="B1830" s="157"/>
      <c r="C1830" s="157"/>
      <c r="D1830" s="157"/>
      <c r="E1830" s="157"/>
      <c r="F1830" s="157"/>
      <c r="G1830" s="157"/>
      <c r="H1830" s="157"/>
      <c r="I1830" s="157"/>
      <c r="J1830" s="157"/>
      <c r="K1830" s="157"/>
      <c r="L1830" s="157"/>
      <c r="M1830" s="157"/>
      <c r="N1830" s="157"/>
      <c r="O1830" s="157"/>
      <c r="P1830" s="157"/>
      <c r="Q1830" s="157"/>
      <c r="R1830" s="157"/>
      <c r="S1830" s="157"/>
      <c r="T1830" s="157"/>
    </row>
    <row r="1831" spans="1:20" ht="13.5" customHeight="1">
      <c r="A1831" s="355" t="str">
        <f t="shared" si="40"/>
        <v/>
      </c>
      <c r="B1831" s="157"/>
      <c r="C1831" s="157"/>
      <c r="D1831" s="157"/>
      <c r="E1831" s="157"/>
      <c r="F1831" s="157"/>
      <c r="G1831" s="157"/>
      <c r="H1831" s="157"/>
      <c r="I1831" s="157"/>
      <c r="J1831" s="157"/>
      <c r="K1831" s="157"/>
      <c r="L1831" s="157"/>
      <c r="M1831" s="157"/>
      <c r="N1831" s="157"/>
      <c r="O1831" s="157"/>
      <c r="P1831" s="157"/>
      <c r="Q1831" s="157"/>
      <c r="R1831" s="157"/>
      <c r="S1831" s="157"/>
      <c r="T1831" s="157"/>
    </row>
    <row r="1832" spans="1:20" ht="13.5" customHeight="1">
      <c r="A1832" s="355" t="str">
        <f t="shared" si="40"/>
        <v/>
      </c>
      <c r="B1832" s="157"/>
      <c r="C1832" s="157"/>
      <c r="D1832" s="157"/>
      <c r="E1832" s="157"/>
      <c r="F1832" s="157"/>
      <c r="G1832" s="157"/>
      <c r="H1832" s="157"/>
      <c r="I1832" s="157"/>
      <c r="J1832" s="157"/>
      <c r="K1832" s="157"/>
      <c r="L1832" s="157"/>
      <c r="M1832" s="157"/>
      <c r="N1832" s="157"/>
      <c r="O1832" s="157"/>
      <c r="P1832" s="157"/>
      <c r="Q1832" s="157"/>
      <c r="R1832" s="157"/>
      <c r="S1832" s="157"/>
      <c r="T1832" s="157"/>
    </row>
    <row r="1833" spans="1:20" ht="13.5" customHeight="1">
      <c r="A1833" s="355" t="str">
        <f t="shared" si="40"/>
        <v/>
      </c>
      <c r="B1833" s="157"/>
      <c r="C1833" s="157"/>
      <c r="D1833" s="157"/>
      <c r="E1833" s="157"/>
      <c r="F1833" s="157"/>
      <c r="G1833" s="157"/>
      <c r="H1833" s="157"/>
      <c r="I1833" s="157"/>
      <c r="J1833" s="157"/>
      <c r="K1833" s="157"/>
      <c r="L1833" s="157"/>
      <c r="M1833" s="157"/>
      <c r="N1833" s="157"/>
      <c r="O1833" s="157"/>
      <c r="P1833" s="157"/>
      <c r="Q1833" s="157"/>
      <c r="R1833" s="157"/>
      <c r="S1833" s="157"/>
      <c r="T1833" s="157"/>
    </row>
    <row r="1834" spans="1:20" ht="13.5" customHeight="1">
      <c r="A1834" s="355" t="str">
        <f t="shared" si="40"/>
        <v/>
      </c>
      <c r="B1834" s="157"/>
      <c r="C1834" s="157"/>
      <c r="D1834" s="157"/>
      <c r="E1834" s="157"/>
      <c r="F1834" s="157"/>
      <c r="G1834" s="157"/>
      <c r="H1834" s="157"/>
      <c r="I1834" s="157"/>
      <c r="J1834" s="157"/>
      <c r="K1834" s="157"/>
      <c r="L1834" s="157"/>
      <c r="M1834" s="157"/>
      <c r="N1834" s="157"/>
      <c r="O1834" s="157"/>
      <c r="P1834" s="157"/>
      <c r="Q1834" s="157"/>
      <c r="R1834" s="157"/>
      <c r="S1834" s="157"/>
      <c r="T1834" s="157"/>
    </row>
    <row r="1835" spans="1:20" ht="13.5" customHeight="1">
      <c r="A1835" s="355" t="str">
        <f t="shared" si="40"/>
        <v/>
      </c>
      <c r="B1835" s="157"/>
      <c r="C1835" s="157"/>
      <c r="D1835" s="157"/>
      <c r="E1835" s="157"/>
      <c r="F1835" s="157"/>
      <c r="G1835" s="157"/>
      <c r="H1835" s="157"/>
      <c r="I1835" s="157"/>
      <c r="J1835" s="157"/>
      <c r="K1835" s="157"/>
      <c r="L1835" s="157"/>
      <c r="M1835" s="157"/>
      <c r="N1835" s="157"/>
      <c r="O1835" s="157"/>
      <c r="P1835" s="157"/>
      <c r="Q1835" s="157"/>
      <c r="R1835" s="157"/>
      <c r="S1835" s="157"/>
      <c r="T1835" s="157"/>
    </row>
    <row r="1836" spans="1:20" ht="13.5" customHeight="1">
      <c r="A1836" s="355" t="str">
        <f t="shared" si="40"/>
        <v/>
      </c>
      <c r="B1836" s="157"/>
      <c r="C1836" s="157"/>
      <c r="D1836" s="157"/>
      <c r="E1836" s="157"/>
      <c r="F1836" s="157"/>
      <c r="G1836" s="157"/>
      <c r="H1836" s="157"/>
      <c r="I1836" s="157"/>
      <c r="J1836" s="157"/>
      <c r="K1836" s="157"/>
      <c r="L1836" s="157"/>
      <c r="M1836" s="157"/>
      <c r="N1836" s="157"/>
      <c r="O1836" s="157"/>
      <c r="P1836" s="157"/>
      <c r="Q1836" s="157"/>
      <c r="R1836" s="157"/>
      <c r="S1836" s="157"/>
      <c r="T1836" s="157"/>
    </row>
    <row r="1837" spans="1:20" ht="13.5" customHeight="1">
      <c r="A1837" s="355" t="str">
        <f t="shared" si="40"/>
        <v/>
      </c>
      <c r="B1837" s="157"/>
      <c r="C1837" s="157"/>
      <c r="D1837" s="157"/>
      <c r="E1837" s="157"/>
      <c r="F1837" s="157"/>
      <c r="G1837" s="157"/>
      <c r="H1837" s="157"/>
      <c r="I1837" s="157"/>
      <c r="J1837" s="157"/>
      <c r="K1837" s="157"/>
      <c r="L1837" s="157"/>
      <c r="M1837" s="157"/>
      <c r="N1837" s="157"/>
      <c r="O1837" s="157"/>
      <c r="P1837" s="157"/>
      <c r="Q1837" s="157"/>
      <c r="R1837" s="157"/>
      <c r="S1837" s="157"/>
      <c r="T1837" s="157"/>
    </row>
    <row r="1838" spans="1:20" ht="13.5" customHeight="1">
      <c r="A1838" s="355" t="str">
        <f t="shared" si="40"/>
        <v/>
      </c>
      <c r="B1838" s="157"/>
      <c r="C1838" s="157"/>
      <c r="D1838" s="157"/>
      <c r="E1838" s="157"/>
      <c r="F1838" s="157"/>
      <c r="G1838" s="157"/>
      <c r="H1838" s="157"/>
      <c r="I1838" s="157"/>
      <c r="J1838" s="157"/>
      <c r="K1838" s="157"/>
      <c r="L1838" s="157"/>
      <c r="M1838" s="157"/>
      <c r="N1838" s="157"/>
      <c r="O1838" s="157"/>
      <c r="P1838" s="157"/>
      <c r="Q1838" s="157"/>
      <c r="R1838" s="157"/>
      <c r="S1838" s="157"/>
      <c r="T1838" s="157"/>
    </row>
    <row r="1839" spans="1:20" ht="13.5" customHeight="1">
      <c r="A1839" s="355" t="str">
        <f t="shared" si="40"/>
        <v/>
      </c>
      <c r="B1839" s="157"/>
      <c r="C1839" s="157"/>
      <c r="D1839" s="157"/>
      <c r="E1839" s="157"/>
      <c r="F1839" s="157"/>
      <c r="G1839" s="157"/>
      <c r="H1839" s="157"/>
      <c r="I1839" s="157"/>
      <c r="J1839" s="157"/>
      <c r="K1839" s="157"/>
      <c r="L1839" s="157"/>
      <c r="M1839" s="157"/>
      <c r="N1839" s="157"/>
      <c r="O1839" s="157"/>
      <c r="P1839" s="157"/>
      <c r="Q1839" s="157"/>
      <c r="R1839" s="157"/>
      <c r="S1839" s="157"/>
      <c r="T1839" s="157"/>
    </row>
    <row r="1840" spans="1:20" ht="13.5" customHeight="1">
      <c r="A1840" s="355" t="str">
        <f t="shared" si="40"/>
        <v/>
      </c>
      <c r="B1840" s="157"/>
      <c r="C1840" s="157"/>
      <c r="D1840" s="157"/>
      <c r="E1840" s="157"/>
      <c r="F1840" s="157"/>
      <c r="G1840" s="157"/>
      <c r="H1840" s="157"/>
      <c r="I1840" s="157"/>
      <c r="J1840" s="157"/>
      <c r="K1840" s="157"/>
      <c r="L1840" s="157"/>
      <c r="M1840" s="157"/>
      <c r="N1840" s="157"/>
      <c r="O1840" s="157"/>
      <c r="P1840" s="157"/>
      <c r="Q1840" s="157"/>
      <c r="R1840" s="157"/>
      <c r="S1840" s="157"/>
      <c r="T1840" s="157"/>
    </row>
    <row r="1841" spans="1:20" ht="13.5" customHeight="1">
      <c r="A1841" s="355" t="str">
        <f t="shared" si="40"/>
        <v/>
      </c>
      <c r="B1841" s="157"/>
      <c r="C1841" s="157"/>
      <c r="D1841" s="157"/>
      <c r="E1841" s="157"/>
      <c r="F1841" s="157"/>
      <c r="G1841" s="157"/>
      <c r="H1841" s="157"/>
      <c r="I1841" s="157"/>
      <c r="J1841" s="157"/>
      <c r="K1841" s="157"/>
      <c r="L1841" s="157"/>
      <c r="M1841" s="157"/>
      <c r="N1841" s="157"/>
      <c r="O1841" s="157"/>
      <c r="P1841" s="157"/>
      <c r="Q1841" s="157"/>
      <c r="R1841" s="157"/>
      <c r="S1841" s="157"/>
      <c r="T1841" s="157"/>
    </row>
    <row r="1842" spans="1:20" ht="13.5" customHeight="1">
      <c r="A1842" s="355" t="str">
        <f t="shared" si="40"/>
        <v/>
      </c>
      <c r="B1842" s="157"/>
      <c r="C1842" s="157"/>
      <c r="D1842" s="157"/>
      <c r="E1842" s="157"/>
      <c r="F1842" s="157"/>
      <c r="G1842" s="157"/>
      <c r="H1842" s="157"/>
      <c r="I1842" s="157"/>
      <c r="J1842" s="157"/>
      <c r="K1842" s="157"/>
      <c r="L1842" s="157"/>
      <c r="M1842" s="157"/>
      <c r="N1842" s="157"/>
      <c r="O1842" s="157"/>
      <c r="P1842" s="157"/>
      <c r="Q1842" s="157"/>
      <c r="R1842" s="157"/>
      <c r="S1842" s="157"/>
      <c r="T1842" s="157"/>
    </row>
    <row r="1843" spans="1:20" ht="13.5" customHeight="1">
      <c r="A1843" s="355" t="str">
        <f t="shared" si="40"/>
        <v/>
      </c>
      <c r="B1843" s="157"/>
      <c r="C1843" s="157"/>
      <c r="D1843" s="157"/>
      <c r="E1843" s="157"/>
      <c r="F1843" s="157"/>
      <c r="G1843" s="157"/>
      <c r="H1843" s="157"/>
      <c r="I1843" s="157"/>
      <c r="J1843" s="157"/>
      <c r="K1843" s="157"/>
      <c r="L1843" s="157"/>
      <c r="M1843" s="157"/>
      <c r="N1843" s="157"/>
      <c r="O1843" s="157"/>
      <c r="P1843" s="157"/>
      <c r="Q1843" s="157"/>
      <c r="R1843" s="157"/>
      <c r="S1843" s="157"/>
      <c r="T1843" s="157"/>
    </row>
    <row r="1844" spans="1:20" ht="13.5" customHeight="1">
      <c r="A1844" s="355" t="str">
        <f t="shared" si="40"/>
        <v/>
      </c>
      <c r="B1844" s="157"/>
      <c r="C1844" s="157"/>
      <c r="D1844" s="157"/>
      <c r="E1844" s="157"/>
      <c r="F1844" s="157"/>
      <c r="G1844" s="157"/>
      <c r="H1844" s="157"/>
      <c r="I1844" s="157"/>
      <c r="J1844" s="157"/>
      <c r="K1844" s="157"/>
      <c r="L1844" s="157"/>
      <c r="M1844" s="157"/>
      <c r="N1844" s="157"/>
      <c r="O1844" s="157"/>
      <c r="P1844" s="157"/>
      <c r="Q1844" s="157"/>
      <c r="R1844" s="157"/>
      <c r="S1844" s="157"/>
      <c r="T1844" s="157"/>
    </row>
    <row r="1845" spans="1:20" ht="13.5" customHeight="1">
      <c r="A1845" s="355" t="str">
        <f t="shared" si="40"/>
        <v/>
      </c>
      <c r="B1845" s="157"/>
      <c r="C1845" s="157"/>
      <c r="D1845" s="157"/>
      <c r="E1845" s="157"/>
      <c r="F1845" s="157"/>
      <c r="G1845" s="157"/>
      <c r="H1845" s="157"/>
      <c r="I1845" s="157"/>
      <c r="J1845" s="157"/>
      <c r="K1845" s="157"/>
      <c r="L1845" s="157"/>
      <c r="M1845" s="157"/>
      <c r="N1845" s="157"/>
      <c r="O1845" s="157"/>
      <c r="P1845" s="157"/>
      <c r="Q1845" s="157"/>
      <c r="R1845" s="157"/>
      <c r="S1845" s="157"/>
      <c r="T1845" s="157"/>
    </row>
    <row r="1846" spans="1:20" ht="13.5" customHeight="1">
      <c r="A1846" s="355" t="str">
        <f t="shared" si="40"/>
        <v/>
      </c>
      <c r="B1846" s="157"/>
      <c r="C1846" s="157"/>
      <c r="D1846" s="157"/>
      <c r="E1846" s="157"/>
      <c r="F1846" s="157"/>
      <c r="G1846" s="157"/>
      <c r="H1846" s="157"/>
      <c r="I1846" s="157"/>
      <c r="J1846" s="157"/>
      <c r="K1846" s="157"/>
      <c r="L1846" s="157"/>
      <c r="M1846" s="157"/>
      <c r="N1846" s="157"/>
      <c r="O1846" s="157"/>
      <c r="P1846" s="157"/>
      <c r="Q1846" s="157"/>
      <c r="R1846" s="157"/>
      <c r="S1846" s="157"/>
      <c r="T1846" s="157"/>
    </row>
    <row r="1847" spans="1:20" ht="13.5" customHeight="1">
      <c r="A1847" s="355" t="str">
        <f t="shared" si="40"/>
        <v/>
      </c>
      <c r="B1847" s="157"/>
      <c r="C1847" s="157"/>
      <c r="D1847" s="157"/>
      <c r="E1847" s="157"/>
      <c r="F1847" s="157"/>
      <c r="G1847" s="157"/>
      <c r="H1847" s="157"/>
      <c r="I1847" s="157"/>
      <c r="J1847" s="157"/>
      <c r="K1847" s="157"/>
      <c r="L1847" s="157"/>
      <c r="M1847" s="157"/>
      <c r="N1847" s="157"/>
      <c r="O1847" s="157"/>
      <c r="P1847" s="157"/>
      <c r="Q1847" s="157"/>
      <c r="R1847" s="157"/>
      <c r="S1847" s="157"/>
      <c r="T1847" s="157"/>
    </row>
    <row r="1848" spans="1:20" ht="13.5" customHeight="1">
      <c r="A1848" s="355" t="str">
        <f t="shared" si="40"/>
        <v/>
      </c>
      <c r="B1848" s="157"/>
      <c r="C1848" s="157"/>
      <c r="D1848" s="157"/>
      <c r="E1848" s="157"/>
      <c r="F1848" s="157"/>
      <c r="G1848" s="157"/>
      <c r="H1848" s="157"/>
      <c r="I1848" s="157"/>
      <c r="J1848" s="157"/>
      <c r="K1848" s="157"/>
      <c r="L1848" s="157"/>
      <c r="M1848" s="157"/>
      <c r="N1848" s="157"/>
      <c r="O1848" s="157"/>
      <c r="P1848" s="157"/>
      <c r="Q1848" s="157"/>
      <c r="R1848" s="157"/>
      <c r="S1848" s="157"/>
      <c r="T1848" s="157"/>
    </row>
    <row r="1849" spans="1:20" ht="13.5" customHeight="1">
      <c r="A1849" s="355" t="str">
        <f t="shared" si="40"/>
        <v/>
      </c>
      <c r="B1849" s="157"/>
      <c r="C1849" s="157"/>
      <c r="D1849" s="157"/>
      <c r="E1849" s="157"/>
      <c r="F1849" s="157"/>
      <c r="G1849" s="157"/>
      <c r="H1849" s="157"/>
      <c r="I1849" s="157"/>
      <c r="J1849" s="157"/>
      <c r="K1849" s="157"/>
      <c r="L1849" s="157"/>
      <c r="M1849" s="157"/>
      <c r="N1849" s="157"/>
      <c r="O1849" s="157"/>
      <c r="P1849" s="157"/>
      <c r="Q1849" s="157"/>
      <c r="R1849" s="157"/>
      <c r="S1849" s="157"/>
      <c r="T1849" s="157"/>
    </row>
    <row r="1850" spans="1:20" ht="13.5" customHeight="1">
      <c r="A1850" s="355" t="str">
        <f t="shared" si="40"/>
        <v/>
      </c>
      <c r="B1850" s="157"/>
      <c r="C1850" s="157"/>
      <c r="D1850" s="157"/>
      <c r="E1850" s="157"/>
      <c r="F1850" s="157"/>
      <c r="G1850" s="157"/>
      <c r="H1850" s="157"/>
      <c r="I1850" s="157"/>
      <c r="J1850" s="157"/>
      <c r="K1850" s="157"/>
      <c r="L1850" s="157"/>
      <c r="M1850" s="157"/>
      <c r="N1850" s="157"/>
      <c r="O1850" s="157"/>
      <c r="P1850" s="157"/>
      <c r="Q1850" s="157"/>
      <c r="R1850" s="157"/>
      <c r="S1850" s="157"/>
      <c r="T1850" s="157"/>
    </row>
    <row r="1851" spans="1:20" ht="13.5" customHeight="1">
      <c r="A1851" s="355" t="str">
        <f t="shared" si="40"/>
        <v/>
      </c>
      <c r="B1851" s="157"/>
      <c r="C1851" s="157"/>
      <c r="D1851" s="157"/>
      <c r="E1851" s="157"/>
      <c r="F1851" s="157"/>
      <c r="G1851" s="157"/>
      <c r="H1851" s="157"/>
      <c r="I1851" s="157"/>
      <c r="J1851" s="157"/>
      <c r="K1851" s="157"/>
      <c r="L1851" s="157"/>
      <c r="M1851" s="157"/>
      <c r="N1851" s="157"/>
      <c r="O1851" s="157"/>
      <c r="P1851" s="157"/>
      <c r="Q1851" s="157"/>
      <c r="R1851" s="157"/>
      <c r="S1851" s="157"/>
      <c r="T1851" s="157"/>
    </row>
    <row r="1852" spans="1:20" ht="13.5" customHeight="1">
      <c r="A1852" s="355" t="str">
        <f t="shared" si="40"/>
        <v/>
      </c>
      <c r="B1852" s="157"/>
      <c r="C1852" s="157"/>
      <c r="D1852" s="157"/>
      <c r="E1852" s="157"/>
      <c r="F1852" s="157"/>
      <c r="G1852" s="157"/>
      <c r="H1852" s="157"/>
      <c r="I1852" s="157"/>
      <c r="J1852" s="157"/>
      <c r="K1852" s="157"/>
      <c r="L1852" s="157"/>
      <c r="M1852" s="157"/>
      <c r="N1852" s="157"/>
      <c r="O1852" s="157"/>
      <c r="P1852" s="157"/>
      <c r="Q1852" s="157"/>
      <c r="R1852" s="157"/>
      <c r="S1852" s="157"/>
      <c r="T1852" s="157"/>
    </row>
    <row r="1853" spans="1:20" ht="13.5" customHeight="1">
      <c r="A1853" s="355" t="str">
        <f t="shared" si="40"/>
        <v/>
      </c>
      <c r="B1853" s="157"/>
      <c r="C1853" s="157"/>
      <c r="D1853" s="157"/>
      <c r="E1853" s="157"/>
      <c r="F1853" s="157"/>
      <c r="G1853" s="157"/>
      <c r="H1853" s="157"/>
      <c r="I1853" s="157"/>
      <c r="J1853" s="157"/>
      <c r="K1853" s="157"/>
      <c r="L1853" s="157"/>
      <c r="M1853" s="157"/>
      <c r="N1853" s="157"/>
      <c r="O1853" s="157"/>
      <c r="P1853" s="157"/>
      <c r="Q1853" s="157"/>
      <c r="R1853" s="157"/>
      <c r="S1853" s="157"/>
      <c r="T1853" s="157"/>
    </row>
    <row r="1854" spans="1:20" ht="13.5" customHeight="1">
      <c r="A1854" s="355" t="str">
        <f t="shared" si="40"/>
        <v/>
      </c>
      <c r="B1854" s="157"/>
      <c r="C1854" s="157"/>
      <c r="D1854" s="157"/>
      <c r="E1854" s="157"/>
      <c r="F1854" s="157"/>
      <c r="G1854" s="157"/>
      <c r="H1854" s="157"/>
      <c r="I1854" s="157"/>
      <c r="J1854" s="157"/>
      <c r="K1854" s="157"/>
      <c r="L1854" s="157"/>
      <c r="M1854" s="157"/>
      <c r="N1854" s="157"/>
      <c r="O1854" s="157"/>
      <c r="P1854" s="157"/>
      <c r="Q1854" s="157"/>
      <c r="R1854" s="157"/>
      <c r="S1854" s="157"/>
      <c r="T1854" s="157"/>
    </row>
    <row r="1855" spans="1:20" ht="13.5" customHeight="1">
      <c r="A1855" s="355" t="str">
        <f t="shared" si="40"/>
        <v/>
      </c>
      <c r="B1855" s="157"/>
      <c r="C1855" s="157"/>
      <c r="D1855" s="157"/>
      <c r="E1855" s="157"/>
      <c r="F1855" s="157"/>
      <c r="G1855" s="157"/>
      <c r="H1855" s="157"/>
      <c r="I1855" s="157"/>
      <c r="J1855" s="157"/>
      <c r="K1855" s="157"/>
      <c r="L1855" s="157"/>
      <c r="M1855" s="157"/>
      <c r="N1855" s="157"/>
      <c r="O1855" s="157"/>
      <c r="P1855" s="157"/>
      <c r="Q1855" s="157"/>
      <c r="R1855" s="157"/>
      <c r="S1855" s="157"/>
      <c r="T1855" s="157"/>
    </row>
    <row r="1856" spans="1:20" ht="13.5" customHeight="1">
      <c r="A1856" s="355" t="str">
        <f t="shared" si="40"/>
        <v/>
      </c>
      <c r="B1856" s="157"/>
      <c r="C1856" s="157"/>
      <c r="D1856" s="157"/>
      <c r="E1856" s="157"/>
      <c r="F1856" s="157"/>
      <c r="G1856" s="157"/>
      <c r="H1856" s="157"/>
      <c r="I1856" s="157"/>
      <c r="J1856" s="157"/>
      <c r="K1856" s="157"/>
      <c r="L1856" s="157"/>
      <c r="M1856" s="157"/>
      <c r="N1856" s="157"/>
      <c r="O1856" s="157"/>
      <c r="P1856" s="157"/>
      <c r="Q1856" s="157"/>
      <c r="R1856" s="157"/>
      <c r="S1856" s="157"/>
      <c r="T1856" s="157"/>
    </row>
    <row r="1857" spans="1:20" ht="13.5" customHeight="1">
      <c r="A1857" s="355" t="str">
        <f t="shared" si="40"/>
        <v/>
      </c>
      <c r="B1857" s="157"/>
      <c r="C1857" s="157"/>
      <c r="D1857" s="157"/>
      <c r="E1857" s="157"/>
      <c r="F1857" s="157"/>
      <c r="G1857" s="157"/>
      <c r="H1857" s="157"/>
      <c r="I1857" s="157"/>
      <c r="J1857" s="157"/>
      <c r="K1857" s="157"/>
      <c r="L1857" s="157"/>
      <c r="M1857" s="157"/>
      <c r="N1857" s="157"/>
      <c r="O1857" s="157"/>
      <c r="P1857" s="157"/>
      <c r="Q1857" s="157"/>
      <c r="R1857" s="157"/>
      <c r="S1857" s="157"/>
      <c r="T1857" s="157"/>
    </row>
    <row r="1858" spans="1:20" ht="13.5" customHeight="1">
      <c r="A1858" s="355" t="str">
        <f t="shared" si="40"/>
        <v/>
      </c>
      <c r="B1858" s="157"/>
      <c r="C1858" s="157"/>
      <c r="D1858" s="157"/>
      <c r="E1858" s="157"/>
      <c r="F1858" s="157"/>
      <c r="G1858" s="157"/>
      <c r="H1858" s="157"/>
      <c r="I1858" s="157"/>
      <c r="J1858" s="157"/>
      <c r="K1858" s="157"/>
      <c r="L1858" s="157"/>
      <c r="M1858" s="157"/>
      <c r="N1858" s="157"/>
      <c r="O1858" s="157"/>
      <c r="P1858" s="157"/>
      <c r="Q1858" s="157"/>
      <c r="R1858" s="157"/>
      <c r="S1858" s="157"/>
      <c r="T1858" s="157"/>
    </row>
    <row r="1859" spans="1:20" ht="13.5" customHeight="1">
      <c r="A1859" s="355" t="str">
        <f t="shared" si="40"/>
        <v/>
      </c>
      <c r="B1859" s="157"/>
      <c r="C1859" s="157"/>
      <c r="D1859" s="157"/>
      <c r="E1859" s="157"/>
      <c r="F1859" s="157"/>
      <c r="G1859" s="157"/>
      <c r="H1859" s="157"/>
      <c r="I1859" s="157"/>
      <c r="J1859" s="157"/>
      <c r="K1859" s="157"/>
      <c r="L1859" s="157"/>
      <c r="M1859" s="157"/>
      <c r="N1859" s="157"/>
      <c r="O1859" s="157"/>
      <c r="P1859" s="157"/>
      <c r="Q1859" s="157"/>
      <c r="R1859" s="157"/>
      <c r="S1859" s="157"/>
      <c r="T1859" s="157"/>
    </row>
    <row r="1860" spans="1:20" ht="13.5" customHeight="1">
      <c r="A1860" s="355" t="str">
        <f t="shared" si="40"/>
        <v/>
      </c>
      <c r="B1860" s="157"/>
      <c r="C1860" s="157"/>
      <c r="D1860" s="157"/>
      <c r="E1860" s="157"/>
      <c r="F1860" s="157"/>
      <c r="G1860" s="157"/>
      <c r="H1860" s="157"/>
      <c r="I1860" s="157"/>
      <c r="J1860" s="157"/>
      <c r="K1860" s="157"/>
      <c r="L1860" s="157"/>
      <c r="M1860" s="157"/>
      <c r="N1860" s="157"/>
      <c r="O1860" s="157"/>
      <c r="P1860" s="157"/>
      <c r="Q1860" s="157"/>
      <c r="R1860" s="157"/>
      <c r="S1860" s="157"/>
      <c r="T1860" s="157"/>
    </row>
    <row r="1861" spans="1:20" ht="13.5" customHeight="1">
      <c r="A1861" s="355" t="str">
        <f t="shared" si="40"/>
        <v/>
      </c>
      <c r="B1861" s="157"/>
      <c r="C1861" s="157"/>
      <c r="D1861" s="157"/>
      <c r="E1861" s="157"/>
      <c r="F1861" s="157"/>
      <c r="G1861" s="157"/>
      <c r="H1861" s="157"/>
      <c r="I1861" s="157"/>
      <c r="J1861" s="157"/>
      <c r="K1861" s="157"/>
      <c r="L1861" s="157"/>
      <c r="M1861" s="157"/>
      <c r="N1861" s="157"/>
      <c r="O1861" s="157"/>
      <c r="P1861" s="157"/>
      <c r="Q1861" s="157"/>
      <c r="R1861" s="157"/>
      <c r="S1861" s="157"/>
      <c r="T1861" s="157"/>
    </row>
    <row r="1862" spans="1:20" ht="13.5" customHeight="1">
      <c r="A1862" s="355" t="str">
        <f t="shared" si="40"/>
        <v/>
      </c>
      <c r="B1862" s="157"/>
      <c r="C1862" s="157"/>
      <c r="D1862" s="157"/>
      <c r="E1862" s="157"/>
      <c r="F1862" s="157"/>
      <c r="G1862" s="157"/>
      <c r="H1862" s="157"/>
      <c r="I1862" s="157"/>
      <c r="J1862" s="157"/>
      <c r="K1862" s="157"/>
      <c r="L1862" s="157"/>
      <c r="M1862" s="157"/>
      <c r="N1862" s="157"/>
      <c r="O1862" s="157"/>
      <c r="P1862" s="157"/>
      <c r="Q1862" s="157"/>
      <c r="R1862" s="157"/>
      <c r="S1862" s="157"/>
      <c r="T1862" s="157"/>
    </row>
    <row r="1863" spans="1:20" ht="13.5" customHeight="1">
      <c r="A1863" s="355" t="str">
        <f t="shared" si="40"/>
        <v/>
      </c>
      <c r="B1863" s="157"/>
      <c r="C1863" s="157"/>
      <c r="D1863" s="157"/>
      <c r="E1863" s="157"/>
      <c r="F1863" s="157"/>
      <c r="G1863" s="157"/>
      <c r="H1863" s="157"/>
      <c r="I1863" s="157"/>
      <c r="J1863" s="157"/>
      <c r="K1863" s="157"/>
      <c r="L1863" s="157"/>
      <c r="M1863" s="157"/>
      <c r="N1863" s="157"/>
      <c r="O1863" s="157"/>
      <c r="P1863" s="157"/>
      <c r="Q1863" s="157"/>
      <c r="R1863" s="157"/>
      <c r="S1863" s="157"/>
      <c r="T1863" s="157"/>
    </row>
    <row r="1864" spans="1:20" ht="13.5" customHeight="1">
      <c r="A1864" s="355" t="str">
        <f t="shared" si="40"/>
        <v/>
      </c>
      <c r="B1864" s="157"/>
      <c r="C1864" s="157"/>
      <c r="D1864" s="157"/>
      <c r="E1864" s="157"/>
      <c r="F1864" s="157"/>
      <c r="G1864" s="157"/>
      <c r="H1864" s="157"/>
      <c r="I1864" s="157"/>
      <c r="J1864" s="157"/>
      <c r="K1864" s="157"/>
      <c r="L1864" s="157"/>
      <c r="M1864" s="157"/>
      <c r="N1864" s="157"/>
      <c r="O1864" s="157"/>
      <c r="P1864" s="157"/>
      <c r="Q1864" s="157"/>
      <c r="R1864" s="157"/>
      <c r="S1864" s="157"/>
      <c r="T1864" s="157"/>
    </row>
    <row r="1865" spans="1:20" ht="13.5" customHeight="1">
      <c r="A1865" s="355" t="str">
        <f t="shared" si="40"/>
        <v/>
      </c>
      <c r="B1865" s="157"/>
      <c r="C1865" s="157"/>
      <c r="D1865" s="157"/>
      <c r="E1865" s="157"/>
      <c r="F1865" s="157"/>
      <c r="G1865" s="157"/>
      <c r="H1865" s="157"/>
      <c r="I1865" s="157"/>
      <c r="J1865" s="157"/>
      <c r="K1865" s="157"/>
      <c r="L1865" s="157"/>
      <c r="M1865" s="157"/>
      <c r="N1865" s="157"/>
      <c r="O1865" s="157"/>
      <c r="P1865" s="157"/>
      <c r="Q1865" s="157"/>
      <c r="R1865" s="157"/>
      <c r="S1865" s="157"/>
      <c r="T1865" s="157"/>
    </row>
    <row r="1866" spans="1:20" ht="13.5" customHeight="1">
      <c r="A1866" s="355" t="str">
        <f t="shared" si="40"/>
        <v/>
      </c>
      <c r="B1866" s="157"/>
      <c r="C1866" s="157"/>
      <c r="D1866" s="157"/>
      <c r="E1866" s="157"/>
      <c r="F1866" s="157"/>
      <c r="G1866" s="157"/>
      <c r="H1866" s="157"/>
      <c r="I1866" s="157"/>
      <c r="J1866" s="157"/>
      <c r="K1866" s="157"/>
      <c r="L1866" s="157"/>
      <c r="M1866" s="157"/>
      <c r="N1866" s="157"/>
      <c r="O1866" s="157"/>
      <c r="P1866" s="157"/>
      <c r="Q1866" s="157"/>
      <c r="R1866" s="157"/>
      <c r="S1866" s="157"/>
      <c r="T1866" s="157"/>
    </row>
    <row r="1867" spans="1:20" ht="13.5" customHeight="1">
      <c r="A1867" s="355" t="str">
        <f t="shared" si="40"/>
        <v/>
      </c>
      <c r="B1867" s="157"/>
      <c r="C1867" s="157"/>
      <c r="D1867" s="157"/>
      <c r="E1867" s="157"/>
      <c r="F1867" s="157"/>
      <c r="G1867" s="157"/>
      <c r="H1867" s="157"/>
      <c r="I1867" s="157"/>
      <c r="J1867" s="157"/>
      <c r="K1867" s="157"/>
      <c r="L1867" s="157"/>
      <c r="M1867" s="157"/>
      <c r="N1867" s="157"/>
      <c r="O1867" s="157"/>
      <c r="P1867" s="157"/>
      <c r="Q1867" s="157"/>
      <c r="R1867" s="157"/>
      <c r="S1867" s="157"/>
      <c r="T1867" s="157"/>
    </row>
    <row r="1868" spans="1:20" ht="13.5" customHeight="1">
      <c r="A1868" s="355" t="str">
        <f t="shared" si="40"/>
        <v/>
      </c>
      <c r="B1868" s="157"/>
      <c r="C1868" s="157"/>
      <c r="D1868" s="157"/>
      <c r="E1868" s="157"/>
      <c r="F1868" s="157"/>
      <c r="G1868" s="157"/>
      <c r="H1868" s="157"/>
      <c r="I1868" s="157"/>
      <c r="J1868" s="157"/>
      <c r="K1868" s="157"/>
      <c r="L1868" s="157"/>
      <c r="M1868" s="157"/>
      <c r="N1868" s="157"/>
      <c r="O1868" s="157"/>
      <c r="P1868" s="157"/>
      <c r="Q1868" s="157"/>
      <c r="R1868" s="157"/>
      <c r="S1868" s="157"/>
      <c r="T1868" s="157"/>
    </row>
    <row r="1869" spans="1:20" ht="13.5" customHeight="1">
      <c r="A1869" s="355" t="str">
        <f t="shared" si="40"/>
        <v/>
      </c>
      <c r="B1869" s="157"/>
      <c r="C1869" s="157"/>
      <c r="D1869" s="157"/>
      <c r="E1869" s="157"/>
      <c r="F1869" s="157"/>
      <c r="G1869" s="157"/>
      <c r="H1869" s="157"/>
      <c r="I1869" s="157"/>
      <c r="J1869" s="157"/>
      <c r="K1869" s="157"/>
      <c r="L1869" s="157"/>
      <c r="M1869" s="157"/>
      <c r="N1869" s="157"/>
      <c r="O1869" s="157"/>
      <c r="P1869" s="157"/>
      <c r="Q1869" s="157"/>
      <c r="R1869" s="157"/>
      <c r="S1869" s="157"/>
      <c r="T1869" s="157"/>
    </row>
    <row r="1870" spans="1:20" ht="13.5" customHeight="1">
      <c r="A1870" s="355" t="str">
        <f t="shared" si="40"/>
        <v/>
      </c>
      <c r="B1870" s="157"/>
      <c r="C1870" s="157"/>
      <c r="D1870" s="157"/>
      <c r="E1870" s="157"/>
      <c r="F1870" s="157"/>
      <c r="G1870" s="157"/>
      <c r="H1870" s="157"/>
      <c r="I1870" s="157"/>
      <c r="J1870" s="157"/>
      <c r="K1870" s="157"/>
      <c r="L1870" s="157"/>
      <c r="M1870" s="157"/>
      <c r="N1870" s="157"/>
      <c r="O1870" s="157"/>
      <c r="P1870" s="157"/>
      <c r="Q1870" s="157"/>
      <c r="R1870" s="157"/>
      <c r="S1870" s="157"/>
      <c r="T1870" s="157"/>
    </row>
    <row r="1871" spans="1:20" ht="13.5" customHeight="1">
      <c r="A1871" s="355" t="str">
        <f t="shared" si="40"/>
        <v/>
      </c>
      <c r="B1871" s="157"/>
      <c r="C1871" s="157"/>
      <c r="D1871" s="157"/>
      <c r="E1871" s="157"/>
      <c r="F1871" s="157"/>
      <c r="G1871" s="157"/>
      <c r="H1871" s="157"/>
      <c r="I1871" s="157"/>
      <c r="J1871" s="157"/>
      <c r="K1871" s="157"/>
      <c r="L1871" s="157"/>
      <c r="M1871" s="157"/>
      <c r="N1871" s="157"/>
      <c r="O1871" s="157"/>
      <c r="P1871" s="157"/>
      <c r="Q1871" s="157"/>
      <c r="R1871" s="157"/>
      <c r="S1871" s="157"/>
      <c r="T1871" s="157"/>
    </row>
    <row r="1872" spans="1:20" ht="13.5" customHeight="1">
      <c r="A1872" s="355" t="str">
        <f t="shared" si="40"/>
        <v/>
      </c>
      <c r="B1872" s="157"/>
      <c r="C1872" s="157"/>
      <c r="D1872" s="157"/>
      <c r="E1872" s="157"/>
      <c r="F1872" s="157"/>
      <c r="G1872" s="157"/>
      <c r="H1872" s="157"/>
      <c r="I1872" s="157"/>
      <c r="J1872" s="157"/>
      <c r="K1872" s="157"/>
      <c r="L1872" s="157"/>
      <c r="M1872" s="157"/>
      <c r="N1872" s="157"/>
      <c r="O1872" s="157"/>
      <c r="P1872" s="157"/>
      <c r="Q1872" s="157"/>
      <c r="R1872" s="157"/>
      <c r="S1872" s="157"/>
      <c r="T1872" s="157"/>
    </row>
    <row r="1873" spans="1:20" ht="13.5" customHeight="1">
      <c r="A1873" s="355" t="str">
        <f t="shared" si="40"/>
        <v/>
      </c>
      <c r="B1873" s="157"/>
      <c r="C1873" s="157"/>
      <c r="D1873" s="157"/>
      <c r="E1873" s="157"/>
      <c r="F1873" s="157"/>
      <c r="G1873" s="157"/>
      <c r="H1873" s="157"/>
      <c r="I1873" s="157"/>
      <c r="J1873" s="157"/>
      <c r="K1873" s="157"/>
      <c r="L1873" s="157"/>
      <c r="M1873" s="157"/>
      <c r="N1873" s="157"/>
      <c r="O1873" s="157"/>
      <c r="P1873" s="157"/>
      <c r="Q1873" s="157"/>
      <c r="R1873" s="157"/>
      <c r="S1873" s="157"/>
      <c r="T1873" s="157"/>
    </row>
    <row r="1874" spans="1:20" ht="13.5" customHeight="1">
      <c r="A1874" s="355" t="str">
        <f t="shared" si="40"/>
        <v/>
      </c>
      <c r="B1874" s="157"/>
      <c r="C1874" s="157"/>
      <c r="D1874" s="157"/>
      <c r="E1874" s="157"/>
      <c r="F1874" s="157"/>
      <c r="G1874" s="157"/>
      <c r="H1874" s="157"/>
      <c r="I1874" s="157"/>
      <c r="J1874" s="157"/>
      <c r="K1874" s="157"/>
      <c r="L1874" s="157"/>
      <c r="M1874" s="157"/>
      <c r="N1874" s="157"/>
      <c r="O1874" s="157"/>
      <c r="P1874" s="157"/>
      <c r="Q1874" s="157"/>
      <c r="R1874" s="157"/>
      <c r="S1874" s="157"/>
      <c r="T1874" s="157"/>
    </row>
    <row r="1875" spans="1:20" ht="13.5" customHeight="1">
      <c r="A1875" s="355" t="str">
        <f t="shared" si="40"/>
        <v/>
      </c>
      <c r="B1875" s="157"/>
      <c r="C1875" s="157"/>
      <c r="D1875" s="157"/>
      <c r="E1875" s="157"/>
      <c r="F1875" s="157"/>
      <c r="G1875" s="157"/>
      <c r="H1875" s="157"/>
      <c r="I1875" s="157"/>
      <c r="J1875" s="157"/>
      <c r="K1875" s="157"/>
      <c r="L1875" s="157"/>
      <c r="M1875" s="157"/>
      <c r="N1875" s="157"/>
      <c r="O1875" s="157"/>
      <c r="P1875" s="157"/>
      <c r="Q1875" s="157"/>
      <c r="R1875" s="157"/>
      <c r="S1875" s="157"/>
      <c r="T1875" s="157"/>
    </row>
    <row r="1876" spans="1:20" ht="13.5" customHeight="1">
      <c r="A1876" s="355" t="str">
        <f t="shared" si="40"/>
        <v/>
      </c>
      <c r="B1876" s="157"/>
      <c r="C1876" s="157"/>
      <c r="D1876" s="157"/>
      <c r="E1876" s="157"/>
      <c r="F1876" s="157"/>
      <c r="G1876" s="157"/>
      <c r="H1876" s="157"/>
      <c r="I1876" s="157"/>
      <c r="J1876" s="157"/>
      <c r="K1876" s="157"/>
      <c r="L1876" s="157"/>
      <c r="M1876" s="157"/>
      <c r="N1876" s="157"/>
      <c r="O1876" s="157"/>
      <c r="P1876" s="157"/>
      <c r="Q1876" s="157"/>
      <c r="R1876" s="157"/>
      <c r="S1876" s="157"/>
      <c r="T1876" s="157"/>
    </row>
    <row r="1877" spans="1:20" ht="13.5" customHeight="1">
      <c r="A1877" s="355" t="str">
        <f t="shared" si="40"/>
        <v/>
      </c>
      <c r="B1877" s="157"/>
      <c r="C1877" s="157"/>
      <c r="D1877" s="157"/>
      <c r="E1877" s="157"/>
      <c r="F1877" s="157"/>
      <c r="G1877" s="157"/>
      <c r="H1877" s="157"/>
      <c r="I1877" s="157"/>
      <c r="J1877" s="157"/>
      <c r="K1877" s="157"/>
      <c r="L1877" s="157"/>
      <c r="M1877" s="157"/>
      <c r="N1877" s="157"/>
      <c r="O1877" s="157"/>
      <c r="P1877" s="157"/>
      <c r="Q1877" s="157"/>
      <c r="R1877" s="157"/>
      <c r="S1877" s="157"/>
      <c r="T1877" s="157"/>
    </row>
    <row r="1878" spans="1:20" ht="13.5" customHeight="1">
      <c r="A1878" s="355" t="str">
        <f t="shared" ref="A1878:A1941" si="41">B1878&amp;C1878&amp;S1878&amp;L1878&amp;P1878</f>
        <v/>
      </c>
      <c r="B1878" s="157"/>
      <c r="C1878" s="157"/>
      <c r="D1878" s="157"/>
      <c r="E1878" s="157"/>
      <c r="F1878" s="157"/>
      <c r="G1878" s="157"/>
      <c r="H1878" s="157"/>
      <c r="I1878" s="157"/>
      <c r="J1878" s="157"/>
      <c r="K1878" s="157"/>
      <c r="L1878" s="157"/>
      <c r="M1878" s="157"/>
      <c r="N1878" s="157"/>
      <c r="O1878" s="157"/>
      <c r="P1878" s="157"/>
      <c r="Q1878" s="157"/>
      <c r="R1878" s="157"/>
      <c r="S1878" s="157"/>
      <c r="T1878" s="157"/>
    </row>
    <row r="1879" spans="1:20" ht="13.5" customHeight="1">
      <c r="A1879" s="355" t="str">
        <f t="shared" si="41"/>
        <v/>
      </c>
      <c r="B1879" s="157"/>
      <c r="C1879" s="157"/>
      <c r="D1879" s="157"/>
      <c r="E1879" s="157"/>
      <c r="F1879" s="157"/>
      <c r="G1879" s="157"/>
      <c r="H1879" s="157"/>
      <c r="I1879" s="157"/>
      <c r="J1879" s="157"/>
      <c r="K1879" s="157"/>
      <c r="L1879" s="157"/>
      <c r="M1879" s="157"/>
      <c r="N1879" s="157"/>
      <c r="O1879" s="157"/>
      <c r="P1879" s="157"/>
      <c r="Q1879" s="157"/>
      <c r="R1879" s="157"/>
      <c r="S1879" s="157"/>
      <c r="T1879" s="157"/>
    </row>
    <row r="1880" spans="1:20" ht="13.5" customHeight="1">
      <c r="A1880" s="355" t="str">
        <f t="shared" si="41"/>
        <v/>
      </c>
      <c r="B1880" s="157"/>
      <c r="C1880" s="157"/>
      <c r="D1880" s="157"/>
      <c r="E1880" s="157"/>
      <c r="F1880" s="157"/>
      <c r="G1880" s="157"/>
      <c r="H1880" s="157"/>
      <c r="I1880" s="157"/>
      <c r="J1880" s="157"/>
      <c r="K1880" s="157"/>
      <c r="L1880" s="157"/>
      <c r="M1880" s="157"/>
      <c r="N1880" s="157"/>
      <c r="O1880" s="157"/>
      <c r="P1880" s="157"/>
      <c r="Q1880" s="157"/>
      <c r="R1880" s="157"/>
      <c r="S1880" s="157"/>
      <c r="T1880" s="157"/>
    </row>
    <row r="1881" spans="1:20" ht="13.5" customHeight="1">
      <c r="A1881" s="355" t="str">
        <f t="shared" si="41"/>
        <v/>
      </c>
      <c r="B1881" s="157"/>
      <c r="C1881" s="157"/>
      <c r="D1881" s="157"/>
      <c r="E1881" s="157"/>
      <c r="F1881" s="157"/>
      <c r="G1881" s="157"/>
      <c r="H1881" s="157"/>
      <c r="I1881" s="157"/>
      <c r="J1881" s="157"/>
      <c r="K1881" s="157"/>
      <c r="L1881" s="157"/>
      <c r="M1881" s="157"/>
      <c r="N1881" s="157"/>
      <c r="O1881" s="157"/>
      <c r="P1881" s="157"/>
      <c r="Q1881" s="157"/>
      <c r="R1881" s="157"/>
      <c r="S1881" s="157"/>
      <c r="T1881" s="157"/>
    </row>
    <row r="1882" spans="1:20" ht="13.5" customHeight="1">
      <c r="A1882" s="355" t="str">
        <f t="shared" si="41"/>
        <v/>
      </c>
      <c r="B1882" s="157"/>
      <c r="C1882" s="157"/>
      <c r="D1882" s="157"/>
      <c r="E1882" s="157"/>
      <c r="F1882" s="157"/>
      <c r="G1882" s="157"/>
      <c r="H1882" s="157"/>
      <c r="I1882" s="157"/>
      <c r="J1882" s="157"/>
      <c r="K1882" s="157"/>
      <c r="L1882" s="157"/>
      <c r="M1882" s="157"/>
      <c r="N1882" s="157"/>
      <c r="O1882" s="157"/>
      <c r="P1882" s="157"/>
      <c r="Q1882" s="157"/>
      <c r="R1882" s="157"/>
      <c r="S1882" s="157"/>
      <c r="T1882" s="157"/>
    </row>
    <row r="1883" spans="1:20" ht="13.5" customHeight="1">
      <c r="A1883" s="355" t="str">
        <f t="shared" si="41"/>
        <v/>
      </c>
      <c r="B1883" s="157"/>
      <c r="C1883" s="157"/>
      <c r="D1883" s="157"/>
      <c r="E1883" s="157"/>
      <c r="F1883" s="157"/>
      <c r="G1883" s="157"/>
      <c r="H1883" s="157"/>
      <c r="I1883" s="157"/>
      <c r="J1883" s="157"/>
      <c r="K1883" s="157"/>
      <c r="L1883" s="157"/>
      <c r="M1883" s="157"/>
      <c r="N1883" s="157"/>
      <c r="O1883" s="157"/>
      <c r="P1883" s="157"/>
      <c r="Q1883" s="157"/>
      <c r="R1883" s="157"/>
      <c r="S1883" s="157"/>
      <c r="T1883" s="157"/>
    </row>
    <row r="1884" spans="1:20" ht="13.5" customHeight="1">
      <c r="A1884" s="355" t="str">
        <f t="shared" si="41"/>
        <v/>
      </c>
      <c r="B1884" s="157"/>
      <c r="C1884" s="157"/>
      <c r="D1884" s="157"/>
      <c r="E1884" s="157"/>
      <c r="F1884" s="157"/>
      <c r="G1884" s="157"/>
      <c r="H1884" s="157"/>
      <c r="I1884" s="157"/>
      <c r="J1884" s="157"/>
      <c r="K1884" s="157"/>
      <c r="L1884" s="157"/>
      <c r="M1884" s="157"/>
      <c r="N1884" s="157"/>
      <c r="O1884" s="157"/>
      <c r="P1884" s="157"/>
      <c r="Q1884" s="157"/>
      <c r="R1884" s="157"/>
      <c r="S1884" s="157"/>
      <c r="T1884" s="157"/>
    </row>
    <row r="1885" spans="1:20" ht="13.5" customHeight="1">
      <c r="A1885" s="355" t="str">
        <f t="shared" si="41"/>
        <v/>
      </c>
      <c r="B1885" s="157"/>
      <c r="C1885" s="157"/>
      <c r="D1885" s="157"/>
      <c r="E1885" s="157"/>
      <c r="F1885" s="157"/>
      <c r="G1885" s="157"/>
      <c r="H1885" s="157"/>
      <c r="I1885" s="157"/>
      <c r="J1885" s="157"/>
      <c r="K1885" s="157"/>
      <c r="L1885" s="157"/>
      <c r="M1885" s="157"/>
      <c r="N1885" s="157"/>
      <c r="O1885" s="157"/>
      <c r="P1885" s="157"/>
      <c r="Q1885" s="157"/>
      <c r="R1885" s="157"/>
      <c r="S1885" s="157"/>
      <c r="T1885" s="157"/>
    </row>
    <row r="1886" spans="1:20" ht="13.5" customHeight="1">
      <c r="A1886" s="355" t="str">
        <f t="shared" si="41"/>
        <v/>
      </c>
      <c r="B1886" s="157"/>
      <c r="C1886" s="157"/>
      <c r="D1886" s="157"/>
      <c r="E1886" s="157"/>
      <c r="F1886" s="157"/>
      <c r="G1886" s="157"/>
      <c r="H1886" s="157"/>
      <c r="I1886" s="157"/>
      <c r="J1886" s="157"/>
      <c r="K1886" s="157"/>
      <c r="L1886" s="157"/>
      <c r="M1886" s="157"/>
      <c r="N1886" s="157"/>
      <c r="O1886" s="157"/>
      <c r="P1886" s="157"/>
      <c r="Q1886" s="157"/>
      <c r="R1886" s="157"/>
      <c r="S1886" s="157"/>
      <c r="T1886" s="157"/>
    </row>
    <row r="1887" spans="1:20" ht="13.5" customHeight="1">
      <c r="A1887" s="355" t="str">
        <f t="shared" si="41"/>
        <v/>
      </c>
      <c r="B1887" s="157"/>
      <c r="C1887" s="157"/>
      <c r="D1887" s="157"/>
      <c r="E1887" s="157"/>
      <c r="F1887" s="157"/>
      <c r="G1887" s="157"/>
      <c r="H1887" s="157"/>
      <c r="I1887" s="157"/>
      <c r="J1887" s="157"/>
      <c r="K1887" s="157"/>
      <c r="L1887" s="157"/>
      <c r="M1887" s="157"/>
      <c r="N1887" s="157"/>
      <c r="O1887" s="157"/>
      <c r="P1887" s="157"/>
      <c r="Q1887" s="157"/>
      <c r="R1887" s="157"/>
      <c r="S1887" s="157"/>
      <c r="T1887" s="157"/>
    </row>
    <row r="1888" spans="1:20" ht="13.5" customHeight="1">
      <c r="A1888" s="355" t="str">
        <f t="shared" si="41"/>
        <v/>
      </c>
      <c r="B1888" s="157"/>
      <c r="C1888" s="157"/>
      <c r="D1888" s="157"/>
      <c r="E1888" s="157"/>
      <c r="F1888" s="157"/>
      <c r="G1888" s="157"/>
      <c r="H1888" s="157"/>
      <c r="I1888" s="157"/>
      <c r="J1888" s="157"/>
      <c r="K1888" s="157"/>
      <c r="L1888" s="157"/>
      <c r="M1888" s="157"/>
      <c r="N1888" s="157"/>
      <c r="O1888" s="157"/>
      <c r="P1888" s="157"/>
      <c r="Q1888" s="157"/>
      <c r="R1888" s="157"/>
      <c r="S1888" s="157"/>
      <c r="T1888" s="157"/>
    </row>
    <row r="1889" spans="1:20" ht="13.5" customHeight="1">
      <c r="A1889" s="355" t="str">
        <f t="shared" si="41"/>
        <v/>
      </c>
      <c r="B1889" s="157"/>
      <c r="C1889" s="157"/>
      <c r="D1889" s="157"/>
      <c r="E1889" s="157"/>
      <c r="F1889" s="157"/>
      <c r="G1889" s="157"/>
      <c r="H1889" s="157"/>
      <c r="I1889" s="157"/>
      <c r="J1889" s="157"/>
      <c r="K1889" s="157"/>
      <c r="L1889" s="157"/>
      <c r="M1889" s="157"/>
      <c r="N1889" s="157"/>
      <c r="O1889" s="157"/>
      <c r="P1889" s="157"/>
      <c r="Q1889" s="157"/>
      <c r="R1889" s="157"/>
      <c r="S1889" s="157"/>
      <c r="T1889" s="157"/>
    </row>
    <row r="1890" spans="1:20" ht="13.5" customHeight="1">
      <c r="A1890" s="355" t="str">
        <f t="shared" si="41"/>
        <v/>
      </c>
      <c r="B1890" s="157"/>
      <c r="C1890" s="157"/>
      <c r="D1890" s="157"/>
      <c r="E1890" s="157"/>
      <c r="F1890" s="157"/>
      <c r="G1890" s="157"/>
      <c r="H1890" s="157"/>
      <c r="I1890" s="157"/>
      <c r="J1890" s="157"/>
      <c r="K1890" s="157"/>
      <c r="L1890" s="157"/>
      <c r="M1890" s="157"/>
      <c r="N1890" s="157"/>
      <c r="O1890" s="157"/>
      <c r="P1890" s="157"/>
      <c r="Q1890" s="157"/>
      <c r="R1890" s="157"/>
      <c r="S1890" s="157"/>
      <c r="T1890" s="157"/>
    </row>
    <row r="1891" spans="1:20" ht="13.5" customHeight="1">
      <c r="A1891" s="355" t="str">
        <f t="shared" si="41"/>
        <v/>
      </c>
      <c r="B1891" s="157"/>
      <c r="C1891" s="157"/>
      <c r="D1891" s="157"/>
      <c r="E1891" s="157"/>
      <c r="F1891" s="157"/>
      <c r="G1891" s="157"/>
      <c r="H1891" s="157"/>
      <c r="I1891" s="157"/>
      <c r="J1891" s="157"/>
      <c r="K1891" s="157"/>
      <c r="L1891" s="157"/>
      <c r="M1891" s="157"/>
      <c r="N1891" s="157"/>
      <c r="O1891" s="157"/>
      <c r="P1891" s="157"/>
      <c r="Q1891" s="157"/>
      <c r="R1891" s="157"/>
      <c r="S1891" s="157"/>
      <c r="T1891" s="157"/>
    </row>
    <row r="1892" spans="1:20" ht="13.5" customHeight="1">
      <c r="A1892" s="355" t="str">
        <f t="shared" si="41"/>
        <v/>
      </c>
      <c r="B1892" s="157"/>
      <c r="C1892" s="157"/>
      <c r="D1892" s="157"/>
      <c r="E1892" s="157"/>
      <c r="F1892" s="157"/>
      <c r="G1892" s="157"/>
      <c r="H1892" s="157"/>
      <c r="I1892" s="157"/>
      <c r="J1892" s="157"/>
      <c r="K1892" s="157"/>
      <c r="L1892" s="157"/>
      <c r="M1892" s="157"/>
      <c r="N1892" s="157"/>
      <c r="O1892" s="157"/>
      <c r="P1892" s="157"/>
      <c r="Q1892" s="157"/>
      <c r="R1892" s="157"/>
      <c r="S1892" s="157"/>
      <c r="T1892" s="157"/>
    </row>
    <row r="1893" spans="1:20" ht="13.5" customHeight="1">
      <c r="A1893" s="355" t="str">
        <f t="shared" si="41"/>
        <v/>
      </c>
      <c r="B1893" s="157"/>
      <c r="C1893" s="157"/>
      <c r="D1893" s="157"/>
      <c r="E1893" s="157"/>
      <c r="F1893" s="157"/>
      <c r="G1893" s="157"/>
      <c r="H1893" s="157"/>
      <c r="I1893" s="157"/>
      <c r="J1893" s="157"/>
      <c r="K1893" s="157"/>
      <c r="L1893" s="157"/>
      <c r="M1893" s="157"/>
      <c r="N1893" s="157"/>
      <c r="O1893" s="157"/>
      <c r="P1893" s="157"/>
      <c r="Q1893" s="157"/>
      <c r="R1893" s="157"/>
      <c r="S1893" s="157"/>
      <c r="T1893" s="157"/>
    </row>
    <row r="1894" spans="1:20" ht="13.5" customHeight="1">
      <c r="A1894" s="355" t="str">
        <f t="shared" si="41"/>
        <v/>
      </c>
      <c r="B1894" s="157"/>
      <c r="C1894" s="157"/>
      <c r="D1894" s="157"/>
      <c r="E1894" s="157"/>
      <c r="F1894" s="157"/>
      <c r="G1894" s="157"/>
      <c r="H1894" s="157"/>
      <c r="I1894" s="157"/>
      <c r="J1894" s="157"/>
      <c r="K1894" s="157"/>
      <c r="L1894" s="157"/>
      <c r="M1894" s="157"/>
      <c r="N1894" s="157"/>
      <c r="O1894" s="157"/>
      <c r="P1894" s="157"/>
      <c r="Q1894" s="157"/>
      <c r="R1894" s="157"/>
      <c r="S1894" s="157"/>
      <c r="T1894" s="157"/>
    </row>
    <row r="1895" spans="1:20" ht="13.5" customHeight="1">
      <c r="A1895" s="355" t="str">
        <f t="shared" si="41"/>
        <v/>
      </c>
      <c r="B1895" s="157"/>
      <c r="C1895" s="157"/>
      <c r="D1895" s="157"/>
      <c r="E1895" s="157"/>
      <c r="F1895" s="157"/>
      <c r="G1895" s="157"/>
      <c r="H1895" s="157"/>
      <c r="I1895" s="157"/>
      <c r="J1895" s="157"/>
      <c r="K1895" s="157"/>
      <c r="L1895" s="157"/>
      <c r="M1895" s="157"/>
      <c r="N1895" s="157"/>
      <c r="O1895" s="157"/>
      <c r="P1895" s="157"/>
      <c r="Q1895" s="157"/>
      <c r="R1895" s="157"/>
      <c r="S1895" s="157"/>
      <c r="T1895" s="157"/>
    </row>
    <row r="1896" spans="1:20" ht="13.5" customHeight="1">
      <c r="A1896" s="355" t="str">
        <f t="shared" si="41"/>
        <v/>
      </c>
      <c r="B1896" s="157"/>
      <c r="C1896" s="157"/>
      <c r="D1896" s="157"/>
      <c r="E1896" s="157"/>
      <c r="F1896" s="157"/>
      <c r="G1896" s="157"/>
      <c r="H1896" s="157"/>
      <c r="I1896" s="157"/>
      <c r="J1896" s="157"/>
      <c r="K1896" s="157"/>
      <c r="L1896" s="157"/>
      <c r="M1896" s="157"/>
      <c r="N1896" s="157"/>
      <c r="O1896" s="157"/>
      <c r="P1896" s="157"/>
      <c r="Q1896" s="157"/>
      <c r="R1896" s="157"/>
      <c r="S1896" s="157"/>
      <c r="T1896" s="157"/>
    </row>
    <row r="1897" spans="1:20" ht="13.5" customHeight="1">
      <c r="A1897" s="355" t="str">
        <f t="shared" si="41"/>
        <v/>
      </c>
      <c r="B1897" s="157"/>
      <c r="C1897" s="157"/>
      <c r="D1897" s="157"/>
      <c r="E1897" s="157"/>
      <c r="F1897" s="157"/>
      <c r="G1897" s="157"/>
      <c r="H1897" s="157"/>
      <c r="I1897" s="157"/>
      <c r="J1897" s="157"/>
      <c r="K1897" s="157"/>
      <c r="L1897" s="157"/>
      <c r="M1897" s="157"/>
      <c r="N1897" s="157"/>
      <c r="O1897" s="157"/>
      <c r="P1897" s="157"/>
      <c r="Q1897" s="157"/>
      <c r="R1897" s="157"/>
      <c r="S1897" s="157"/>
      <c r="T1897" s="157"/>
    </row>
    <row r="1898" spans="1:20" ht="13.5" customHeight="1">
      <c r="A1898" s="355" t="str">
        <f t="shared" si="41"/>
        <v/>
      </c>
      <c r="B1898" s="157"/>
      <c r="C1898" s="157"/>
      <c r="D1898" s="157"/>
      <c r="E1898" s="157"/>
      <c r="F1898" s="157"/>
      <c r="G1898" s="157"/>
      <c r="H1898" s="157"/>
      <c r="I1898" s="157"/>
      <c r="J1898" s="157"/>
      <c r="K1898" s="157"/>
      <c r="L1898" s="157"/>
      <c r="M1898" s="157"/>
      <c r="N1898" s="157"/>
      <c r="O1898" s="157"/>
      <c r="P1898" s="157"/>
      <c r="Q1898" s="157"/>
      <c r="R1898" s="157"/>
      <c r="S1898" s="157"/>
      <c r="T1898" s="157"/>
    </row>
    <row r="1899" spans="1:20" ht="13.5" customHeight="1">
      <c r="A1899" s="355" t="str">
        <f t="shared" si="41"/>
        <v/>
      </c>
      <c r="B1899" s="157"/>
      <c r="C1899" s="157"/>
      <c r="D1899" s="157"/>
      <c r="E1899" s="157"/>
      <c r="F1899" s="157"/>
      <c r="G1899" s="157"/>
      <c r="H1899" s="157"/>
      <c r="I1899" s="157"/>
      <c r="J1899" s="157"/>
      <c r="K1899" s="157"/>
      <c r="L1899" s="157"/>
      <c r="M1899" s="157"/>
      <c r="N1899" s="157"/>
      <c r="O1899" s="157"/>
      <c r="P1899" s="157"/>
      <c r="Q1899" s="157"/>
      <c r="R1899" s="157"/>
      <c r="S1899" s="157"/>
      <c r="T1899" s="157"/>
    </row>
    <row r="1900" spans="1:20" ht="13.5" customHeight="1">
      <c r="A1900" s="355" t="str">
        <f t="shared" si="41"/>
        <v/>
      </c>
      <c r="B1900" s="157"/>
      <c r="C1900" s="157"/>
      <c r="D1900" s="157"/>
      <c r="E1900" s="157"/>
      <c r="F1900" s="157"/>
      <c r="G1900" s="157"/>
      <c r="H1900" s="157"/>
      <c r="I1900" s="157"/>
      <c r="J1900" s="157"/>
      <c r="K1900" s="157"/>
      <c r="L1900" s="157"/>
      <c r="M1900" s="157"/>
      <c r="N1900" s="157"/>
      <c r="O1900" s="157"/>
      <c r="P1900" s="157"/>
      <c r="Q1900" s="157"/>
      <c r="R1900" s="157"/>
      <c r="S1900" s="157"/>
      <c r="T1900" s="157"/>
    </row>
    <row r="1901" spans="1:20" ht="13.5" customHeight="1">
      <c r="A1901" s="355" t="str">
        <f t="shared" si="41"/>
        <v/>
      </c>
      <c r="B1901" s="157"/>
      <c r="C1901" s="157"/>
      <c r="D1901" s="157"/>
      <c r="E1901" s="157"/>
      <c r="F1901" s="157"/>
      <c r="G1901" s="157"/>
      <c r="H1901" s="157"/>
      <c r="I1901" s="157"/>
      <c r="J1901" s="157"/>
      <c r="K1901" s="157"/>
      <c r="L1901" s="157"/>
      <c r="M1901" s="157"/>
      <c r="N1901" s="157"/>
      <c r="O1901" s="157"/>
      <c r="P1901" s="157"/>
      <c r="Q1901" s="157"/>
      <c r="R1901" s="157"/>
      <c r="S1901" s="157"/>
      <c r="T1901" s="157"/>
    </row>
    <row r="1902" spans="1:20" ht="13.5" customHeight="1">
      <c r="A1902" s="355" t="str">
        <f t="shared" si="41"/>
        <v/>
      </c>
      <c r="B1902" s="157"/>
      <c r="C1902" s="157"/>
      <c r="D1902" s="157"/>
      <c r="E1902" s="157"/>
      <c r="F1902" s="157"/>
      <c r="G1902" s="157"/>
      <c r="H1902" s="157"/>
      <c r="I1902" s="157"/>
      <c r="J1902" s="157"/>
      <c r="K1902" s="157"/>
      <c r="L1902" s="157"/>
      <c r="M1902" s="157"/>
      <c r="N1902" s="157"/>
      <c r="O1902" s="157"/>
      <c r="P1902" s="157"/>
      <c r="Q1902" s="157"/>
      <c r="R1902" s="157"/>
      <c r="S1902" s="157"/>
      <c r="T1902" s="157"/>
    </row>
    <row r="1903" spans="1:20" ht="13.5" customHeight="1">
      <c r="A1903" s="355" t="str">
        <f t="shared" si="41"/>
        <v/>
      </c>
      <c r="B1903" s="157"/>
      <c r="C1903" s="157"/>
      <c r="D1903" s="157"/>
      <c r="E1903" s="157"/>
      <c r="F1903" s="157"/>
      <c r="G1903" s="157"/>
      <c r="H1903" s="157"/>
      <c r="I1903" s="157"/>
      <c r="J1903" s="157"/>
      <c r="K1903" s="157"/>
      <c r="L1903" s="157"/>
      <c r="M1903" s="157"/>
      <c r="N1903" s="157"/>
      <c r="O1903" s="157"/>
      <c r="P1903" s="157"/>
      <c r="Q1903" s="157"/>
      <c r="R1903" s="157"/>
      <c r="S1903" s="157"/>
      <c r="T1903" s="157"/>
    </row>
    <row r="1904" spans="1:20" ht="13.5" customHeight="1">
      <c r="A1904" s="355" t="str">
        <f t="shared" si="41"/>
        <v/>
      </c>
      <c r="B1904" s="157"/>
      <c r="C1904" s="157"/>
      <c r="D1904" s="157"/>
      <c r="E1904" s="157"/>
      <c r="F1904" s="157"/>
      <c r="G1904" s="157"/>
      <c r="H1904" s="157"/>
      <c r="I1904" s="157"/>
      <c r="J1904" s="157"/>
      <c r="K1904" s="157"/>
      <c r="L1904" s="157"/>
      <c r="M1904" s="157"/>
      <c r="N1904" s="157"/>
      <c r="O1904" s="157"/>
      <c r="P1904" s="157"/>
      <c r="Q1904" s="157"/>
      <c r="R1904" s="157"/>
      <c r="S1904" s="157"/>
      <c r="T1904" s="157"/>
    </row>
    <row r="1905" spans="1:20" ht="13.5" customHeight="1">
      <c r="A1905" s="355" t="str">
        <f t="shared" si="41"/>
        <v/>
      </c>
      <c r="B1905" s="157"/>
      <c r="C1905" s="157"/>
      <c r="D1905" s="157"/>
      <c r="E1905" s="157"/>
      <c r="F1905" s="157"/>
      <c r="G1905" s="157"/>
      <c r="H1905" s="157"/>
      <c r="I1905" s="157"/>
      <c r="J1905" s="157"/>
      <c r="K1905" s="157"/>
      <c r="L1905" s="157"/>
      <c r="M1905" s="157"/>
      <c r="N1905" s="157"/>
      <c r="O1905" s="157"/>
      <c r="P1905" s="157"/>
      <c r="Q1905" s="157"/>
      <c r="R1905" s="157"/>
      <c r="S1905" s="157"/>
      <c r="T1905" s="157"/>
    </row>
    <row r="1906" spans="1:20" ht="13.5" customHeight="1">
      <c r="A1906" s="355" t="str">
        <f t="shared" si="41"/>
        <v/>
      </c>
      <c r="B1906" s="157"/>
      <c r="C1906" s="157"/>
      <c r="D1906" s="157"/>
      <c r="E1906" s="157"/>
      <c r="F1906" s="157"/>
      <c r="G1906" s="157"/>
      <c r="H1906" s="157"/>
      <c r="I1906" s="157"/>
      <c r="J1906" s="157"/>
      <c r="K1906" s="157"/>
      <c r="L1906" s="157"/>
      <c r="M1906" s="157"/>
      <c r="N1906" s="157"/>
      <c r="O1906" s="157"/>
      <c r="P1906" s="157"/>
      <c r="Q1906" s="157"/>
      <c r="R1906" s="157"/>
      <c r="S1906" s="157"/>
      <c r="T1906" s="157"/>
    </row>
    <row r="1907" spans="1:20" ht="13.5" customHeight="1">
      <c r="A1907" s="355" t="str">
        <f t="shared" si="41"/>
        <v/>
      </c>
      <c r="B1907" s="157"/>
      <c r="C1907" s="157"/>
      <c r="D1907" s="157"/>
      <c r="E1907" s="157"/>
      <c r="F1907" s="157"/>
      <c r="G1907" s="157"/>
      <c r="H1907" s="157"/>
      <c r="I1907" s="157"/>
      <c r="J1907" s="157"/>
      <c r="K1907" s="157"/>
      <c r="L1907" s="157"/>
      <c r="M1907" s="157"/>
      <c r="N1907" s="157"/>
      <c r="O1907" s="157"/>
      <c r="P1907" s="157"/>
      <c r="Q1907" s="157"/>
      <c r="R1907" s="157"/>
      <c r="S1907" s="157"/>
      <c r="T1907" s="157"/>
    </row>
    <row r="1908" spans="1:20" ht="13.5" customHeight="1">
      <c r="A1908" s="355" t="str">
        <f t="shared" si="41"/>
        <v/>
      </c>
      <c r="B1908" s="157"/>
      <c r="C1908" s="157"/>
      <c r="D1908" s="157"/>
      <c r="E1908" s="157"/>
      <c r="F1908" s="157"/>
      <c r="G1908" s="157"/>
      <c r="H1908" s="157"/>
      <c r="I1908" s="157"/>
      <c r="J1908" s="157"/>
      <c r="K1908" s="157"/>
      <c r="L1908" s="157"/>
      <c r="M1908" s="157"/>
      <c r="N1908" s="157"/>
      <c r="O1908" s="157"/>
      <c r="P1908" s="157"/>
      <c r="Q1908" s="157"/>
      <c r="R1908" s="157"/>
      <c r="S1908" s="157"/>
      <c r="T1908" s="157"/>
    </row>
    <row r="1909" spans="1:20" ht="13.5" customHeight="1">
      <c r="A1909" s="355" t="str">
        <f t="shared" si="41"/>
        <v/>
      </c>
      <c r="B1909" s="157"/>
      <c r="C1909" s="157"/>
      <c r="D1909" s="157"/>
      <c r="E1909" s="157"/>
      <c r="F1909" s="157"/>
      <c r="G1909" s="157"/>
      <c r="H1909" s="157"/>
      <c r="I1909" s="157"/>
      <c r="J1909" s="157"/>
      <c r="K1909" s="157"/>
      <c r="L1909" s="157"/>
      <c r="M1909" s="157"/>
      <c r="N1909" s="157"/>
      <c r="O1909" s="157"/>
      <c r="P1909" s="157"/>
      <c r="Q1909" s="157"/>
      <c r="R1909" s="157"/>
      <c r="S1909" s="157"/>
      <c r="T1909" s="157"/>
    </row>
    <row r="1910" spans="1:20" ht="13.5" customHeight="1">
      <c r="A1910" s="355" t="str">
        <f t="shared" si="41"/>
        <v/>
      </c>
      <c r="B1910" s="157"/>
      <c r="C1910" s="157"/>
      <c r="D1910" s="157"/>
      <c r="E1910" s="157"/>
      <c r="F1910" s="157"/>
      <c r="G1910" s="157"/>
      <c r="H1910" s="157"/>
      <c r="I1910" s="157"/>
      <c r="J1910" s="157"/>
      <c r="K1910" s="157"/>
      <c r="L1910" s="157"/>
      <c r="M1910" s="157"/>
      <c r="N1910" s="157"/>
      <c r="O1910" s="157"/>
      <c r="P1910" s="157"/>
      <c r="Q1910" s="157"/>
      <c r="R1910" s="157"/>
      <c r="S1910" s="157"/>
      <c r="T1910" s="157"/>
    </row>
    <row r="1911" spans="1:20" ht="13.5" customHeight="1">
      <c r="A1911" s="355" t="str">
        <f t="shared" si="41"/>
        <v/>
      </c>
      <c r="B1911" s="157"/>
      <c r="C1911" s="157"/>
      <c r="D1911" s="157"/>
      <c r="E1911" s="157"/>
      <c r="F1911" s="157"/>
      <c r="G1911" s="157"/>
      <c r="H1911" s="157"/>
      <c r="I1911" s="157"/>
      <c r="J1911" s="157"/>
      <c r="K1911" s="157"/>
      <c r="L1911" s="157"/>
      <c r="M1911" s="157"/>
      <c r="N1911" s="157"/>
      <c r="O1911" s="157"/>
      <c r="P1911" s="157"/>
      <c r="Q1911" s="157"/>
      <c r="R1911" s="157"/>
      <c r="S1911" s="157"/>
      <c r="T1911" s="157"/>
    </row>
    <row r="1912" spans="1:20" ht="13.5" customHeight="1">
      <c r="A1912" s="355" t="str">
        <f t="shared" si="41"/>
        <v/>
      </c>
      <c r="B1912" s="157"/>
      <c r="C1912" s="157"/>
      <c r="D1912" s="157"/>
      <c r="E1912" s="157"/>
      <c r="F1912" s="157"/>
      <c r="G1912" s="157"/>
      <c r="H1912" s="157"/>
      <c r="I1912" s="157"/>
      <c r="J1912" s="157"/>
      <c r="K1912" s="157"/>
      <c r="L1912" s="157"/>
      <c r="M1912" s="157"/>
      <c r="N1912" s="157"/>
      <c r="O1912" s="157"/>
      <c r="P1912" s="157"/>
      <c r="Q1912" s="157"/>
      <c r="R1912" s="157"/>
      <c r="S1912" s="157"/>
      <c r="T1912" s="157"/>
    </row>
    <row r="1913" spans="1:20" ht="13.5" customHeight="1">
      <c r="A1913" s="355" t="str">
        <f t="shared" si="41"/>
        <v/>
      </c>
      <c r="B1913" s="157"/>
      <c r="C1913" s="157"/>
      <c r="D1913" s="157"/>
      <c r="E1913" s="157"/>
      <c r="F1913" s="157"/>
      <c r="G1913" s="157"/>
      <c r="H1913" s="157"/>
      <c r="I1913" s="157"/>
      <c r="J1913" s="157"/>
      <c r="K1913" s="157"/>
      <c r="L1913" s="157"/>
      <c r="M1913" s="157"/>
      <c r="N1913" s="157"/>
      <c r="O1913" s="157"/>
      <c r="P1913" s="157"/>
      <c r="Q1913" s="157"/>
      <c r="R1913" s="157"/>
      <c r="S1913" s="157"/>
      <c r="T1913" s="157"/>
    </row>
    <row r="1914" spans="1:20" ht="13.5" customHeight="1">
      <c r="A1914" s="355" t="str">
        <f t="shared" si="41"/>
        <v/>
      </c>
      <c r="B1914" s="157"/>
      <c r="C1914" s="157"/>
      <c r="D1914" s="157"/>
      <c r="E1914" s="157"/>
      <c r="F1914" s="157"/>
      <c r="G1914" s="157"/>
      <c r="H1914" s="157"/>
      <c r="I1914" s="157"/>
      <c r="J1914" s="157"/>
      <c r="K1914" s="157"/>
      <c r="L1914" s="157"/>
      <c r="M1914" s="157"/>
      <c r="N1914" s="157"/>
      <c r="O1914" s="157"/>
      <c r="P1914" s="157"/>
      <c r="Q1914" s="157"/>
      <c r="R1914" s="157"/>
      <c r="S1914" s="157"/>
      <c r="T1914" s="157"/>
    </row>
    <row r="1915" spans="1:20" ht="13.5" customHeight="1">
      <c r="A1915" s="355" t="str">
        <f t="shared" si="41"/>
        <v/>
      </c>
      <c r="B1915" s="157"/>
      <c r="C1915" s="157"/>
      <c r="D1915" s="157"/>
      <c r="E1915" s="157"/>
      <c r="F1915" s="157"/>
      <c r="G1915" s="157"/>
      <c r="H1915" s="157"/>
      <c r="I1915" s="157"/>
      <c r="J1915" s="157"/>
      <c r="K1915" s="157"/>
      <c r="L1915" s="157"/>
      <c r="M1915" s="157"/>
      <c r="N1915" s="157"/>
      <c r="O1915" s="157"/>
      <c r="P1915" s="157"/>
      <c r="Q1915" s="157"/>
      <c r="R1915" s="157"/>
      <c r="S1915" s="157"/>
      <c r="T1915" s="157"/>
    </row>
    <row r="1916" spans="1:20" ht="13.5" customHeight="1">
      <c r="A1916" s="355" t="str">
        <f t="shared" si="41"/>
        <v/>
      </c>
      <c r="B1916" s="157"/>
      <c r="C1916" s="157"/>
      <c r="D1916" s="157"/>
      <c r="E1916" s="157"/>
      <c r="F1916" s="157"/>
      <c r="G1916" s="157"/>
      <c r="H1916" s="157"/>
      <c r="I1916" s="157"/>
      <c r="J1916" s="157"/>
      <c r="K1916" s="157"/>
      <c r="L1916" s="157"/>
      <c r="M1916" s="157"/>
      <c r="N1916" s="157"/>
      <c r="O1916" s="157"/>
      <c r="P1916" s="157"/>
      <c r="Q1916" s="157"/>
      <c r="R1916" s="157"/>
      <c r="S1916" s="157"/>
      <c r="T1916" s="157"/>
    </row>
    <row r="1917" spans="1:20" ht="13.5" customHeight="1">
      <c r="A1917" s="355" t="str">
        <f t="shared" si="41"/>
        <v/>
      </c>
      <c r="B1917" s="157"/>
      <c r="C1917" s="157"/>
      <c r="D1917" s="157"/>
      <c r="E1917" s="157"/>
      <c r="F1917" s="157"/>
      <c r="G1917" s="157"/>
      <c r="H1917" s="157"/>
      <c r="I1917" s="157"/>
      <c r="J1917" s="157"/>
      <c r="K1917" s="157"/>
      <c r="L1917" s="157"/>
      <c r="M1917" s="157"/>
      <c r="N1917" s="157"/>
      <c r="O1917" s="157"/>
      <c r="P1917" s="157"/>
      <c r="Q1917" s="157"/>
      <c r="R1917" s="157"/>
      <c r="S1917" s="157"/>
      <c r="T1917" s="157"/>
    </row>
    <row r="1918" spans="1:20" ht="13.5" customHeight="1">
      <c r="A1918" s="355" t="str">
        <f t="shared" si="41"/>
        <v/>
      </c>
      <c r="B1918" s="157"/>
      <c r="C1918" s="157"/>
      <c r="D1918" s="157"/>
      <c r="E1918" s="157"/>
      <c r="F1918" s="157"/>
      <c r="G1918" s="157"/>
      <c r="H1918" s="157"/>
      <c r="I1918" s="157"/>
      <c r="J1918" s="157"/>
      <c r="K1918" s="157"/>
      <c r="L1918" s="157"/>
      <c r="M1918" s="157"/>
      <c r="N1918" s="157"/>
      <c r="O1918" s="157"/>
      <c r="P1918" s="157"/>
      <c r="Q1918" s="157"/>
      <c r="R1918" s="157"/>
      <c r="S1918" s="157"/>
      <c r="T1918" s="157"/>
    </row>
    <row r="1919" spans="1:20" ht="13.5" customHeight="1">
      <c r="A1919" s="355" t="str">
        <f t="shared" si="41"/>
        <v/>
      </c>
      <c r="B1919" s="157"/>
      <c r="C1919" s="157"/>
      <c r="D1919" s="157"/>
      <c r="E1919" s="157"/>
      <c r="F1919" s="157"/>
      <c r="G1919" s="157"/>
      <c r="H1919" s="157"/>
      <c r="I1919" s="157"/>
      <c r="J1919" s="157"/>
      <c r="K1919" s="157"/>
      <c r="L1919" s="157"/>
      <c r="M1919" s="157"/>
      <c r="N1919" s="157"/>
      <c r="O1919" s="157"/>
      <c r="P1919" s="157"/>
      <c r="Q1919" s="157"/>
      <c r="R1919" s="157"/>
      <c r="S1919" s="157"/>
      <c r="T1919" s="157"/>
    </row>
    <row r="1920" spans="1:20" ht="13.5" customHeight="1">
      <c r="A1920" s="355" t="str">
        <f t="shared" si="41"/>
        <v/>
      </c>
      <c r="B1920" s="157"/>
      <c r="C1920" s="157"/>
      <c r="D1920" s="157"/>
      <c r="E1920" s="157"/>
      <c r="F1920" s="157"/>
      <c r="G1920" s="157"/>
      <c r="H1920" s="157"/>
      <c r="I1920" s="157"/>
      <c r="J1920" s="157"/>
      <c r="K1920" s="157"/>
      <c r="L1920" s="157"/>
      <c r="M1920" s="157"/>
      <c r="N1920" s="157"/>
      <c r="O1920" s="157"/>
      <c r="P1920" s="157"/>
      <c r="Q1920" s="157"/>
      <c r="R1920" s="157"/>
      <c r="S1920" s="157"/>
      <c r="T1920" s="157"/>
    </row>
    <row r="1921" spans="1:20" ht="13.5" customHeight="1">
      <c r="A1921" s="355" t="str">
        <f t="shared" si="41"/>
        <v/>
      </c>
      <c r="B1921" s="157"/>
      <c r="C1921" s="157"/>
      <c r="D1921" s="157"/>
      <c r="E1921" s="157"/>
      <c r="F1921" s="157"/>
      <c r="G1921" s="157"/>
      <c r="H1921" s="157"/>
      <c r="I1921" s="157"/>
      <c r="J1921" s="157"/>
      <c r="K1921" s="157"/>
      <c r="L1921" s="157"/>
      <c r="M1921" s="157"/>
      <c r="N1921" s="157"/>
      <c r="O1921" s="157"/>
      <c r="P1921" s="157"/>
      <c r="Q1921" s="157"/>
      <c r="R1921" s="157"/>
      <c r="S1921" s="157"/>
      <c r="T1921" s="157"/>
    </row>
    <row r="1922" spans="1:20" ht="13.5" customHeight="1">
      <c r="A1922" s="355" t="str">
        <f t="shared" si="41"/>
        <v/>
      </c>
      <c r="B1922" s="157"/>
      <c r="C1922" s="157"/>
      <c r="D1922" s="157"/>
      <c r="E1922" s="157"/>
      <c r="F1922" s="157"/>
      <c r="G1922" s="157"/>
      <c r="H1922" s="157"/>
      <c r="I1922" s="157"/>
      <c r="J1922" s="157"/>
      <c r="K1922" s="157"/>
      <c r="L1922" s="157"/>
      <c r="M1922" s="157"/>
      <c r="N1922" s="157"/>
      <c r="O1922" s="157"/>
      <c r="P1922" s="157"/>
      <c r="Q1922" s="157"/>
      <c r="R1922" s="157"/>
      <c r="S1922" s="157"/>
      <c r="T1922" s="157"/>
    </row>
    <row r="1923" spans="1:20" ht="13.5" customHeight="1">
      <c r="A1923" s="355" t="str">
        <f t="shared" si="41"/>
        <v/>
      </c>
      <c r="B1923" s="157"/>
      <c r="C1923" s="157"/>
      <c r="D1923" s="157"/>
      <c r="E1923" s="157"/>
      <c r="F1923" s="157"/>
      <c r="G1923" s="157"/>
      <c r="H1923" s="157"/>
      <c r="I1923" s="157"/>
      <c r="J1923" s="157"/>
      <c r="K1923" s="157"/>
      <c r="L1923" s="157"/>
      <c r="M1923" s="157"/>
      <c r="N1923" s="157"/>
      <c r="O1923" s="157"/>
      <c r="P1923" s="157"/>
      <c r="Q1923" s="157"/>
      <c r="R1923" s="157"/>
      <c r="S1923" s="157"/>
      <c r="T1923" s="157"/>
    </row>
    <row r="1924" spans="1:20" ht="13.5" customHeight="1">
      <c r="A1924" s="355" t="str">
        <f t="shared" si="41"/>
        <v/>
      </c>
      <c r="B1924" s="157"/>
      <c r="C1924" s="157"/>
      <c r="D1924" s="157"/>
      <c r="E1924" s="157"/>
      <c r="F1924" s="157"/>
      <c r="G1924" s="157"/>
      <c r="H1924" s="157"/>
      <c r="I1924" s="157"/>
      <c r="J1924" s="157"/>
      <c r="K1924" s="157"/>
      <c r="L1924" s="157"/>
      <c r="M1924" s="157"/>
      <c r="N1924" s="157"/>
      <c r="O1924" s="157"/>
      <c r="P1924" s="157"/>
      <c r="Q1924" s="157"/>
      <c r="R1924" s="157"/>
      <c r="S1924" s="157"/>
      <c r="T1924" s="157"/>
    </row>
    <row r="1925" spans="1:20" ht="13.5" customHeight="1">
      <c r="A1925" s="355" t="str">
        <f t="shared" si="41"/>
        <v/>
      </c>
      <c r="B1925" s="157"/>
      <c r="C1925" s="157"/>
      <c r="D1925" s="157"/>
      <c r="E1925" s="157"/>
      <c r="F1925" s="157"/>
      <c r="G1925" s="157"/>
      <c r="H1925" s="157"/>
      <c r="I1925" s="157"/>
      <c r="J1925" s="157"/>
      <c r="K1925" s="157"/>
      <c r="L1925" s="157"/>
      <c r="M1925" s="157"/>
      <c r="N1925" s="157"/>
      <c r="O1925" s="157"/>
      <c r="P1925" s="157"/>
      <c r="Q1925" s="157"/>
      <c r="R1925" s="157"/>
      <c r="S1925" s="157"/>
      <c r="T1925" s="157"/>
    </row>
    <row r="1926" spans="1:20" ht="13.5" customHeight="1">
      <c r="A1926" s="355" t="str">
        <f t="shared" si="41"/>
        <v/>
      </c>
      <c r="B1926" s="157"/>
      <c r="C1926" s="157"/>
      <c r="D1926" s="157"/>
      <c r="E1926" s="157"/>
      <c r="F1926" s="157"/>
      <c r="G1926" s="157"/>
      <c r="H1926" s="157"/>
      <c r="I1926" s="157"/>
      <c r="J1926" s="157"/>
      <c r="K1926" s="157"/>
      <c r="L1926" s="157"/>
      <c r="M1926" s="157"/>
      <c r="N1926" s="157"/>
      <c r="O1926" s="157"/>
      <c r="P1926" s="157"/>
      <c r="Q1926" s="157"/>
      <c r="R1926" s="157"/>
      <c r="S1926" s="157"/>
      <c r="T1926" s="157"/>
    </row>
    <row r="1927" spans="1:20" ht="13.5" customHeight="1">
      <c r="A1927" s="355" t="str">
        <f t="shared" si="41"/>
        <v/>
      </c>
      <c r="B1927" s="157"/>
      <c r="C1927" s="157"/>
      <c r="D1927" s="157"/>
      <c r="E1927" s="157"/>
      <c r="F1927" s="157"/>
      <c r="G1927" s="157"/>
      <c r="H1927" s="157"/>
      <c r="I1927" s="157"/>
      <c r="J1927" s="157"/>
      <c r="K1927" s="157"/>
      <c r="L1927" s="157"/>
      <c r="M1927" s="157"/>
      <c r="N1927" s="157"/>
      <c r="O1927" s="157"/>
      <c r="P1927" s="157"/>
      <c r="Q1927" s="157"/>
      <c r="R1927" s="157"/>
      <c r="S1927" s="157"/>
      <c r="T1927" s="157"/>
    </row>
    <row r="1928" spans="1:20" ht="13.5" customHeight="1">
      <c r="A1928" s="355" t="str">
        <f t="shared" si="41"/>
        <v/>
      </c>
      <c r="B1928" s="157"/>
      <c r="C1928" s="157"/>
      <c r="D1928" s="157"/>
      <c r="E1928" s="157"/>
      <c r="F1928" s="157"/>
      <c r="G1928" s="157"/>
      <c r="H1928" s="157"/>
      <c r="I1928" s="157"/>
      <c r="J1928" s="157"/>
      <c r="K1928" s="157"/>
      <c r="L1928" s="157"/>
      <c r="M1928" s="157"/>
      <c r="N1928" s="157"/>
      <c r="O1928" s="157"/>
      <c r="P1928" s="157"/>
      <c r="Q1928" s="157"/>
      <c r="R1928" s="157"/>
      <c r="S1928" s="157"/>
      <c r="T1928" s="157"/>
    </row>
    <row r="1929" spans="1:20" ht="13.5" customHeight="1">
      <c r="A1929" s="355" t="str">
        <f t="shared" si="41"/>
        <v/>
      </c>
      <c r="B1929" s="157"/>
      <c r="C1929" s="157"/>
      <c r="D1929" s="157"/>
      <c r="E1929" s="157"/>
      <c r="F1929" s="157"/>
      <c r="G1929" s="157"/>
      <c r="H1929" s="157"/>
      <c r="I1929" s="157"/>
      <c r="J1929" s="157"/>
      <c r="K1929" s="157"/>
      <c r="L1929" s="157"/>
      <c r="M1929" s="157"/>
      <c r="N1929" s="157"/>
      <c r="O1929" s="157"/>
      <c r="P1929" s="157"/>
      <c r="Q1929" s="157"/>
      <c r="R1929" s="157"/>
      <c r="S1929" s="157"/>
      <c r="T1929" s="157"/>
    </row>
    <row r="1930" spans="1:20" ht="13.5" customHeight="1">
      <c r="A1930" s="355" t="str">
        <f t="shared" si="41"/>
        <v/>
      </c>
      <c r="B1930" s="157"/>
      <c r="C1930" s="157"/>
      <c r="D1930" s="157"/>
      <c r="E1930" s="157"/>
      <c r="F1930" s="157"/>
      <c r="G1930" s="157"/>
      <c r="H1930" s="157"/>
      <c r="I1930" s="157"/>
      <c r="J1930" s="157"/>
      <c r="K1930" s="157"/>
      <c r="L1930" s="157"/>
      <c r="M1930" s="157"/>
      <c r="N1930" s="157"/>
      <c r="O1930" s="157"/>
      <c r="P1930" s="157"/>
      <c r="Q1930" s="157"/>
      <c r="R1930" s="157"/>
      <c r="S1930" s="157"/>
      <c r="T1930" s="157"/>
    </row>
    <row r="1931" spans="1:20" ht="13.5" customHeight="1">
      <c r="A1931" s="355" t="str">
        <f t="shared" si="41"/>
        <v/>
      </c>
      <c r="B1931" s="157"/>
      <c r="C1931" s="157"/>
      <c r="D1931" s="157"/>
      <c r="E1931" s="157"/>
      <c r="F1931" s="157"/>
      <c r="G1931" s="157"/>
      <c r="H1931" s="157"/>
      <c r="I1931" s="157"/>
      <c r="J1931" s="157"/>
      <c r="K1931" s="157"/>
      <c r="L1931" s="157"/>
      <c r="M1931" s="157"/>
      <c r="N1931" s="157"/>
      <c r="O1931" s="157"/>
      <c r="P1931" s="157"/>
      <c r="Q1931" s="157"/>
      <c r="R1931" s="157"/>
      <c r="S1931" s="157"/>
      <c r="T1931" s="157"/>
    </row>
    <row r="1932" spans="1:20" ht="13.5" customHeight="1">
      <c r="A1932" s="355" t="str">
        <f t="shared" si="41"/>
        <v/>
      </c>
      <c r="B1932" s="157"/>
      <c r="C1932" s="157"/>
      <c r="D1932" s="157"/>
      <c r="E1932" s="157"/>
      <c r="F1932" s="157"/>
      <c r="G1932" s="157"/>
      <c r="H1932" s="157"/>
      <c r="I1932" s="157"/>
      <c r="J1932" s="157"/>
      <c r="K1932" s="157"/>
      <c r="L1932" s="157"/>
      <c r="M1932" s="157"/>
      <c r="N1932" s="157"/>
      <c r="O1932" s="157"/>
      <c r="P1932" s="157"/>
      <c r="Q1932" s="157"/>
      <c r="R1932" s="157"/>
      <c r="S1932" s="157"/>
      <c r="T1932" s="157"/>
    </row>
    <row r="1933" spans="1:20" ht="13.5" customHeight="1">
      <c r="A1933" s="355" t="str">
        <f t="shared" si="41"/>
        <v/>
      </c>
      <c r="B1933" s="157"/>
      <c r="C1933" s="157"/>
      <c r="D1933" s="157"/>
      <c r="E1933" s="157"/>
      <c r="F1933" s="157"/>
      <c r="G1933" s="157"/>
      <c r="H1933" s="157"/>
      <c r="I1933" s="157"/>
      <c r="J1933" s="157"/>
      <c r="K1933" s="157"/>
      <c r="L1933" s="157"/>
      <c r="M1933" s="157"/>
      <c r="N1933" s="157"/>
      <c r="O1933" s="157"/>
      <c r="P1933" s="157"/>
      <c r="Q1933" s="157"/>
      <c r="R1933" s="157"/>
      <c r="S1933" s="157"/>
      <c r="T1933" s="157"/>
    </row>
    <row r="1934" spans="1:20" ht="13.5" customHeight="1">
      <c r="A1934" s="355" t="str">
        <f t="shared" si="41"/>
        <v/>
      </c>
      <c r="B1934" s="157"/>
      <c r="C1934" s="157"/>
      <c r="D1934" s="157"/>
      <c r="E1934" s="157"/>
      <c r="F1934" s="157"/>
      <c r="G1934" s="157"/>
      <c r="H1934" s="157"/>
      <c r="I1934" s="157"/>
      <c r="J1934" s="157"/>
      <c r="K1934" s="157"/>
      <c r="L1934" s="157"/>
      <c r="M1934" s="157"/>
      <c r="N1934" s="157"/>
      <c r="O1934" s="157"/>
      <c r="P1934" s="157"/>
      <c r="Q1934" s="157"/>
      <c r="R1934" s="157"/>
      <c r="S1934" s="157"/>
      <c r="T1934" s="157"/>
    </row>
    <row r="1935" spans="1:20" ht="13.5" customHeight="1">
      <c r="A1935" s="355" t="str">
        <f t="shared" si="41"/>
        <v/>
      </c>
      <c r="B1935" s="157"/>
      <c r="C1935" s="157"/>
      <c r="D1935" s="157"/>
      <c r="E1935" s="157"/>
      <c r="F1935" s="157"/>
      <c r="G1935" s="157"/>
      <c r="H1935" s="157"/>
      <c r="I1935" s="157"/>
      <c r="J1935" s="157"/>
      <c r="K1935" s="157"/>
      <c r="L1935" s="157"/>
      <c r="M1935" s="157"/>
      <c r="N1935" s="157"/>
      <c r="O1935" s="157"/>
      <c r="P1935" s="157"/>
      <c r="Q1935" s="157"/>
      <c r="R1935" s="157"/>
      <c r="S1935" s="157"/>
      <c r="T1935" s="157"/>
    </row>
    <row r="1936" spans="1:20" ht="13.5" customHeight="1">
      <c r="A1936" s="355" t="str">
        <f t="shared" si="41"/>
        <v/>
      </c>
      <c r="B1936" s="157"/>
      <c r="C1936" s="157"/>
      <c r="D1936" s="157"/>
      <c r="E1936" s="157"/>
      <c r="F1936" s="157"/>
      <c r="G1936" s="157"/>
      <c r="H1936" s="157"/>
      <c r="I1936" s="157"/>
      <c r="J1936" s="157"/>
      <c r="K1936" s="157"/>
      <c r="L1936" s="157"/>
      <c r="M1936" s="157"/>
      <c r="N1936" s="157"/>
      <c r="O1936" s="157"/>
      <c r="P1936" s="157"/>
      <c r="Q1936" s="157"/>
      <c r="R1936" s="157"/>
      <c r="S1936" s="157"/>
      <c r="T1936" s="157"/>
    </row>
    <row r="1937" spans="1:20" ht="13.5" customHeight="1">
      <c r="A1937" s="355" t="str">
        <f t="shared" si="41"/>
        <v/>
      </c>
      <c r="B1937" s="157"/>
      <c r="C1937" s="157"/>
      <c r="D1937" s="157"/>
      <c r="E1937" s="157"/>
      <c r="F1937" s="157"/>
      <c r="G1937" s="157"/>
      <c r="H1937" s="157"/>
      <c r="I1937" s="157"/>
      <c r="J1937" s="157"/>
      <c r="K1937" s="157"/>
      <c r="L1937" s="157"/>
      <c r="M1937" s="157"/>
      <c r="N1937" s="157"/>
      <c r="O1937" s="157"/>
      <c r="P1937" s="157"/>
      <c r="Q1937" s="157"/>
      <c r="R1937" s="157"/>
      <c r="S1937" s="157"/>
      <c r="T1937" s="157"/>
    </row>
    <row r="1938" spans="1:20" ht="13.5" customHeight="1">
      <c r="A1938" s="355" t="str">
        <f t="shared" si="41"/>
        <v/>
      </c>
      <c r="B1938" s="157"/>
      <c r="C1938" s="157"/>
      <c r="D1938" s="157"/>
      <c r="E1938" s="157"/>
      <c r="F1938" s="157"/>
      <c r="G1938" s="157"/>
      <c r="H1938" s="157"/>
      <c r="I1938" s="157"/>
      <c r="J1938" s="157"/>
      <c r="K1938" s="157"/>
      <c r="L1938" s="157"/>
      <c r="M1938" s="157"/>
      <c r="N1938" s="157"/>
      <c r="O1938" s="157"/>
      <c r="P1938" s="157"/>
      <c r="Q1938" s="157"/>
      <c r="R1938" s="157"/>
      <c r="S1938" s="157"/>
      <c r="T1938" s="157"/>
    </row>
    <row r="1939" spans="1:20" ht="13.5" customHeight="1">
      <c r="A1939" s="355" t="str">
        <f t="shared" si="41"/>
        <v/>
      </c>
      <c r="B1939" s="157"/>
      <c r="C1939" s="157"/>
      <c r="D1939" s="157"/>
      <c r="E1939" s="157"/>
      <c r="F1939" s="157"/>
      <c r="G1939" s="157"/>
      <c r="H1939" s="157"/>
      <c r="I1939" s="157"/>
      <c r="J1939" s="157"/>
      <c r="K1939" s="157"/>
      <c r="L1939" s="157"/>
      <c r="M1939" s="157"/>
      <c r="N1939" s="157"/>
      <c r="O1939" s="157"/>
      <c r="P1939" s="157"/>
      <c r="Q1939" s="157"/>
      <c r="R1939" s="157"/>
      <c r="S1939" s="157"/>
      <c r="T1939" s="157"/>
    </row>
    <row r="1940" spans="1:20" ht="13.5" customHeight="1">
      <c r="A1940" s="355" t="str">
        <f t="shared" si="41"/>
        <v/>
      </c>
      <c r="B1940" s="157"/>
      <c r="C1940" s="157"/>
      <c r="D1940" s="157"/>
      <c r="E1940" s="157"/>
      <c r="F1940" s="157"/>
      <c r="G1940" s="157"/>
      <c r="H1940" s="157"/>
      <c r="I1940" s="157"/>
      <c r="J1940" s="157"/>
      <c r="K1940" s="157"/>
      <c r="L1940" s="157"/>
      <c r="M1940" s="157"/>
      <c r="N1940" s="157"/>
      <c r="O1940" s="157"/>
      <c r="P1940" s="157"/>
      <c r="Q1940" s="157"/>
      <c r="R1940" s="157"/>
      <c r="S1940" s="157"/>
      <c r="T1940" s="157"/>
    </row>
    <row r="1941" spans="1:20" ht="13.5" customHeight="1">
      <c r="A1941" s="355" t="str">
        <f t="shared" si="41"/>
        <v/>
      </c>
      <c r="B1941" s="157"/>
      <c r="C1941" s="157"/>
      <c r="D1941" s="157"/>
      <c r="E1941" s="157"/>
      <c r="F1941" s="157"/>
      <c r="G1941" s="157"/>
      <c r="H1941" s="157"/>
      <c r="I1941" s="157"/>
      <c r="J1941" s="157"/>
      <c r="K1941" s="157"/>
      <c r="L1941" s="157"/>
      <c r="M1941" s="157"/>
      <c r="N1941" s="157"/>
      <c r="O1941" s="157"/>
      <c r="P1941" s="157"/>
      <c r="Q1941" s="157"/>
      <c r="R1941" s="157"/>
      <c r="S1941" s="157"/>
      <c r="T1941" s="157"/>
    </row>
    <row r="1942" spans="1:20" ht="13.5" customHeight="1">
      <c r="A1942" s="355" t="str">
        <f t="shared" ref="A1942:A2005" si="42">B1942&amp;C1942&amp;S1942&amp;L1942&amp;P1942</f>
        <v/>
      </c>
      <c r="B1942" s="157"/>
      <c r="C1942" s="157"/>
      <c r="D1942" s="157"/>
      <c r="E1942" s="157"/>
      <c r="F1942" s="157"/>
      <c r="G1942" s="157"/>
      <c r="H1942" s="157"/>
      <c r="I1942" s="157"/>
      <c r="J1942" s="157"/>
      <c r="K1942" s="157"/>
      <c r="L1942" s="157"/>
      <c r="M1942" s="157"/>
      <c r="N1942" s="157"/>
      <c r="O1942" s="157"/>
      <c r="P1942" s="157"/>
      <c r="Q1942" s="157"/>
      <c r="R1942" s="157"/>
      <c r="S1942" s="157"/>
      <c r="T1942" s="157"/>
    </row>
    <row r="1943" spans="1:20" ht="13.5" customHeight="1">
      <c r="A1943" s="355" t="str">
        <f t="shared" si="42"/>
        <v/>
      </c>
      <c r="B1943" s="157"/>
      <c r="C1943" s="157"/>
      <c r="D1943" s="157"/>
      <c r="E1943" s="157"/>
      <c r="F1943" s="157"/>
      <c r="G1943" s="157"/>
      <c r="H1943" s="157"/>
      <c r="I1943" s="157"/>
      <c r="J1943" s="157"/>
      <c r="K1943" s="157"/>
      <c r="L1943" s="157"/>
      <c r="M1943" s="157"/>
      <c r="N1943" s="157"/>
      <c r="O1943" s="157"/>
      <c r="P1943" s="157"/>
      <c r="Q1943" s="157"/>
      <c r="R1943" s="157"/>
      <c r="S1943" s="157"/>
      <c r="T1943" s="157"/>
    </row>
    <row r="1944" spans="1:20" ht="13.5" customHeight="1">
      <c r="A1944" s="355" t="str">
        <f t="shared" si="42"/>
        <v/>
      </c>
      <c r="B1944" s="157"/>
      <c r="C1944" s="157"/>
      <c r="D1944" s="157"/>
      <c r="E1944" s="157"/>
      <c r="F1944" s="157"/>
      <c r="G1944" s="157"/>
      <c r="H1944" s="157"/>
      <c r="I1944" s="157"/>
      <c r="J1944" s="157"/>
      <c r="K1944" s="157"/>
      <c r="L1944" s="157"/>
      <c r="M1944" s="157"/>
      <c r="N1944" s="157"/>
      <c r="O1944" s="157"/>
      <c r="P1944" s="157"/>
      <c r="Q1944" s="157"/>
      <c r="R1944" s="157"/>
      <c r="S1944" s="157"/>
      <c r="T1944" s="157"/>
    </row>
    <row r="1945" spans="1:20" ht="13.5" customHeight="1">
      <c r="A1945" s="355" t="str">
        <f t="shared" si="42"/>
        <v/>
      </c>
      <c r="B1945" s="157"/>
      <c r="C1945" s="157"/>
      <c r="D1945" s="157"/>
      <c r="E1945" s="157"/>
      <c r="F1945" s="157"/>
      <c r="G1945" s="157"/>
      <c r="H1945" s="157"/>
      <c r="I1945" s="157"/>
      <c r="J1945" s="157"/>
      <c r="K1945" s="157"/>
      <c r="L1945" s="157"/>
      <c r="M1945" s="157"/>
      <c r="N1945" s="157"/>
      <c r="O1945" s="157"/>
      <c r="P1945" s="157"/>
      <c r="Q1945" s="157"/>
      <c r="R1945" s="157"/>
      <c r="S1945" s="157"/>
      <c r="T1945" s="157"/>
    </row>
    <row r="1946" spans="1:20" ht="13.5" customHeight="1">
      <c r="A1946" s="355" t="str">
        <f t="shared" si="42"/>
        <v/>
      </c>
      <c r="B1946" s="157"/>
      <c r="C1946" s="157"/>
      <c r="D1946" s="157"/>
      <c r="E1946" s="157"/>
      <c r="F1946" s="157"/>
      <c r="G1946" s="157"/>
      <c r="H1946" s="157"/>
      <c r="I1946" s="157"/>
      <c r="J1946" s="157"/>
      <c r="K1946" s="157"/>
      <c r="L1946" s="157"/>
      <c r="M1946" s="157"/>
      <c r="N1946" s="157"/>
      <c r="O1946" s="157"/>
      <c r="P1946" s="157"/>
      <c r="Q1946" s="157"/>
      <c r="R1946" s="157"/>
      <c r="S1946" s="157"/>
      <c r="T1946" s="157"/>
    </row>
    <row r="1947" spans="1:20" ht="13.5" customHeight="1">
      <c r="A1947" s="355" t="str">
        <f t="shared" si="42"/>
        <v/>
      </c>
      <c r="B1947" s="157"/>
      <c r="C1947" s="157"/>
      <c r="D1947" s="157"/>
      <c r="E1947" s="157"/>
      <c r="F1947" s="157"/>
      <c r="G1947" s="157"/>
      <c r="H1947" s="157"/>
      <c r="I1947" s="157"/>
      <c r="J1947" s="157"/>
      <c r="K1947" s="157"/>
      <c r="L1947" s="157"/>
      <c r="M1947" s="157"/>
      <c r="N1947" s="157"/>
      <c r="O1947" s="157"/>
      <c r="P1947" s="157"/>
      <c r="Q1947" s="157"/>
      <c r="R1947" s="157"/>
      <c r="S1947" s="157"/>
      <c r="T1947" s="157"/>
    </row>
    <row r="1948" spans="1:20" ht="13.5" customHeight="1">
      <c r="A1948" s="355" t="str">
        <f t="shared" si="42"/>
        <v/>
      </c>
      <c r="B1948" s="157"/>
      <c r="C1948" s="157"/>
      <c r="D1948" s="157"/>
      <c r="E1948" s="157"/>
      <c r="F1948" s="157"/>
      <c r="G1948" s="157"/>
      <c r="H1948" s="157"/>
      <c r="I1948" s="157"/>
      <c r="J1948" s="157"/>
      <c r="K1948" s="157"/>
      <c r="L1948" s="157"/>
      <c r="M1948" s="157"/>
      <c r="N1948" s="157"/>
      <c r="O1948" s="157"/>
      <c r="P1948" s="157"/>
      <c r="Q1948" s="157"/>
      <c r="R1948" s="157"/>
      <c r="S1948" s="157"/>
      <c r="T1948" s="157"/>
    </row>
    <row r="1949" spans="1:20" ht="13.5" customHeight="1">
      <c r="A1949" s="355" t="str">
        <f t="shared" si="42"/>
        <v/>
      </c>
      <c r="B1949" s="157"/>
      <c r="C1949" s="157"/>
      <c r="D1949" s="157"/>
      <c r="E1949" s="157"/>
      <c r="F1949" s="157"/>
      <c r="G1949" s="157"/>
      <c r="H1949" s="157"/>
      <c r="I1949" s="157"/>
      <c r="J1949" s="157"/>
      <c r="K1949" s="157"/>
      <c r="L1949" s="157"/>
      <c r="M1949" s="157"/>
      <c r="N1949" s="157"/>
      <c r="O1949" s="157"/>
      <c r="P1949" s="157"/>
      <c r="Q1949" s="157"/>
      <c r="R1949" s="157"/>
      <c r="S1949" s="157"/>
      <c r="T1949" s="157"/>
    </row>
    <row r="1950" spans="1:20" ht="13.5" customHeight="1">
      <c r="A1950" s="355" t="str">
        <f t="shared" si="42"/>
        <v/>
      </c>
      <c r="B1950" s="157"/>
      <c r="C1950" s="157"/>
      <c r="D1950" s="157"/>
      <c r="E1950" s="157"/>
      <c r="F1950" s="157"/>
      <c r="G1950" s="157"/>
      <c r="H1950" s="157"/>
      <c r="I1950" s="157"/>
      <c r="J1950" s="157"/>
      <c r="K1950" s="157"/>
      <c r="L1950" s="157"/>
      <c r="M1950" s="157"/>
      <c r="N1950" s="157"/>
      <c r="O1950" s="157"/>
      <c r="P1950" s="157"/>
      <c r="Q1950" s="157"/>
      <c r="R1950" s="157"/>
      <c r="S1950" s="157"/>
      <c r="T1950" s="157"/>
    </row>
    <row r="1951" spans="1:20" ht="13.5" customHeight="1">
      <c r="A1951" s="355" t="str">
        <f t="shared" si="42"/>
        <v/>
      </c>
      <c r="B1951" s="157"/>
      <c r="C1951" s="157"/>
      <c r="D1951" s="157"/>
      <c r="E1951" s="157"/>
      <c r="F1951" s="157"/>
      <c r="G1951" s="157"/>
      <c r="H1951" s="157"/>
      <c r="I1951" s="157"/>
      <c r="J1951" s="157"/>
      <c r="K1951" s="157"/>
      <c r="L1951" s="157"/>
      <c r="M1951" s="157"/>
      <c r="N1951" s="157"/>
      <c r="O1951" s="157"/>
      <c r="P1951" s="157"/>
      <c r="Q1951" s="157"/>
      <c r="R1951" s="157"/>
      <c r="S1951" s="157"/>
      <c r="T1951" s="157"/>
    </row>
    <row r="1952" spans="1:20" ht="13.5" customHeight="1">
      <c r="A1952" s="355" t="str">
        <f t="shared" si="42"/>
        <v/>
      </c>
      <c r="B1952" s="157"/>
      <c r="C1952" s="157"/>
      <c r="D1952" s="157"/>
      <c r="E1952" s="157"/>
      <c r="F1952" s="157"/>
      <c r="G1952" s="157"/>
      <c r="H1952" s="157"/>
      <c r="I1952" s="157"/>
      <c r="J1952" s="157"/>
      <c r="K1952" s="157"/>
      <c r="L1952" s="157"/>
      <c r="M1952" s="157"/>
      <c r="N1952" s="157"/>
      <c r="O1952" s="157"/>
      <c r="P1952" s="157"/>
      <c r="Q1952" s="157"/>
      <c r="R1952" s="157"/>
      <c r="S1952" s="157"/>
      <c r="T1952" s="157"/>
    </row>
    <row r="1953" spans="1:20" ht="13.5" customHeight="1">
      <c r="A1953" s="355" t="str">
        <f t="shared" si="42"/>
        <v/>
      </c>
      <c r="B1953" s="157"/>
      <c r="C1953" s="157"/>
      <c r="D1953" s="157"/>
      <c r="E1953" s="157"/>
      <c r="F1953" s="157"/>
      <c r="G1953" s="157"/>
      <c r="H1953" s="157"/>
      <c r="I1953" s="157"/>
      <c r="J1953" s="157"/>
      <c r="K1953" s="157"/>
      <c r="L1953" s="157"/>
      <c r="M1953" s="157"/>
      <c r="N1953" s="157"/>
      <c r="O1953" s="157"/>
      <c r="P1953" s="157"/>
      <c r="Q1953" s="157"/>
      <c r="R1953" s="157"/>
      <c r="S1953" s="157"/>
      <c r="T1953" s="157"/>
    </row>
    <row r="1954" spans="1:20" ht="13.5" customHeight="1">
      <c r="A1954" s="355" t="str">
        <f t="shared" si="42"/>
        <v/>
      </c>
      <c r="B1954" s="157"/>
      <c r="C1954" s="157"/>
      <c r="D1954" s="157"/>
      <c r="E1954" s="157"/>
      <c r="F1954" s="157"/>
      <c r="G1954" s="157"/>
      <c r="H1954" s="157"/>
      <c r="I1954" s="157"/>
      <c r="J1954" s="157"/>
      <c r="K1954" s="157"/>
      <c r="L1954" s="157"/>
      <c r="M1954" s="157"/>
      <c r="N1954" s="157"/>
      <c r="O1954" s="157"/>
      <c r="P1954" s="157"/>
      <c r="Q1954" s="157"/>
      <c r="R1954" s="157"/>
      <c r="S1954" s="157"/>
      <c r="T1954" s="157"/>
    </row>
    <row r="1955" spans="1:20" ht="13.5" customHeight="1">
      <c r="A1955" s="355" t="str">
        <f t="shared" si="42"/>
        <v/>
      </c>
      <c r="B1955" s="157"/>
      <c r="C1955" s="157"/>
      <c r="D1955" s="157"/>
      <c r="E1955" s="157"/>
      <c r="F1955" s="157"/>
      <c r="G1955" s="157"/>
      <c r="H1955" s="157"/>
      <c r="I1955" s="157"/>
      <c r="J1955" s="157"/>
      <c r="K1955" s="157"/>
      <c r="L1955" s="157"/>
      <c r="M1955" s="157"/>
      <c r="N1955" s="157"/>
      <c r="O1955" s="157"/>
      <c r="P1955" s="157"/>
      <c r="Q1955" s="157"/>
      <c r="R1955" s="157"/>
      <c r="S1955" s="157"/>
      <c r="T1955" s="157"/>
    </row>
    <row r="1956" spans="1:20" ht="13.5" customHeight="1">
      <c r="A1956" s="355" t="str">
        <f t="shared" si="42"/>
        <v/>
      </c>
      <c r="B1956" s="157"/>
      <c r="C1956" s="157"/>
      <c r="D1956" s="157"/>
      <c r="E1956" s="157"/>
      <c r="F1956" s="157"/>
      <c r="G1956" s="157"/>
      <c r="H1956" s="157"/>
      <c r="I1956" s="157"/>
      <c r="J1956" s="157"/>
      <c r="K1956" s="157"/>
      <c r="L1956" s="157"/>
      <c r="M1956" s="157"/>
      <c r="N1956" s="157"/>
      <c r="O1956" s="157"/>
      <c r="P1956" s="157"/>
      <c r="Q1956" s="157"/>
      <c r="R1956" s="157"/>
      <c r="S1956" s="157"/>
      <c r="T1956" s="157"/>
    </row>
    <row r="1957" spans="1:20" ht="13.5" customHeight="1">
      <c r="A1957" s="355" t="str">
        <f t="shared" si="42"/>
        <v/>
      </c>
      <c r="B1957" s="157"/>
      <c r="C1957" s="157"/>
      <c r="D1957" s="157"/>
      <c r="E1957" s="157"/>
      <c r="F1957" s="157"/>
      <c r="G1957" s="157"/>
      <c r="H1957" s="157"/>
      <c r="I1957" s="157"/>
      <c r="J1957" s="157"/>
      <c r="K1957" s="157"/>
      <c r="L1957" s="157"/>
      <c r="M1957" s="157"/>
      <c r="N1957" s="157"/>
      <c r="O1957" s="157"/>
      <c r="P1957" s="157"/>
      <c r="Q1957" s="157"/>
      <c r="R1957" s="157"/>
      <c r="S1957" s="157"/>
      <c r="T1957" s="157"/>
    </row>
    <row r="1958" spans="1:20" ht="13.5" customHeight="1">
      <c r="A1958" s="355" t="str">
        <f t="shared" si="42"/>
        <v/>
      </c>
      <c r="B1958" s="157"/>
      <c r="C1958" s="157"/>
      <c r="D1958" s="157"/>
      <c r="E1958" s="157"/>
      <c r="F1958" s="157"/>
      <c r="G1958" s="157"/>
      <c r="H1958" s="157"/>
      <c r="I1958" s="157"/>
      <c r="J1958" s="157"/>
      <c r="K1958" s="157"/>
      <c r="L1958" s="157"/>
      <c r="M1958" s="157"/>
      <c r="N1958" s="157"/>
      <c r="O1958" s="157"/>
      <c r="P1958" s="157"/>
      <c r="Q1958" s="157"/>
      <c r="R1958" s="157"/>
      <c r="S1958" s="157"/>
      <c r="T1958" s="157"/>
    </row>
    <row r="1959" spans="1:20" ht="13.5" customHeight="1">
      <c r="A1959" s="355" t="str">
        <f t="shared" si="42"/>
        <v/>
      </c>
      <c r="B1959" s="157"/>
      <c r="C1959" s="157"/>
      <c r="D1959" s="157"/>
      <c r="E1959" s="157"/>
      <c r="F1959" s="157"/>
      <c r="G1959" s="157"/>
      <c r="H1959" s="157"/>
      <c r="I1959" s="157"/>
      <c r="J1959" s="157"/>
      <c r="K1959" s="157"/>
      <c r="L1959" s="157"/>
      <c r="M1959" s="157"/>
      <c r="N1959" s="157"/>
      <c r="O1959" s="157"/>
      <c r="P1959" s="157"/>
      <c r="Q1959" s="157"/>
      <c r="R1959" s="157"/>
      <c r="S1959" s="157"/>
      <c r="T1959" s="157"/>
    </row>
    <row r="1960" spans="1:20" ht="13.5" customHeight="1">
      <c r="A1960" s="355" t="str">
        <f t="shared" si="42"/>
        <v/>
      </c>
      <c r="B1960" s="157"/>
      <c r="C1960" s="157"/>
      <c r="D1960" s="157"/>
      <c r="E1960" s="157"/>
      <c r="F1960" s="157"/>
      <c r="G1960" s="157"/>
      <c r="H1960" s="157"/>
      <c r="I1960" s="157"/>
      <c r="J1960" s="157"/>
      <c r="K1960" s="157"/>
      <c r="L1960" s="157"/>
      <c r="M1960" s="157"/>
      <c r="N1960" s="157"/>
      <c r="O1960" s="157"/>
      <c r="P1960" s="157"/>
      <c r="Q1960" s="157"/>
      <c r="R1960" s="157"/>
      <c r="S1960" s="157"/>
      <c r="T1960" s="157"/>
    </row>
    <row r="1961" spans="1:20" ht="13.5" customHeight="1">
      <c r="A1961" s="355" t="str">
        <f t="shared" si="42"/>
        <v/>
      </c>
      <c r="B1961" s="157"/>
      <c r="C1961" s="157"/>
      <c r="D1961" s="157"/>
      <c r="E1961" s="157"/>
      <c r="F1961" s="157"/>
      <c r="G1961" s="157"/>
      <c r="H1961" s="157"/>
      <c r="I1961" s="157"/>
      <c r="J1961" s="157"/>
      <c r="K1961" s="157"/>
      <c r="L1961" s="157"/>
      <c r="M1961" s="157"/>
      <c r="N1961" s="157"/>
      <c r="O1961" s="157"/>
      <c r="P1961" s="157"/>
      <c r="Q1961" s="157"/>
      <c r="R1961" s="157"/>
      <c r="S1961" s="157"/>
      <c r="T1961" s="157"/>
    </row>
    <row r="1962" spans="1:20" ht="13.5" customHeight="1">
      <c r="A1962" s="355" t="str">
        <f t="shared" si="42"/>
        <v/>
      </c>
      <c r="B1962" s="157"/>
      <c r="C1962" s="157"/>
      <c r="D1962" s="157"/>
      <c r="E1962" s="157"/>
      <c r="F1962" s="157"/>
      <c r="G1962" s="157"/>
      <c r="H1962" s="157"/>
      <c r="I1962" s="157"/>
      <c r="J1962" s="157"/>
      <c r="K1962" s="157"/>
      <c r="L1962" s="157"/>
      <c r="M1962" s="157"/>
      <c r="N1962" s="157"/>
      <c r="O1962" s="157"/>
      <c r="P1962" s="157"/>
      <c r="Q1962" s="157"/>
      <c r="R1962" s="157"/>
      <c r="S1962" s="157"/>
      <c r="T1962" s="157"/>
    </row>
    <row r="1963" spans="1:20" ht="13.5" customHeight="1">
      <c r="A1963" s="355" t="str">
        <f t="shared" si="42"/>
        <v/>
      </c>
      <c r="B1963" s="157"/>
      <c r="C1963" s="157"/>
      <c r="D1963" s="157"/>
      <c r="E1963" s="157"/>
      <c r="F1963" s="157"/>
      <c r="G1963" s="157"/>
      <c r="H1963" s="157"/>
      <c r="I1963" s="157"/>
      <c r="J1963" s="157"/>
      <c r="K1963" s="157"/>
      <c r="L1963" s="157"/>
      <c r="M1963" s="157"/>
      <c r="N1963" s="157"/>
      <c r="O1963" s="157"/>
      <c r="P1963" s="157"/>
      <c r="Q1963" s="157"/>
      <c r="R1963" s="157"/>
      <c r="S1963" s="157"/>
      <c r="T1963" s="157"/>
    </row>
    <row r="1964" spans="1:20" ht="13.5" customHeight="1">
      <c r="A1964" s="355" t="str">
        <f t="shared" si="42"/>
        <v/>
      </c>
      <c r="B1964" s="157"/>
      <c r="C1964" s="157"/>
      <c r="D1964" s="157"/>
      <c r="E1964" s="157"/>
      <c r="F1964" s="157"/>
      <c r="G1964" s="157"/>
      <c r="H1964" s="157"/>
      <c r="I1964" s="157"/>
      <c r="J1964" s="157"/>
      <c r="K1964" s="157"/>
      <c r="L1964" s="157"/>
      <c r="M1964" s="157"/>
      <c r="N1964" s="157"/>
      <c r="O1964" s="157"/>
      <c r="P1964" s="157"/>
      <c r="Q1964" s="157"/>
      <c r="R1964" s="157"/>
      <c r="S1964" s="157"/>
      <c r="T1964" s="157"/>
    </row>
    <row r="1965" spans="1:20" ht="13.5" customHeight="1">
      <c r="A1965" s="355" t="str">
        <f t="shared" si="42"/>
        <v/>
      </c>
      <c r="B1965" s="157"/>
      <c r="C1965" s="157"/>
      <c r="D1965" s="157"/>
      <c r="E1965" s="157"/>
      <c r="F1965" s="157"/>
      <c r="G1965" s="157"/>
      <c r="H1965" s="157"/>
      <c r="I1965" s="157"/>
      <c r="J1965" s="157"/>
      <c r="K1965" s="157"/>
      <c r="L1965" s="157"/>
      <c r="M1965" s="157"/>
      <c r="N1965" s="157"/>
      <c r="O1965" s="157"/>
      <c r="P1965" s="157"/>
      <c r="Q1965" s="157"/>
      <c r="R1965" s="157"/>
      <c r="S1965" s="157"/>
      <c r="T1965" s="157"/>
    </row>
    <row r="1966" spans="1:20" ht="13.5" customHeight="1">
      <c r="A1966" s="355" t="str">
        <f t="shared" si="42"/>
        <v/>
      </c>
      <c r="B1966" s="157"/>
      <c r="C1966" s="157"/>
      <c r="D1966" s="157"/>
      <c r="E1966" s="157"/>
      <c r="F1966" s="157"/>
      <c r="G1966" s="157"/>
      <c r="H1966" s="157"/>
      <c r="I1966" s="157"/>
      <c r="J1966" s="157"/>
      <c r="K1966" s="157"/>
      <c r="L1966" s="157"/>
      <c r="M1966" s="157"/>
      <c r="N1966" s="157"/>
      <c r="O1966" s="157"/>
      <c r="P1966" s="157"/>
      <c r="Q1966" s="157"/>
      <c r="R1966" s="157"/>
      <c r="S1966" s="157"/>
      <c r="T1966" s="157"/>
    </row>
    <row r="1967" spans="1:20" ht="13.5" customHeight="1">
      <c r="A1967" s="355" t="str">
        <f t="shared" si="42"/>
        <v/>
      </c>
      <c r="B1967" s="157"/>
      <c r="C1967" s="157"/>
      <c r="D1967" s="157"/>
      <c r="E1967" s="157"/>
      <c r="F1967" s="157"/>
      <c r="G1967" s="157"/>
      <c r="H1967" s="157"/>
      <c r="I1967" s="157"/>
      <c r="J1967" s="157"/>
      <c r="K1967" s="157"/>
      <c r="L1967" s="157"/>
      <c r="M1967" s="157"/>
      <c r="N1967" s="157"/>
      <c r="O1967" s="157"/>
      <c r="P1967" s="157"/>
      <c r="Q1967" s="157"/>
      <c r="R1967" s="157"/>
      <c r="S1967" s="157"/>
      <c r="T1967" s="157"/>
    </row>
    <row r="1968" spans="1:20" ht="13.5" customHeight="1">
      <c r="A1968" s="355" t="str">
        <f t="shared" si="42"/>
        <v/>
      </c>
      <c r="B1968" s="157"/>
      <c r="C1968" s="157"/>
      <c r="D1968" s="157"/>
      <c r="E1968" s="157"/>
      <c r="F1968" s="157"/>
      <c r="G1968" s="157"/>
      <c r="H1968" s="157"/>
      <c r="I1968" s="157"/>
      <c r="J1968" s="157"/>
      <c r="K1968" s="157"/>
      <c r="L1968" s="157"/>
      <c r="M1968" s="157"/>
      <c r="N1968" s="157"/>
      <c r="O1968" s="157"/>
      <c r="P1968" s="157"/>
      <c r="Q1968" s="157"/>
      <c r="R1968" s="157"/>
      <c r="S1968" s="157"/>
      <c r="T1968" s="157"/>
    </row>
    <row r="1969" spans="1:20" ht="13.5" customHeight="1">
      <c r="A1969" s="355" t="str">
        <f t="shared" si="42"/>
        <v/>
      </c>
      <c r="B1969" s="157"/>
      <c r="C1969" s="157"/>
      <c r="D1969" s="157"/>
      <c r="E1969" s="157"/>
      <c r="F1969" s="157"/>
      <c r="G1969" s="157"/>
      <c r="H1969" s="157"/>
      <c r="I1969" s="157"/>
      <c r="J1969" s="157"/>
      <c r="K1969" s="157"/>
      <c r="L1969" s="157"/>
      <c r="M1969" s="157"/>
      <c r="N1969" s="157"/>
      <c r="O1969" s="157"/>
      <c r="P1969" s="157"/>
      <c r="Q1969" s="157"/>
      <c r="R1969" s="157"/>
      <c r="S1969" s="157"/>
      <c r="T1969" s="157"/>
    </row>
    <row r="1970" spans="1:20" ht="13.5" customHeight="1">
      <c r="A1970" s="355" t="str">
        <f t="shared" si="42"/>
        <v/>
      </c>
      <c r="B1970" s="157"/>
      <c r="C1970" s="157"/>
      <c r="D1970" s="157"/>
      <c r="E1970" s="157"/>
      <c r="F1970" s="157"/>
      <c r="G1970" s="157"/>
      <c r="H1970" s="157"/>
      <c r="I1970" s="157"/>
      <c r="J1970" s="157"/>
      <c r="K1970" s="157"/>
      <c r="L1970" s="157"/>
      <c r="M1970" s="157"/>
      <c r="N1970" s="157"/>
      <c r="O1970" s="157"/>
      <c r="P1970" s="157"/>
      <c r="Q1970" s="157"/>
      <c r="R1970" s="157"/>
      <c r="S1970" s="157"/>
      <c r="T1970" s="157"/>
    </row>
    <row r="1971" spans="1:20" ht="13.5" customHeight="1">
      <c r="A1971" s="355" t="str">
        <f t="shared" si="42"/>
        <v/>
      </c>
      <c r="B1971" s="157"/>
      <c r="C1971" s="157"/>
      <c r="D1971" s="157"/>
      <c r="E1971" s="157"/>
      <c r="F1971" s="157"/>
      <c r="G1971" s="157"/>
      <c r="H1971" s="157"/>
      <c r="I1971" s="157"/>
      <c r="J1971" s="157"/>
      <c r="K1971" s="157"/>
      <c r="L1971" s="157"/>
      <c r="M1971" s="157"/>
      <c r="N1971" s="157"/>
      <c r="O1971" s="157"/>
      <c r="P1971" s="157"/>
      <c r="Q1971" s="157"/>
      <c r="R1971" s="157"/>
      <c r="S1971" s="157"/>
      <c r="T1971" s="157"/>
    </row>
    <row r="1972" spans="1:20" ht="13.5" customHeight="1">
      <c r="A1972" s="355" t="str">
        <f t="shared" si="42"/>
        <v/>
      </c>
      <c r="B1972" s="157"/>
      <c r="C1972" s="157"/>
      <c r="D1972" s="157"/>
      <c r="E1972" s="157"/>
      <c r="F1972" s="157"/>
      <c r="G1972" s="157"/>
      <c r="H1972" s="157"/>
      <c r="I1972" s="157"/>
      <c r="J1972" s="157"/>
      <c r="K1972" s="157"/>
      <c r="L1972" s="157"/>
      <c r="M1972" s="157"/>
      <c r="N1972" s="157"/>
      <c r="O1972" s="157"/>
      <c r="P1972" s="157"/>
      <c r="Q1972" s="157"/>
      <c r="R1972" s="157"/>
      <c r="S1972" s="157"/>
      <c r="T1972" s="157"/>
    </row>
    <row r="1973" spans="1:20" ht="13.5" customHeight="1">
      <c r="A1973" s="355" t="str">
        <f t="shared" si="42"/>
        <v/>
      </c>
      <c r="B1973" s="157"/>
      <c r="C1973" s="157"/>
      <c r="D1973" s="157"/>
      <c r="E1973" s="157"/>
      <c r="F1973" s="157"/>
      <c r="G1973" s="157"/>
      <c r="H1973" s="157"/>
      <c r="I1973" s="157"/>
      <c r="J1973" s="157"/>
      <c r="K1973" s="157"/>
      <c r="L1973" s="157"/>
      <c r="M1973" s="157"/>
      <c r="N1973" s="157"/>
      <c r="O1973" s="157"/>
      <c r="P1973" s="157"/>
      <c r="Q1973" s="157"/>
      <c r="R1973" s="157"/>
      <c r="S1973" s="157"/>
      <c r="T1973" s="157"/>
    </row>
    <row r="1974" spans="1:20" ht="13.5" customHeight="1">
      <c r="A1974" s="355" t="str">
        <f t="shared" si="42"/>
        <v/>
      </c>
      <c r="B1974" s="157"/>
      <c r="C1974" s="157"/>
      <c r="D1974" s="157"/>
      <c r="E1974" s="157"/>
      <c r="F1974" s="157"/>
      <c r="G1974" s="157"/>
      <c r="H1974" s="157"/>
      <c r="I1974" s="157"/>
      <c r="J1974" s="157"/>
      <c r="K1974" s="157"/>
      <c r="L1974" s="157"/>
      <c r="M1974" s="157"/>
      <c r="N1974" s="157"/>
      <c r="O1974" s="157"/>
      <c r="P1974" s="157"/>
      <c r="Q1974" s="157"/>
      <c r="R1974" s="157"/>
      <c r="S1974" s="157"/>
      <c r="T1974" s="157"/>
    </row>
    <row r="1975" spans="1:20" ht="13.5" customHeight="1">
      <c r="A1975" s="355" t="str">
        <f t="shared" si="42"/>
        <v/>
      </c>
      <c r="B1975" s="157"/>
      <c r="C1975" s="157"/>
      <c r="D1975" s="157"/>
      <c r="E1975" s="157"/>
      <c r="F1975" s="157"/>
      <c r="G1975" s="157"/>
      <c r="H1975" s="157"/>
      <c r="I1975" s="157"/>
      <c r="J1975" s="157"/>
      <c r="K1975" s="157"/>
      <c r="L1975" s="157"/>
      <c r="M1975" s="157"/>
      <c r="N1975" s="157"/>
      <c r="O1975" s="157"/>
      <c r="P1975" s="157"/>
      <c r="Q1975" s="157"/>
      <c r="R1975" s="157"/>
      <c r="S1975" s="157"/>
      <c r="T1975" s="157"/>
    </row>
    <row r="1976" spans="1:20" ht="13.5" customHeight="1">
      <c r="A1976" s="355" t="str">
        <f t="shared" si="42"/>
        <v/>
      </c>
      <c r="B1976" s="157"/>
      <c r="C1976" s="157"/>
      <c r="D1976" s="157"/>
      <c r="E1976" s="157"/>
      <c r="F1976" s="157"/>
      <c r="G1976" s="157"/>
      <c r="H1976" s="157"/>
      <c r="I1976" s="157"/>
      <c r="J1976" s="157"/>
      <c r="K1976" s="157"/>
      <c r="L1976" s="157"/>
      <c r="M1976" s="157"/>
      <c r="N1976" s="157"/>
      <c r="O1976" s="157"/>
      <c r="P1976" s="157"/>
      <c r="Q1976" s="157"/>
      <c r="R1976" s="157"/>
      <c r="S1976" s="157"/>
      <c r="T1976" s="157"/>
    </row>
    <row r="1977" spans="1:20" ht="13.5" customHeight="1">
      <c r="A1977" s="355" t="str">
        <f t="shared" si="42"/>
        <v/>
      </c>
      <c r="B1977" s="157"/>
      <c r="C1977" s="157"/>
      <c r="D1977" s="157"/>
      <c r="E1977" s="157"/>
      <c r="F1977" s="157"/>
      <c r="G1977" s="157"/>
      <c r="H1977" s="157"/>
      <c r="I1977" s="157"/>
      <c r="J1977" s="157"/>
      <c r="K1977" s="157"/>
      <c r="L1977" s="157"/>
      <c r="M1977" s="157"/>
      <c r="N1977" s="157"/>
      <c r="O1977" s="157"/>
      <c r="P1977" s="157"/>
      <c r="Q1977" s="157"/>
      <c r="R1977" s="157"/>
      <c r="S1977" s="157"/>
      <c r="T1977" s="157"/>
    </row>
    <row r="1978" spans="1:20" ht="13.5" customHeight="1">
      <c r="A1978" s="355" t="str">
        <f t="shared" si="42"/>
        <v/>
      </c>
      <c r="B1978" s="157"/>
      <c r="C1978" s="157"/>
      <c r="D1978" s="157"/>
      <c r="E1978" s="157"/>
      <c r="F1978" s="157"/>
      <c r="G1978" s="157"/>
      <c r="H1978" s="157"/>
      <c r="I1978" s="157"/>
      <c r="J1978" s="157"/>
      <c r="K1978" s="157"/>
      <c r="L1978" s="157"/>
      <c r="M1978" s="157"/>
      <c r="N1978" s="157"/>
      <c r="O1978" s="157"/>
      <c r="P1978" s="157"/>
      <c r="Q1978" s="157"/>
      <c r="R1978" s="157"/>
      <c r="S1978" s="157"/>
      <c r="T1978" s="157"/>
    </row>
    <row r="1979" spans="1:20" ht="13.5" customHeight="1">
      <c r="A1979" s="355" t="str">
        <f t="shared" si="42"/>
        <v/>
      </c>
      <c r="B1979" s="157"/>
      <c r="C1979" s="157"/>
      <c r="D1979" s="157"/>
      <c r="E1979" s="157"/>
      <c r="F1979" s="157"/>
      <c r="G1979" s="157"/>
      <c r="H1979" s="157"/>
      <c r="I1979" s="157"/>
      <c r="J1979" s="157"/>
      <c r="K1979" s="157"/>
      <c r="L1979" s="157"/>
      <c r="M1979" s="157"/>
      <c r="N1979" s="157"/>
      <c r="O1979" s="157"/>
      <c r="P1979" s="157"/>
      <c r="Q1979" s="157"/>
      <c r="R1979" s="157"/>
      <c r="S1979" s="157"/>
      <c r="T1979" s="157"/>
    </row>
    <row r="1980" spans="1:20" ht="13.5" customHeight="1">
      <c r="A1980" s="355" t="str">
        <f t="shared" si="42"/>
        <v/>
      </c>
      <c r="B1980" s="157"/>
      <c r="C1980" s="157"/>
      <c r="D1980" s="157"/>
      <c r="E1980" s="157"/>
      <c r="F1980" s="157"/>
      <c r="G1980" s="157"/>
      <c r="H1980" s="157"/>
      <c r="I1980" s="157"/>
      <c r="J1980" s="157"/>
      <c r="K1980" s="157"/>
      <c r="L1980" s="157"/>
      <c r="M1980" s="157"/>
      <c r="N1980" s="157"/>
      <c r="O1980" s="157"/>
      <c r="P1980" s="157"/>
      <c r="Q1980" s="157"/>
      <c r="R1980" s="157"/>
      <c r="S1980" s="157"/>
      <c r="T1980" s="157"/>
    </row>
    <row r="1981" spans="1:20" ht="13.5" customHeight="1">
      <c r="A1981" s="355" t="str">
        <f t="shared" si="42"/>
        <v/>
      </c>
      <c r="B1981" s="157"/>
      <c r="C1981" s="157"/>
      <c r="D1981" s="157"/>
      <c r="E1981" s="157"/>
      <c r="F1981" s="157"/>
      <c r="G1981" s="157"/>
      <c r="H1981" s="157"/>
      <c r="I1981" s="157"/>
      <c r="J1981" s="157"/>
      <c r="K1981" s="157"/>
      <c r="L1981" s="157"/>
      <c r="M1981" s="157"/>
      <c r="N1981" s="157"/>
      <c r="O1981" s="157"/>
      <c r="P1981" s="157"/>
      <c r="Q1981" s="157"/>
      <c r="R1981" s="157"/>
      <c r="S1981" s="157"/>
      <c r="T1981" s="157"/>
    </row>
    <row r="1982" spans="1:20" ht="13.5" customHeight="1">
      <c r="A1982" s="355" t="str">
        <f t="shared" si="42"/>
        <v/>
      </c>
      <c r="B1982" s="157"/>
      <c r="C1982" s="157"/>
      <c r="D1982" s="157"/>
      <c r="E1982" s="157"/>
      <c r="F1982" s="157"/>
      <c r="G1982" s="157"/>
      <c r="H1982" s="157"/>
      <c r="I1982" s="157"/>
      <c r="J1982" s="157"/>
      <c r="K1982" s="157"/>
      <c r="L1982" s="157"/>
      <c r="M1982" s="157"/>
      <c r="N1982" s="157"/>
      <c r="O1982" s="157"/>
      <c r="P1982" s="157"/>
      <c r="Q1982" s="157"/>
      <c r="R1982" s="157"/>
      <c r="S1982" s="157"/>
      <c r="T1982" s="157"/>
    </row>
    <row r="1983" spans="1:20" ht="13.5" customHeight="1">
      <c r="A1983" s="355" t="str">
        <f t="shared" si="42"/>
        <v/>
      </c>
      <c r="B1983" s="157"/>
      <c r="C1983" s="157"/>
      <c r="D1983" s="157"/>
      <c r="E1983" s="157"/>
      <c r="F1983" s="157"/>
      <c r="G1983" s="157"/>
      <c r="H1983" s="157"/>
      <c r="I1983" s="157"/>
      <c r="J1983" s="157"/>
      <c r="K1983" s="157"/>
      <c r="L1983" s="157"/>
      <c r="M1983" s="157"/>
      <c r="N1983" s="157"/>
      <c r="O1983" s="157"/>
      <c r="P1983" s="157"/>
      <c r="Q1983" s="157"/>
      <c r="R1983" s="157"/>
      <c r="S1983" s="157"/>
      <c r="T1983" s="157"/>
    </row>
    <row r="1984" spans="1:20" ht="13.5" customHeight="1">
      <c r="A1984" s="355" t="str">
        <f t="shared" si="42"/>
        <v/>
      </c>
      <c r="B1984" s="157"/>
      <c r="C1984" s="157"/>
      <c r="D1984" s="157"/>
      <c r="E1984" s="157"/>
      <c r="F1984" s="157"/>
      <c r="G1984" s="157"/>
      <c r="H1984" s="157"/>
      <c r="I1984" s="157"/>
      <c r="J1984" s="157"/>
      <c r="K1984" s="157"/>
      <c r="L1984" s="157"/>
      <c r="M1984" s="157"/>
      <c r="N1984" s="157"/>
      <c r="O1984" s="157"/>
      <c r="P1984" s="157"/>
      <c r="Q1984" s="157"/>
      <c r="R1984" s="157"/>
      <c r="S1984" s="157"/>
      <c r="T1984" s="157"/>
    </row>
    <row r="1985" spans="1:20" ht="13.5" customHeight="1">
      <c r="A1985" s="355" t="str">
        <f t="shared" si="42"/>
        <v/>
      </c>
      <c r="B1985" s="157"/>
      <c r="C1985" s="157"/>
      <c r="D1985" s="157"/>
      <c r="E1985" s="157"/>
      <c r="F1985" s="157"/>
      <c r="G1985" s="157"/>
      <c r="H1985" s="157"/>
      <c r="I1985" s="157"/>
      <c r="J1985" s="157"/>
      <c r="K1985" s="157"/>
      <c r="L1985" s="157"/>
      <c r="M1985" s="157"/>
      <c r="N1985" s="157"/>
      <c r="O1985" s="157"/>
      <c r="P1985" s="157"/>
      <c r="Q1985" s="157"/>
      <c r="R1985" s="157"/>
      <c r="S1985" s="157"/>
      <c r="T1985" s="157"/>
    </row>
    <row r="1986" spans="1:20" ht="13.5" customHeight="1">
      <c r="A1986" s="355" t="str">
        <f t="shared" si="42"/>
        <v/>
      </c>
      <c r="B1986" s="157"/>
      <c r="C1986" s="157"/>
      <c r="D1986" s="157"/>
      <c r="E1986" s="157"/>
      <c r="F1986" s="157"/>
      <c r="G1986" s="157"/>
      <c r="H1986" s="157"/>
      <c r="I1986" s="157"/>
      <c r="J1986" s="157"/>
      <c r="K1986" s="157"/>
      <c r="L1986" s="157"/>
      <c r="M1986" s="157"/>
      <c r="N1986" s="157"/>
      <c r="O1986" s="157"/>
      <c r="P1986" s="157"/>
      <c r="Q1986" s="157"/>
      <c r="R1986" s="157"/>
      <c r="S1986" s="157"/>
      <c r="T1986" s="157"/>
    </row>
    <row r="1987" spans="1:20" ht="13.5" customHeight="1">
      <c r="A1987" s="355" t="str">
        <f t="shared" si="42"/>
        <v/>
      </c>
      <c r="B1987" s="157"/>
      <c r="C1987" s="157"/>
      <c r="D1987" s="157"/>
      <c r="E1987" s="157"/>
      <c r="F1987" s="157"/>
      <c r="G1987" s="157"/>
      <c r="H1987" s="157"/>
      <c r="I1987" s="157"/>
      <c r="J1987" s="157"/>
      <c r="K1987" s="157"/>
      <c r="L1987" s="157"/>
      <c r="M1987" s="157"/>
      <c r="N1987" s="157"/>
      <c r="O1987" s="157"/>
      <c r="P1987" s="157"/>
      <c r="Q1987" s="157"/>
      <c r="R1987" s="157"/>
      <c r="S1987" s="157"/>
      <c r="T1987" s="157"/>
    </row>
    <row r="1988" spans="1:20" ht="13.5" customHeight="1">
      <c r="A1988" s="355" t="str">
        <f t="shared" si="42"/>
        <v/>
      </c>
      <c r="B1988" s="157"/>
      <c r="C1988" s="157"/>
      <c r="D1988" s="157"/>
      <c r="E1988" s="157"/>
      <c r="F1988" s="157"/>
      <c r="G1988" s="157"/>
      <c r="H1988" s="157"/>
      <c r="I1988" s="157"/>
      <c r="J1988" s="157"/>
      <c r="K1988" s="157"/>
      <c r="L1988" s="157"/>
      <c r="M1988" s="157"/>
      <c r="N1988" s="157"/>
      <c r="O1988" s="157"/>
      <c r="P1988" s="157"/>
      <c r="Q1988" s="157"/>
      <c r="R1988" s="157"/>
      <c r="S1988" s="157"/>
      <c r="T1988" s="157"/>
    </row>
    <row r="1989" spans="1:20" ht="13.5" customHeight="1">
      <c r="A1989" s="355" t="str">
        <f t="shared" si="42"/>
        <v/>
      </c>
      <c r="B1989" s="157"/>
      <c r="C1989" s="157"/>
      <c r="D1989" s="157"/>
      <c r="E1989" s="157"/>
      <c r="F1989" s="157"/>
      <c r="G1989" s="157"/>
      <c r="H1989" s="157"/>
      <c r="I1989" s="157"/>
      <c r="J1989" s="157"/>
      <c r="K1989" s="157"/>
      <c r="L1989" s="157"/>
      <c r="M1989" s="157"/>
      <c r="N1989" s="157"/>
      <c r="O1989" s="157"/>
      <c r="P1989" s="157"/>
      <c r="Q1989" s="157"/>
      <c r="R1989" s="157"/>
      <c r="S1989" s="157"/>
      <c r="T1989" s="157"/>
    </row>
    <row r="1990" spans="1:20" ht="13.5" customHeight="1">
      <c r="A1990" s="355" t="str">
        <f t="shared" si="42"/>
        <v/>
      </c>
      <c r="B1990" s="157"/>
      <c r="C1990" s="157"/>
      <c r="D1990" s="157"/>
      <c r="E1990" s="157"/>
      <c r="F1990" s="157"/>
      <c r="G1990" s="157"/>
      <c r="H1990" s="157"/>
      <c r="I1990" s="157"/>
      <c r="J1990" s="157"/>
      <c r="K1990" s="157"/>
      <c r="L1990" s="157"/>
      <c r="M1990" s="157"/>
      <c r="N1990" s="157"/>
      <c r="O1990" s="157"/>
      <c r="P1990" s="157"/>
      <c r="Q1990" s="157"/>
      <c r="R1990" s="157"/>
      <c r="S1990" s="157"/>
      <c r="T1990" s="157"/>
    </row>
    <row r="1991" spans="1:20" ht="13.5" customHeight="1">
      <c r="A1991" s="355" t="str">
        <f t="shared" si="42"/>
        <v/>
      </c>
      <c r="B1991" s="157"/>
      <c r="C1991" s="157"/>
      <c r="D1991" s="157"/>
      <c r="E1991" s="157"/>
      <c r="F1991" s="157"/>
      <c r="G1991" s="157"/>
      <c r="H1991" s="157"/>
      <c r="I1991" s="157"/>
      <c r="J1991" s="157"/>
      <c r="K1991" s="157"/>
      <c r="L1991" s="157"/>
      <c r="M1991" s="157"/>
      <c r="N1991" s="157"/>
      <c r="O1991" s="157"/>
      <c r="P1991" s="157"/>
      <c r="Q1991" s="157"/>
      <c r="R1991" s="157"/>
      <c r="S1991" s="157"/>
      <c r="T1991" s="157"/>
    </row>
    <row r="1992" spans="1:20" ht="13.5" customHeight="1">
      <c r="A1992" s="355" t="str">
        <f t="shared" si="42"/>
        <v/>
      </c>
      <c r="B1992" s="157"/>
      <c r="C1992" s="157"/>
      <c r="D1992" s="157"/>
      <c r="E1992" s="157"/>
      <c r="F1992" s="157"/>
      <c r="G1992" s="157"/>
      <c r="H1992" s="157"/>
      <c r="I1992" s="157"/>
      <c r="J1992" s="157"/>
      <c r="K1992" s="157"/>
      <c r="L1992" s="157"/>
      <c r="M1992" s="157"/>
      <c r="N1992" s="157"/>
      <c r="O1992" s="157"/>
      <c r="P1992" s="157"/>
      <c r="Q1992" s="157"/>
      <c r="R1992" s="157"/>
      <c r="S1992" s="157"/>
      <c r="T1992" s="157"/>
    </row>
    <row r="1993" spans="1:20" ht="13.5" customHeight="1">
      <c r="A1993" s="355" t="str">
        <f t="shared" si="42"/>
        <v/>
      </c>
      <c r="B1993" s="157"/>
      <c r="C1993" s="157"/>
      <c r="D1993" s="157"/>
      <c r="E1993" s="157"/>
      <c r="F1993" s="157"/>
      <c r="G1993" s="157"/>
      <c r="H1993" s="157"/>
      <c r="I1993" s="157"/>
      <c r="J1993" s="157"/>
      <c r="K1993" s="157"/>
      <c r="L1993" s="157"/>
      <c r="M1993" s="157"/>
      <c r="N1993" s="157"/>
      <c r="O1993" s="157"/>
      <c r="P1993" s="157"/>
      <c r="Q1993" s="157"/>
      <c r="R1993" s="157"/>
      <c r="S1993" s="157"/>
      <c r="T1993" s="157"/>
    </row>
    <row r="1994" spans="1:20" ht="13.5" customHeight="1">
      <c r="A1994" s="355" t="str">
        <f t="shared" si="42"/>
        <v/>
      </c>
      <c r="B1994" s="157"/>
      <c r="C1994" s="157"/>
      <c r="D1994" s="157"/>
      <c r="E1994" s="157"/>
      <c r="F1994" s="157"/>
      <c r="G1994" s="157"/>
      <c r="H1994" s="157"/>
      <c r="I1994" s="157"/>
      <c r="J1994" s="157"/>
      <c r="K1994" s="157"/>
      <c r="L1994" s="157"/>
      <c r="M1994" s="157"/>
      <c r="N1994" s="157"/>
      <c r="O1994" s="157"/>
      <c r="P1994" s="157"/>
      <c r="Q1994" s="157"/>
      <c r="R1994" s="157"/>
      <c r="S1994" s="157"/>
      <c r="T1994" s="157"/>
    </row>
    <row r="1995" spans="1:20" ht="13.5" customHeight="1">
      <c r="A1995" s="355" t="str">
        <f t="shared" si="42"/>
        <v/>
      </c>
      <c r="B1995" s="157"/>
      <c r="C1995" s="157"/>
      <c r="D1995" s="157"/>
      <c r="E1995" s="157"/>
      <c r="F1995" s="157"/>
      <c r="G1995" s="157"/>
      <c r="H1995" s="157"/>
      <c r="I1995" s="157"/>
      <c r="J1995" s="157"/>
      <c r="K1995" s="157"/>
      <c r="L1995" s="157"/>
      <c r="M1995" s="157"/>
      <c r="N1995" s="157"/>
      <c r="O1995" s="157"/>
      <c r="P1995" s="157"/>
      <c r="Q1995" s="157"/>
      <c r="R1995" s="157"/>
      <c r="S1995" s="157"/>
      <c r="T1995" s="157"/>
    </row>
    <row r="1996" spans="1:20" ht="13.5" customHeight="1">
      <c r="A1996" s="355" t="str">
        <f t="shared" si="42"/>
        <v/>
      </c>
      <c r="B1996" s="157"/>
      <c r="C1996" s="157"/>
      <c r="D1996" s="157"/>
      <c r="E1996" s="157"/>
      <c r="F1996" s="157"/>
      <c r="G1996" s="157"/>
      <c r="H1996" s="157"/>
      <c r="I1996" s="157"/>
      <c r="J1996" s="157"/>
      <c r="K1996" s="157"/>
      <c r="L1996" s="157"/>
      <c r="M1996" s="157"/>
      <c r="N1996" s="157"/>
      <c r="O1996" s="157"/>
      <c r="P1996" s="157"/>
      <c r="Q1996" s="157"/>
      <c r="R1996" s="157"/>
      <c r="S1996" s="157"/>
      <c r="T1996" s="157"/>
    </row>
    <row r="1997" spans="1:20" ht="13.5" customHeight="1">
      <c r="A1997" s="355" t="str">
        <f t="shared" si="42"/>
        <v/>
      </c>
      <c r="B1997" s="157"/>
      <c r="C1997" s="157"/>
      <c r="D1997" s="157"/>
      <c r="E1997" s="157"/>
      <c r="F1997" s="157"/>
      <c r="G1997" s="157"/>
      <c r="H1997" s="157"/>
      <c r="I1997" s="157"/>
      <c r="J1997" s="157"/>
      <c r="K1997" s="157"/>
      <c r="L1997" s="157"/>
      <c r="M1997" s="157"/>
      <c r="N1997" s="157"/>
      <c r="O1997" s="157"/>
      <c r="P1997" s="157"/>
      <c r="Q1997" s="157"/>
      <c r="R1997" s="157"/>
      <c r="S1997" s="157"/>
      <c r="T1997" s="157"/>
    </row>
    <row r="1998" spans="1:20" ht="13.5" customHeight="1">
      <c r="A1998" s="355" t="str">
        <f t="shared" si="42"/>
        <v/>
      </c>
      <c r="B1998" s="157"/>
      <c r="C1998" s="157"/>
      <c r="D1998" s="157"/>
      <c r="E1998" s="157"/>
      <c r="F1998" s="157"/>
      <c r="G1998" s="157"/>
      <c r="H1998" s="157"/>
      <c r="I1998" s="157"/>
      <c r="J1998" s="157"/>
      <c r="K1998" s="157"/>
      <c r="L1998" s="157"/>
      <c r="M1998" s="157"/>
      <c r="N1998" s="157"/>
      <c r="O1998" s="157"/>
      <c r="P1998" s="157"/>
      <c r="Q1998" s="157"/>
      <c r="R1998" s="157"/>
      <c r="S1998" s="157"/>
      <c r="T1998" s="157"/>
    </row>
    <row r="1999" spans="1:20" ht="13.5" customHeight="1">
      <c r="A1999" s="355" t="str">
        <f t="shared" si="42"/>
        <v/>
      </c>
      <c r="B1999" s="157"/>
      <c r="C1999" s="157"/>
      <c r="D1999" s="157"/>
      <c r="E1999" s="157"/>
      <c r="F1999" s="157"/>
      <c r="G1999" s="157"/>
      <c r="H1999" s="157"/>
      <c r="I1999" s="157"/>
      <c r="J1999" s="157"/>
      <c r="K1999" s="157"/>
      <c r="L1999" s="157"/>
      <c r="M1999" s="157"/>
      <c r="N1999" s="157"/>
      <c r="O1999" s="157"/>
      <c r="P1999" s="157"/>
      <c r="Q1999" s="157"/>
      <c r="R1999" s="157"/>
      <c r="S1999" s="157"/>
      <c r="T1999" s="157"/>
    </row>
    <row r="2000" spans="1:20" ht="13.5" customHeight="1">
      <c r="A2000" s="355" t="str">
        <f t="shared" si="42"/>
        <v/>
      </c>
      <c r="B2000" s="157"/>
      <c r="C2000" s="157"/>
      <c r="D2000" s="157"/>
      <c r="E2000" s="157"/>
      <c r="F2000" s="157"/>
      <c r="G2000" s="157"/>
      <c r="H2000" s="157"/>
      <c r="I2000" s="157"/>
      <c r="J2000" s="157"/>
      <c r="K2000" s="157"/>
      <c r="L2000" s="157"/>
      <c r="M2000" s="157"/>
      <c r="N2000" s="157"/>
      <c r="O2000" s="157"/>
      <c r="P2000" s="157"/>
      <c r="Q2000" s="157"/>
      <c r="R2000" s="157"/>
      <c r="S2000" s="157"/>
      <c r="T2000" s="157"/>
    </row>
    <row r="2001" spans="1:20" ht="13.5" customHeight="1">
      <c r="A2001" s="355" t="str">
        <f t="shared" si="42"/>
        <v/>
      </c>
      <c r="B2001" s="157"/>
      <c r="C2001" s="157"/>
      <c r="D2001" s="157"/>
      <c r="E2001" s="157"/>
      <c r="F2001" s="157"/>
      <c r="G2001" s="157"/>
      <c r="H2001" s="157"/>
      <c r="I2001" s="157"/>
      <c r="J2001" s="157"/>
      <c r="K2001" s="157"/>
      <c r="L2001" s="157"/>
      <c r="M2001" s="157"/>
      <c r="N2001" s="157"/>
      <c r="O2001" s="157"/>
      <c r="P2001" s="157"/>
      <c r="Q2001" s="157"/>
      <c r="R2001" s="157"/>
      <c r="S2001" s="157"/>
      <c r="T2001" s="157"/>
    </row>
    <row r="2002" spans="1:20" ht="13.5" customHeight="1">
      <c r="A2002" s="355" t="str">
        <f t="shared" si="42"/>
        <v/>
      </c>
      <c r="B2002" s="157"/>
      <c r="C2002" s="157"/>
      <c r="D2002" s="157"/>
      <c r="E2002" s="157"/>
      <c r="F2002" s="157"/>
      <c r="G2002" s="157"/>
      <c r="H2002" s="157"/>
      <c r="I2002" s="157"/>
      <c r="J2002" s="157"/>
      <c r="K2002" s="157"/>
      <c r="L2002" s="157"/>
      <c r="M2002" s="157"/>
      <c r="N2002" s="157"/>
      <c r="O2002" s="157"/>
      <c r="P2002" s="157"/>
      <c r="Q2002" s="157"/>
      <c r="R2002" s="157"/>
      <c r="S2002" s="157"/>
      <c r="T2002" s="157"/>
    </row>
    <row r="2003" spans="1:20" ht="13.5" customHeight="1">
      <c r="A2003" s="355" t="str">
        <f t="shared" si="42"/>
        <v/>
      </c>
      <c r="B2003" s="157"/>
      <c r="C2003" s="157"/>
      <c r="D2003" s="157"/>
      <c r="E2003" s="157"/>
      <c r="F2003" s="157"/>
      <c r="G2003" s="157"/>
      <c r="H2003" s="157"/>
      <c r="I2003" s="157"/>
      <c r="J2003" s="157"/>
      <c r="K2003" s="157"/>
      <c r="L2003" s="157"/>
      <c r="M2003" s="157"/>
      <c r="N2003" s="157"/>
      <c r="O2003" s="157"/>
      <c r="P2003" s="157"/>
      <c r="Q2003" s="157"/>
      <c r="R2003" s="157"/>
      <c r="S2003" s="157"/>
      <c r="T2003" s="157"/>
    </row>
    <row r="2004" spans="1:20" ht="13.5" customHeight="1">
      <c r="A2004" s="355" t="str">
        <f t="shared" si="42"/>
        <v/>
      </c>
      <c r="B2004" s="157"/>
      <c r="C2004" s="157"/>
      <c r="D2004" s="157"/>
      <c r="E2004" s="157"/>
      <c r="F2004" s="157"/>
      <c r="G2004" s="157"/>
      <c r="H2004" s="157"/>
      <c r="I2004" s="157"/>
      <c r="J2004" s="157"/>
      <c r="K2004" s="157"/>
      <c r="L2004" s="157"/>
      <c r="M2004" s="157"/>
      <c r="N2004" s="157"/>
      <c r="O2004" s="157"/>
      <c r="P2004" s="157"/>
      <c r="Q2004" s="157"/>
      <c r="R2004" s="157"/>
      <c r="S2004" s="157"/>
      <c r="T2004" s="157"/>
    </row>
    <row r="2005" spans="1:20" ht="13.5" customHeight="1">
      <c r="A2005" s="355" t="str">
        <f t="shared" si="42"/>
        <v/>
      </c>
      <c r="B2005" s="157"/>
      <c r="C2005" s="157"/>
      <c r="D2005" s="157"/>
      <c r="E2005" s="157"/>
      <c r="F2005" s="157"/>
      <c r="G2005" s="157"/>
      <c r="H2005" s="157"/>
      <c r="I2005" s="157"/>
      <c r="J2005" s="157"/>
      <c r="K2005" s="157"/>
      <c r="L2005" s="157"/>
      <c r="M2005" s="157"/>
      <c r="N2005" s="157"/>
      <c r="O2005" s="157"/>
      <c r="P2005" s="157"/>
      <c r="Q2005" s="157"/>
      <c r="R2005" s="157"/>
      <c r="S2005" s="157"/>
      <c r="T2005" s="157"/>
    </row>
    <row r="2006" spans="1:20" ht="13.5" customHeight="1">
      <c r="A2006" s="355" t="str">
        <f t="shared" ref="A2006:A2019" si="43">B2006&amp;C2006&amp;S2006&amp;L2006&amp;P2006</f>
        <v/>
      </c>
      <c r="B2006" s="157"/>
      <c r="C2006" s="157"/>
      <c r="D2006" s="157"/>
      <c r="E2006" s="157"/>
      <c r="F2006" s="157"/>
      <c r="G2006" s="157"/>
      <c r="H2006" s="157"/>
      <c r="I2006" s="157"/>
      <c r="J2006" s="157"/>
      <c r="K2006" s="157"/>
      <c r="L2006" s="157"/>
      <c r="M2006" s="157"/>
      <c r="N2006" s="157"/>
      <c r="O2006" s="157"/>
      <c r="P2006" s="157"/>
      <c r="Q2006" s="157"/>
      <c r="R2006" s="157"/>
      <c r="S2006" s="157"/>
      <c r="T2006" s="157"/>
    </row>
    <row r="2007" spans="1:20" ht="13.5" customHeight="1">
      <c r="A2007" s="355" t="str">
        <f t="shared" si="43"/>
        <v/>
      </c>
      <c r="B2007" s="157"/>
      <c r="C2007" s="157"/>
      <c r="D2007" s="157"/>
      <c r="E2007" s="157"/>
      <c r="F2007" s="157"/>
      <c r="G2007" s="157"/>
      <c r="H2007" s="157"/>
      <c r="I2007" s="157"/>
      <c r="J2007" s="157"/>
      <c r="K2007" s="157"/>
      <c r="L2007" s="157"/>
      <c r="M2007" s="157"/>
      <c r="N2007" s="157"/>
      <c r="O2007" s="157"/>
      <c r="P2007" s="157"/>
      <c r="Q2007" s="157"/>
      <c r="R2007" s="157"/>
      <c r="S2007" s="157"/>
      <c r="T2007" s="157"/>
    </row>
    <row r="2008" spans="1:20" ht="13.5" customHeight="1">
      <c r="A2008" s="355" t="str">
        <f t="shared" si="43"/>
        <v/>
      </c>
      <c r="B2008" s="157"/>
      <c r="C2008" s="157"/>
      <c r="D2008" s="157"/>
      <c r="E2008" s="157"/>
      <c r="F2008" s="157"/>
      <c r="G2008" s="157"/>
      <c r="H2008" s="157"/>
      <c r="I2008" s="157"/>
      <c r="J2008" s="157"/>
      <c r="K2008" s="157"/>
      <c r="L2008" s="157"/>
      <c r="M2008" s="157"/>
      <c r="N2008" s="157"/>
      <c r="O2008" s="157"/>
      <c r="P2008" s="157"/>
      <c r="Q2008" s="157"/>
      <c r="R2008" s="157"/>
      <c r="S2008" s="157"/>
      <c r="T2008" s="157"/>
    </row>
    <row r="2009" spans="1:20" ht="13.5" customHeight="1">
      <c r="A2009" s="355" t="str">
        <f t="shared" si="43"/>
        <v/>
      </c>
      <c r="B2009" s="157"/>
      <c r="C2009" s="157"/>
      <c r="D2009" s="157"/>
      <c r="E2009" s="157"/>
      <c r="F2009" s="157"/>
      <c r="G2009" s="157"/>
      <c r="H2009" s="157"/>
      <c r="I2009" s="157"/>
      <c r="J2009" s="157"/>
      <c r="K2009" s="157"/>
      <c r="L2009" s="157"/>
      <c r="M2009" s="157"/>
      <c r="N2009" s="157"/>
      <c r="O2009" s="157"/>
      <c r="P2009" s="157"/>
      <c r="Q2009" s="157"/>
      <c r="R2009" s="157"/>
      <c r="S2009" s="157"/>
      <c r="T2009" s="157"/>
    </row>
    <row r="2010" spans="1:20" ht="13.5" customHeight="1">
      <c r="A2010" s="355" t="str">
        <f t="shared" si="43"/>
        <v/>
      </c>
      <c r="B2010" s="157"/>
      <c r="C2010" s="157"/>
      <c r="D2010" s="157"/>
      <c r="E2010" s="157"/>
      <c r="F2010" s="157"/>
      <c r="G2010" s="157"/>
      <c r="H2010" s="157"/>
      <c r="I2010" s="157"/>
      <c r="J2010" s="157"/>
      <c r="K2010" s="157"/>
      <c r="L2010" s="157"/>
      <c r="M2010" s="157"/>
      <c r="N2010" s="157"/>
      <c r="O2010" s="157"/>
      <c r="P2010" s="157"/>
      <c r="Q2010" s="157"/>
      <c r="R2010" s="157"/>
      <c r="S2010" s="157"/>
      <c r="T2010" s="157"/>
    </row>
    <row r="2011" spans="1:20" ht="13.5" customHeight="1">
      <c r="A2011" s="355" t="str">
        <f t="shared" si="43"/>
        <v/>
      </c>
      <c r="B2011" s="157"/>
      <c r="C2011" s="157"/>
      <c r="D2011" s="157"/>
      <c r="E2011" s="157"/>
      <c r="F2011" s="157"/>
      <c r="G2011" s="157"/>
      <c r="H2011" s="157"/>
      <c r="I2011" s="157"/>
      <c r="J2011" s="157"/>
      <c r="K2011" s="157"/>
      <c r="L2011" s="157"/>
      <c r="M2011" s="157"/>
      <c r="N2011" s="157"/>
      <c r="O2011" s="157"/>
      <c r="P2011" s="157"/>
      <c r="Q2011" s="157"/>
      <c r="R2011" s="157"/>
      <c r="S2011" s="157"/>
      <c r="T2011" s="157"/>
    </row>
    <row r="2012" spans="1:20" ht="13.5" customHeight="1">
      <c r="A2012" s="355" t="str">
        <f t="shared" si="43"/>
        <v/>
      </c>
      <c r="B2012" s="157"/>
      <c r="C2012" s="157"/>
      <c r="D2012" s="157"/>
      <c r="E2012" s="157"/>
      <c r="F2012" s="157"/>
      <c r="G2012" s="157"/>
      <c r="H2012" s="157"/>
      <c r="I2012" s="157"/>
      <c r="J2012" s="157"/>
      <c r="K2012" s="157"/>
      <c r="L2012" s="157"/>
      <c r="M2012" s="157"/>
      <c r="N2012" s="157"/>
      <c r="O2012" s="157"/>
      <c r="P2012" s="157"/>
      <c r="Q2012" s="157"/>
      <c r="R2012" s="157"/>
      <c r="S2012" s="157"/>
      <c r="T2012" s="157"/>
    </row>
    <row r="2013" spans="1:20" ht="13.5" customHeight="1">
      <c r="A2013" s="355" t="str">
        <f t="shared" si="43"/>
        <v/>
      </c>
      <c r="B2013" s="157"/>
      <c r="C2013" s="157"/>
      <c r="D2013" s="157"/>
      <c r="E2013" s="157"/>
      <c r="F2013" s="157"/>
      <c r="G2013" s="157"/>
      <c r="H2013" s="157"/>
      <c r="I2013" s="157"/>
      <c r="J2013" s="157"/>
      <c r="K2013" s="157"/>
      <c r="L2013" s="157"/>
      <c r="M2013" s="157"/>
      <c r="N2013" s="157"/>
      <c r="O2013" s="157"/>
      <c r="P2013" s="157"/>
      <c r="Q2013" s="157"/>
      <c r="R2013" s="157"/>
      <c r="S2013" s="157"/>
      <c r="T2013" s="157"/>
    </row>
    <row r="2014" spans="1:20" ht="13.5" customHeight="1">
      <c r="A2014" s="355" t="str">
        <f t="shared" si="43"/>
        <v/>
      </c>
      <c r="B2014" s="157"/>
      <c r="C2014" s="157"/>
      <c r="D2014" s="157"/>
      <c r="E2014" s="157"/>
      <c r="F2014" s="157"/>
      <c r="G2014" s="157"/>
      <c r="H2014" s="157"/>
      <c r="I2014" s="157"/>
      <c r="J2014" s="157"/>
      <c r="K2014" s="157"/>
      <c r="L2014" s="157"/>
      <c r="M2014" s="157"/>
      <c r="N2014" s="157"/>
      <c r="O2014" s="157"/>
      <c r="P2014" s="157"/>
      <c r="Q2014" s="157"/>
      <c r="R2014" s="157"/>
      <c r="S2014" s="157"/>
      <c r="T2014" s="157"/>
    </row>
    <row r="2015" spans="1:20" ht="13.5" customHeight="1">
      <c r="A2015" s="355" t="str">
        <f t="shared" si="43"/>
        <v/>
      </c>
      <c r="B2015" s="157"/>
      <c r="C2015" s="157"/>
      <c r="D2015" s="157"/>
      <c r="E2015" s="157"/>
      <c r="F2015" s="157"/>
      <c r="G2015" s="157"/>
      <c r="H2015" s="157"/>
      <c r="I2015" s="157"/>
      <c r="J2015" s="157"/>
      <c r="K2015" s="157"/>
      <c r="L2015" s="157"/>
      <c r="M2015" s="157"/>
      <c r="N2015" s="157"/>
      <c r="O2015" s="157"/>
      <c r="P2015" s="157"/>
      <c r="Q2015" s="157"/>
      <c r="R2015" s="157"/>
      <c r="S2015" s="157"/>
      <c r="T2015" s="157"/>
    </row>
    <row r="2016" spans="1:20" ht="13.5" customHeight="1">
      <c r="A2016" s="355" t="str">
        <f t="shared" si="43"/>
        <v/>
      </c>
      <c r="B2016" s="157"/>
      <c r="C2016" s="157"/>
      <c r="D2016" s="157"/>
      <c r="E2016" s="157"/>
      <c r="F2016" s="157"/>
      <c r="G2016" s="157"/>
      <c r="H2016" s="157"/>
      <c r="I2016" s="157"/>
      <c r="J2016" s="157"/>
      <c r="K2016" s="157"/>
      <c r="L2016" s="157"/>
      <c r="M2016" s="157"/>
      <c r="N2016" s="157"/>
      <c r="O2016" s="157"/>
      <c r="P2016" s="157"/>
      <c r="Q2016" s="157"/>
      <c r="R2016" s="157"/>
      <c r="S2016" s="157"/>
      <c r="T2016" s="157"/>
    </row>
    <row r="2017" spans="1:20" ht="13.5" customHeight="1">
      <c r="A2017" s="355" t="str">
        <f t="shared" si="43"/>
        <v/>
      </c>
      <c r="B2017" s="157"/>
      <c r="C2017" s="157"/>
      <c r="D2017" s="157"/>
      <c r="E2017" s="157"/>
      <c r="F2017" s="157"/>
      <c r="G2017" s="157"/>
      <c r="H2017" s="157"/>
      <c r="I2017" s="157"/>
      <c r="J2017" s="157"/>
      <c r="K2017" s="157"/>
      <c r="L2017" s="157"/>
      <c r="M2017" s="157"/>
      <c r="N2017" s="157"/>
      <c r="O2017" s="157"/>
      <c r="P2017" s="157"/>
      <c r="Q2017" s="157"/>
      <c r="R2017" s="157"/>
      <c r="S2017" s="157"/>
      <c r="T2017" s="157"/>
    </row>
    <row r="2018" spans="1:20" ht="13.5" customHeight="1">
      <c r="A2018" s="355" t="str">
        <f t="shared" si="43"/>
        <v/>
      </c>
      <c r="B2018" s="157"/>
      <c r="C2018" s="157"/>
      <c r="D2018" s="157"/>
      <c r="E2018" s="157"/>
      <c r="F2018" s="157"/>
      <c r="G2018" s="157"/>
      <c r="H2018" s="157"/>
      <c r="I2018" s="157"/>
      <c r="J2018" s="157"/>
      <c r="K2018" s="157"/>
      <c r="L2018" s="157"/>
      <c r="M2018" s="157"/>
      <c r="N2018" s="157"/>
      <c r="O2018" s="157"/>
      <c r="P2018" s="157"/>
      <c r="Q2018" s="157"/>
      <c r="R2018" s="157"/>
      <c r="S2018" s="157"/>
      <c r="T2018" s="157"/>
    </row>
    <row r="2019" spans="1:20" ht="13.5" customHeight="1">
      <c r="A2019" s="355" t="str">
        <f t="shared" si="43"/>
        <v/>
      </c>
      <c r="B2019" s="157"/>
      <c r="C2019" s="157"/>
      <c r="D2019" s="157"/>
      <c r="E2019" s="157"/>
      <c r="F2019" s="157"/>
      <c r="G2019" s="157"/>
      <c r="H2019" s="157"/>
      <c r="I2019" s="157"/>
      <c r="J2019" s="157"/>
      <c r="K2019" s="157"/>
      <c r="L2019" s="157"/>
      <c r="M2019" s="157"/>
      <c r="N2019" s="157"/>
      <c r="O2019" s="157"/>
      <c r="P2019" s="157"/>
      <c r="Q2019" s="157"/>
      <c r="R2019" s="157"/>
      <c r="S2019" s="157"/>
      <c r="T2019" s="157"/>
    </row>
  </sheetData>
  <sheetProtection algorithmName="SHA-512" hashValue="QpvLSBrfG9dilkgABGOeaH6Q7qxmX1H4NWqm4bwWFEq/etehcokyK/FTNqlFSs0cTNrSMrwPUnmpyNS936QK1w==" saltValue="YhJufTUGTgIGIepb5fHyog==" spinCount="100000" sheet="1" objects="1" scenarios="1"/>
  <autoFilter ref="B7:T2019"/>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69"/>
  <sheetViews>
    <sheetView zoomScaleNormal="100" workbookViewId="0">
      <pane xSplit="2" ySplit="4" topLeftCell="C419" activePane="bottomRight" state="frozen"/>
      <selection activeCell="D1753" sqref="D1753"/>
      <selection pane="topRight" activeCell="D1753" sqref="D1753"/>
      <selection pane="bottomLeft" activeCell="D1753" sqref="D1753"/>
      <selection pane="bottomRight" activeCell="I424" sqref="I424:I425"/>
    </sheetView>
  </sheetViews>
  <sheetFormatPr defaultColWidth="9" defaultRowHeight="13.5"/>
  <cols>
    <col min="1" max="1" width="7.625" style="597" customWidth="1"/>
    <col min="2" max="2" width="16.625" style="597" customWidth="1"/>
    <col min="3" max="3" width="38.625" style="597" customWidth="1"/>
    <col min="4" max="4" width="16.75" style="597" bestFit="1" customWidth="1"/>
    <col min="5" max="5" width="8.375" style="597" bestFit="1" customWidth="1"/>
    <col min="6" max="6" width="10.5" style="597" bestFit="1" customWidth="1"/>
    <col min="7" max="7" width="8.625" style="597" customWidth="1"/>
    <col min="8" max="8" width="15.375" style="597" bestFit="1" customWidth="1"/>
    <col min="9" max="9" width="18.625" style="597" customWidth="1"/>
    <col min="10" max="10" width="33.75" style="597" customWidth="1"/>
    <col min="11" max="16384" width="9" style="289"/>
  </cols>
  <sheetData>
    <row r="1" spans="1:11" s="597" customFormat="1" ht="39.950000000000003" customHeight="1">
      <c r="A1" s="1335" t="s">
        <v>4351</v>
      </c>
      <c r="B1" s="1335"/>
      <c r="C1" s="1335"/>
      <c r="D1" s="1335"/>
      <c r="E1" s="1335"/>
      <c r="F1" s="1335"/>
      <c r="G1" s="1335"/>
      <c r="H1" s="1335"/>
      <c r="I1" s="1335"/>
      <c r="J1" s="1335"/>
      <c r="K1" s="596"/>
    </row>
    <row r="2" spans="1:11" s="597" customFormat="1" ht="27.95" customHeight="1" thickBot="1">
      <c r="A2" s="1336"/>
      <c r="B2" s="1336"/>
      <c r="C2" s="1336"/>
      <c r="D2" s="1336"/>
      <c r="E2" s="1336"/>
      <c r="F2" s="1336"/>
      <c r="G2" s="1336"/>
      <c r="H2" s="1336"/>
      <c r="I2" s="1336"/>
      <c r="J2" s="1336"/>
      <c r="K2" s="596"/>
    </row>
    <row r="3" spans="1:11" s="597" customFormat="1" ht="18" customHeight="1">
      <c r="A3" s="1019" t="s">
        <v>3702</v>
      </c>
      <c r="B3" s="1021" t="s">
        <v>4245</v>
      </c>
      <c r="C3" s="1023" t="s">
        <v>4246</v>
      </c>
      <c r="D3" s="1024"/>
      <c r="E3" s="1024"/>
      <c r="F3" s="1024"/>
      <c r="G3" s="1024"/>
      <c r="H3" s="1024"/>
      <c r="I3" s="1025" t="s">
        <v>4247</v>
      </c>
      <c r="J3" s="1026"/>
    </row>
    <row r="4" spans="1:11" s="597" customFormat="1" ht="18" customHeight="1" thickBot="1">
      <c r="A4" s="1020"/>
      <c r="B4" s="1022"/>
      <c r="C4" s="1029" t="s">
        <v>4248</v>
      </c>
      <c r="D4" s="1030"/>
      <c r="E4" s="598" t="s">
        <v>4249</v>
      </c>
      <c r="F4" s="869" t="s">
        <v>4250</v>
      </c>
      <c r="G4" s="869" t="s">
        <v>4251</v>
      </c>
      <c r="H4" s="598" t="s">
        <v>4252</v>
      </c>
      <c r="I4" s="1027"/>
      <c r="J4" s="1028"/>
    </row>
    <row r="5" spans="1:11" ht="18.75" customHeight="1">
      <c r="A5" s="1273" t="s">
        <v>4381</v>
      </c>
      <c r="B5" s="1267" t="s">
        <v>1682</v>
      </c>
      <c r="C5" s="379" t="s">
        <v>718</v>
      </c>
      <c r="D5" s="806" t="s">
        <v>4039</v>
      </c>
      <c r="E5" s="381" t="s">
        <v>720</v>
      </c>
      <c r="F5" s="382">
        <v>7500</v>
      </c>
      <c r="G5" s="383">
        <v>7500</v>
      </c>
      <c r="H5" s="380" t="s">
        <v>1683</v>
      </c>
      <c r="I5" s="918"/>
      <c r="J5" s="919"/>
    </row>
    <row r="6" spans="1:11" ht="18.75" customHeight="1">
      <c r="A6" s="1274"/>
      <c r="B6" s="1268"/>
      <c r="C6" s="384" t="s">
        <v>721</v>
      </c>
      <c r="D6" s="385" t="s">
        <v>722</v>
      </c>
      <c r="E6" s="849" t="s">
        <v>720</v>
      </c>
      <c r="F6" s="386">
        <v>6500</v>
      </c>
      <c r="G6" s="387">
        <v>6500</v>
      </c>
      <c r="H6" s="845" t="s">
        <v>1683</v>
      </c>
      <c r="I6" s="914"/>
      <c r="J6" s="915"/>
    </row>
    <row r="7" spans="1:11" ht="18.75" customHeight="1">
      <c r="A7" s="1274"/>
      <c r="B7" s="1268"/>
      <c r="C7" s="384" t="s">
        <v>3739</v>
      </c>
      <c r="D7" s="385" t="s">
        <v>723</v>
      </c>
      <c r="E7" s="849" t="s">
        <v>720</v>
      </c>
      <c r="F7" s="386">
        <v>40000</v>
      </c>
      <c r="G7" s="387">
        <v>40000</v>
      </c>
      <c r="H7" s="845" t="s">
        <v>1685</v>
      </c>
      <c r="I7" s="914"/>
      <c r="J7" s="915"/>
    </row>
    <row r="8" spans="1:11" ht="18.75" customHeight="1">
      <c r="A8" s="1274"/>
      <c r="B8" s="1268"/>
      <c r="C8" s="384" t="s">
        <v>724</v>
      </c>
      <c r="D8" s="385" t="s">
        <v>725</v>
      </c>
      <c r="E8" s="849" t="s">
        <v>720</v>
      </c>
      <c r="F8" s="388">
        <v>341</v>
      </c>
      <c r="G8" s="388">
        <v>341</v>
      </c>
      <c r="H8" s="845" t="s">
        <v>1683</v>
      </c>
      <c r="I8" s="914"/>
      <c r="J8" s="915"/>
    </row>
    <row r="9" spans="1:11" ht="18.75" customHeight="1">
      <c r="A9" s="1274"/>
      <c r="B9" s="1268"/>
      <c r="C9" s="384" t="s">
        <v>1686</v>
      </c>
      <c r="D9" s="385" t="s">
        <v>3703</v>
      </c>
      <c r="E9" s="849" t="s">
        <v>720</v>
      </c>
      <c r="F9" s="386">
        <v>2000</v>
      </c>
      <c r="G9" s="387">
        <v>2000</v>
      </c>
      <c r="H9" s="845" t="s">
        <v>1683</v>
      </c>
      <c r="I9" s="914"/>
      <c r="J9" s="915"/>
    </row>
    <row r="10" spans="1:11" ht="18.75" customHeight="1">
      <c r="A10" s="1274"/>
      <c r="B10" s="1268"/>
      <c r="C10" s="384" t="s">
        <v>726</v>
      </c>
      <c r="D10" s="385" t="s">
        <v>727</v>
      </c>
      <c r="E10" s="849" t="s">
        <v>728</v>
      </c>
      <c r="F10" s="388">
        <v>16</v>
      </c>
      <c r="G10" s="388">
        <v>16</v>
      </c>
      <c r="H10" s="845" t="s">
        <v>729</v>
      </c>
      <c r="I10" s="914"/>
      <c r="J10" s="915"/>
    </row>
    <row r="11" spans="1:11" ht="18.75" customHeight="1">
      <c r="A11" s="1274"/>
      <c r="B11" s="1268"/>
      <c r="C11" s="384" t="s">
        <v>730</v>
      </c>
      <c r="D11" s="385" t="s">
        <v>731</v>
      </c>
      <c r="E11" s="849" t="s">
        <v>728</v>
      </c>
      <c r="F11" s="389">
        <v>2</v>
      </c>
      <c r="G11" s="390">
        <v>2</v>
      </c>
      <c r="H11" s="845" t="s">
        <v>729</v>
      </c>
      <c r="I11" s="914"/>
      <c r="J11" s="915"/>
    </row>
    <row r="12" spans="1:11" ht="18.75" customHeight="1">
      <c r="A12" s="1274"/>
      <c r="B12" s="1268"/>
      <c r="C12" s="384" t="s">
        <v>1687</v>
      </c>
      <c r="D12" s="384" t="s">
        <v>732</v>
      </c>
      <c r="E12" s="230" t="s">
        <v>728</v>
      </c>
      <c r="F12" s="389">
        <v>80</v>
      </c>
      <c r="G12" s="391">
        <v>30</v>
      </c>
      <c r="H12" s="392" t="s">
        <v>1685</v>
      </c>
      <c r="I12" s="914"/>
      <c r="J12" s="915"/>
    </row>
    <row r="13" spans="1:11" ht="18.75" customHeight="1">
      <c r="A13" s="1274"/>
      <c r="B13" s="1268"/>
      <c r="C13" s="384" t="s">
        <v>1688</v>
      </c>
      <c r="D13" s="384" t="s">
        <v>722</v>
      </c>
      <c r="E13" s="230" t="s">
        <v>728</v>
      </c>
      <c r="F13" s="389">
        <v>7.5</v>
      </c>
      <c r="G13" s="391">
        <v>5</v>
      </c>
      <c r="H13" s="392" t="s">
        <v>729</v>
      </c>
      <c r="I13" s="914"/>
      <c r="J13" s="915"/>
    </row>
    <row r="14" spans="1:11">
      <c r="A14" s="1274"/>
      <c r="B14" s="1268"/>
      <c r="C14" s="393" t="s">
        <v>2930</v>
      </c>
      <c r="D14" s="393" t="s">
        <v>3706</v>
      </c>
      <c r="E14" s="372" t="s">
        <v>2931</v>
      </c>
      <c r="F14" s="394">
        <v>4</v>
      </c>
      <c r="G14" s="395">
        <v>4</v>
      </c>
      <c r="H14" s="396" t="s">
        <v>2932</v>
      </c>
      <c r="I14" s="914"/>
      <c r="J14" s="915"/>
      <c r="K14" s="915"/>
    </row>
    <row r="15" spans="1:11">
      <c r="A15" s="1274"/>
      <c r="B15" s="1268"/>
      <c r="C15" s="384" t="s">
        <v>1689</v>
      </c>
      <c r="D15" s="384" t="s">
        <v>3020</v>
      </c>
      <c r="E15" s="230" t="s">
        <v>1690</v>
      </c>
      <c r="F15" s="389">
        <v>5</v>
      </c>
      <c r="G15" s="391">
        <v>0</v>
      </c>
      <c r="H15" s="392" t="s">
        <v>729</v>
      </c>
      <c r="I15" s="914"/>
      <c r="J15" s="915"/>
    </row>
    <row r="16" spans="1:11" ht="18.75" customHeight="1" thickBot="1">
      <c r="A16" s="1275"/>
      <c r="B16" s="1269"/>
      <c r="C16" s="397" t="s">
        <v>3443</v>
      </c>
      <c r="D16" s="701" t="s">
        <v>3444</v>
      </c>
      <c r="E16" s="702" t="s">
        <v>1690</v>
      </c>
      <c r="F16" s="399">
        <v>5</v>
      </c>
      <c r="G16" s="400">
        <v>3</v>
      </c>
      <c r="H16" s="401" t="s">
        <v>729</v>
      </c>
      <c r="I16" s="999"/>
      <c r="J16" s="1000"/>
    </row>
    <row r="17" spans="1:10" ht="18.75" customHeight="1">
      <c r="A17" s="1236" t="s">
        <v>4253</v>
      </c>
      <c r="B17" s="1267" t="s">
        <v>1691</v>
      </c>
      <c r="C17" s="402" t="s">
        <v>718</v>
      </c>
      <c r="D17" s="403" t="s">
        <v>719</v>
      </c>
      <c r="E17" s="381" t="s">
        <v>720</v>
      </c>
      <c r="F17" s="382">
        <v>7500</v>
      </c>
      <c r="G17" s="383">
        <v>7500</v>
      </c>
      <c r="H17" s="379" t="s">
        <v>729</v>
      </c>
      <c r="I17" s="918"/>
      <c r="J17" s="919"/>
    </row>
    <row r="18" spans="1:10" ht="18.75" customHeight="1">
      <c r="A18" s="1237"/>
      <c r="B18" s="1268"/>
      <c r="C18" s="1191" t="s">
        <v>1692</v>
      </c>
      <c r="D18" s="1191" t="s">
        <v>722</v>
      </c>
      <c r="E18" s="849" t="s">
        <v>720</v>
      </c>
      <c r="F18" s="386">
        <v>43000</v>
      </c>
      <c r="G18" s="387">
        <v>43000</v>
      </c>
      <c r="H18" s="404" t="s">
        <v>1685</v>
      </c>
      <c r="I18" s="914" t="s">
        <v>1693</v>
      </c>
      <c r="J18" s="915"/>
    </row>
    <row r="19" spans="1:10" ht="18.75" customHeight="1">
      <c r="A19" s="1237"/>
      <c r="B19" s="1268"/>
      <c r="C19" s="1331"/>
      <c r="D19" s="1331"/>
      <c r="E19" s="849" t="s">
        <v>720</v>
      </c>
      <c r="F19" s="386">
        <v>55000</v>
      </c>
      <c r="G19" s="387">
        <v>55000</v>
      </c>
      <c r="H19" s="404" t="s">
        <v>1685</v>
      </c>
      <c r="I19" s="914" t="s">
        <v>1694</v>
      </c>
      <c r="J19" s="915"/>
    </row>
    <row r="20" spans="1:10" ht="18.75" customHeight="1">
      <c r="A20" s="1237"/>
      <c r="B20" s="1268"/>
      <c r="C20" s="1331"/>
      <c r="D20" s="1331"/>
      <c r="E20" s="849" t="s">
        <v>720</v>
      </c>
      <c r="F20" s="386">
        <v>63000</v>
      </c>
      <c r="G20" s="387">
        <v>63000</v>
      </c>
      <c r="H20" s="404" t="s">
        <v>1685</v>
      </c>
      <c r="I20" s="914" t="s">
        <v>1695</v>
      </c>
      <c r="J20" s="915"/>
    </row>
    <row r="21" spans="1:10" ht="18.75" customHeight="1">
      <c r="A21" s="1237"/>
      <c r="B21" s="1268"/>
      <c r="C21" s="1331"/>
      <c r="D21" s="1331"/>
      <c r="E21" s="849" t="s">
        <v>720</v>
      </c>
      <c r="F21" s="386">
        <v>75000</v>
      </c>
      <c r="G21" s="387">
        <v>75000</v>
      </c>
      <c r="H21" s="404" t="s">
        <v>1685</v>
      </c>
      <c r="I21" s="914" t="s">
        <v>1696</v>
      </c>
      <c r="J21" s="915"/>
    </row>
    <row r="22" spans="1:10" ht="18.75" customHeight="1">
      <c r="A22" s="1237"/>
      <c r="B22" s="1268"/>
      <c r="C22" s="1331"/>
      <c r="D22" s="1331"/>
      <c r="E22" s="849" t="s">
        <v>720</v>
      </c>
      <c r="F22" s="386">
        <v>87000</v>
      </c>
      <c r="G22" s="387">
        <v>87000</v>
      </c>
      <c r="H22" s="404" t="s">
        <v>1685</v>
      </c>
      <c r="I22" s="914" t="s">
        <v>1697</v>
      </c>
      <c r="J22" s="915"/>
    </row>
    <row r="23" spans="1:10" ht="18.75" customHeight="1">
      <c r="A23" s="1237"/>
      <c r="B23" s="1268"/>
      <c r="C23" s="1331"/>
      <c r="D23" s="1331"/>
      <c r="E23" s="849" t="s">
        <v>720</v>
      </c>
      <c r="F23" s="386">
        <v>97000</v>
      </c>
      <c r="G23" s="387">
        <v>97000</v>
      </c>
      <c r="H23" s="404" t="s">
        <v>1685</v>
      </c>
      <c r="I23" s="914" t="s">
        <v>1698</v>
      </c>
      <c r="J23" s="915"/>
    </row>
    <row r="24" spans="1:10" ht="18.75" customHeight="1">
      <c r="A24" s="1237"/>
      <c r="B24" s="1268"/>
      <c r="C24" s="1192"/>
      <c r="D24" s="1192"/>
      <c r="E24" s="849" t="s">
        <v>720</v>
      </c>
      <c r="F24" s="386">
        <v>8000</v>
      </c>
      <c r="G24" s="387">
        <v>8000</v>
      </c>
      <c r="H24" s="404" t="s">
        <v>1683</v>
      </c>
      <c r="I24" s="914" t="s">
        <v>1699</v>
      </c>
      <c r="J24" s="915"/>
    </row>
    <row r="25" spans="1:10" ht="18.75" customHeight="1">
      <c r="A25" s="1237"/>
      <c r="B25" s="1268"/>
      <c r="C25" s="405" t="s">
        <v>1700</v>
      </c>
      <c r="D25" s="406" t="s">
        <v>723</v>
      </c>
      <c r="E25" s="407" t="s">
        <v>720</v>
      </c>
      <c r="F25" s="386">
        <v>40000</v>
      </c>
      <c r="G25" s="387">
        <v>40000</v>
      </c>
      <c r="H25" s="408" t="s">
        <v>1685</v>
      </c>
      <c r="I25" s="914"/>
      <c r="J25" s="915"/>
    </row>
    <row r="26" spans="1:10" ht="18.75" customHeight="1">
      <c r="A26" s="1237"/>
      <c r="B26" s="1268"/>
      <c r="C26" s="384" t="s">
        <v>3740</v>
      </c>
      <c r="D26" s="385" t="s">
        <v>725</v>
      </c>
      <c r="E26" s="849" t="s">
        <v>720</v>
      </c>
      <c r="F26" s="388">
        <v>341</v>
      </c>
      <c r="G26" s="388">
        <v>341</v>
      </c>
      <c r="H26" s="845" t="s">
        <v>729</v>
      </c>
      <c r="I26" s="914"/>
      <c r="J26" s="915"/>
    </row>
    <row r="27" spans="1:10" ht="18.75" customHeight="1">
      <c r="A27" s="1237"/>
      <c r="B27" s="1268"/>
      <c r="C27" s="384" t="s">
        <v>3741</v>
      </c>
      <c r="D27" s="385" t="s">
        <v>733</v>
      </c>
      <c r="E27" s="849" t="s">
        <v>720</v>
      </c>
      <c r="F27" s="386">
        <v>2000</v>
      </c>
      <c r="G27" s="387">
        <v>2000</v>
      </c>
      <c r="H27" s="845" t="s">
        <v>729</v>
      </c>
      <c r="I27" s="914"/>
      <c r="J27" s="915"/>
    </row>
    <row r="28" spans="1:10" ht="18.75" customHeight="1">
      <c r="A28" s="1237"/>
      <c r="B28" s="1268"/>
      <c r="C28" s="384" t="s">
        <v>726</v>
      </c>
      <c r="D28" s="385" t="s">
        <v>727</v>
      </c>
      <c r="E28" s="849" t="s">
        <v>728</v>
      </c>
      <c r="F28" s="388">
        <v>16</v>
      </c>
      <c r="G28" s="388">
        <v>16</v>
      </c>
      <c r="H28" s="845" t="s">
        <v>729</v>
      </c>
      <c r="I28" s="914"/>
      <c r="J28" s="915"/>
    </row>
    <row r="29" spans="1:10" ht="18.75" customHeight="1">
      <c r="A29" s="1237"/>
      <c r="B29" s="1268"/>
      <c r="C29" s="384" t="s">
        <v>730</v>
      </c>
      <c r="D29" s="385" t="s">
        <v>731</v>
      </c>
      <c r="E29" s="849" t="s">
        <v>728</v>
      </c>
      <c r="F29" s="389">
        <v>2</v>
      </c>
      <c r="G29" s="391">
        <v>2</v>
      </c>
      <c r="H29" s="845" t="s">
        <v>729</v>
      </c>
      <c r="I29" s="914"/>
      <c r="J29" s="915"/>
    </row>
    <row r="30" spans="1:10" ht="18.75" customHeight="1">
      <c r="A30" s="1237"/>
      <c r="B30" s="1268"/>
      <c r="C30" s="384" t="s">
        <v>1687</v>
      </c>
      <c r="D30" s="385" t="s">
        <v>732</v>
      </c>
      <c r="E30" s="849" t="s">
        <v>728</v>
      </c>
      <c r="F30" s="389">
        <v>80</v>
      </c>
      <c r="G30" s="391">
        <v>30</v>
      </c>
      <c r="H30" s="845" t="s">
        <v>1685</v>
      </c>
      <c r="I30" s="914"/>
      <c r="J30" s="915"/>
    </row>
    <row r="31" spans="1:10">
      <c r="A31" s="1237"/>
      <c r="B31" s="1268"/>
      <c r="C31" s="409" t="s">
        <v>2930</v>
      </c>
      <c r="D31" s="410" t="s">
        <v>4254</v>
      </c>
      <c r="E31" s="411" t="s">
        <v>2931</v>
      </c>
      <c r="F31" s="412">
        <v>4</v>
      </c>
      <c r="G31" s="413">
        <v>4</v>
      </c>
      <c r="H31" s="414" t="s">
        <v>2932</v>
      </c>
      <c r="I31" s="415"/>
      <c r="J31" s="873"/>
    </row>
    <row r="32" spans="1:10" ht="18.75" customHeight="1">
      <c r="A32" s="1237"/>
      <c r="B32" s="1268"/>
      <c r="C32" s="384" t="s">
        <v>1689</v>
      </c>
      <c r="D32" s="384" t="s">
        <v>734</v>
      </c>
      <c r="E32" s="230" t="s">
        <v>728</v>
      </c>
      <c r="F32" s="389">
        <v>5</v>
      </c>
      <c r="G32" s="391">
        <v>0</v>
      </c>
      <c r="H32" s="392" t="s">
        <v>729</v>
      </c>
      <c r="I32" s="914"/>
      <c r="J32" s="915"/>
    </row>
    <row r="33" spans="1:10" ht="18.75" customHeight="1" thickBot="1">
      <c r="A33" s="1238"/>
      <c r="B33" s="1269"/>
      <c r="C33" s="397" t="s">
        <v>3443</v>
      </c>
      <c r="D33" s="701" t="s">
        <v>3444</v>
      </c>
      <c r="E33" s="702" t="s">
        <v>1690</v>
      </c>
      <c r="F33" s="399">
        <v>5</v>
      </c>
      <c r="G33" s="400">
        <v>3</v>
      </c>
      <c r="H33" s="401" t="s">
        <v>729</v>
      </c>
      <c r="I33" s="999"/>
      <c r="J33" s="1000"/>
    </row>
    <row r="34" spans="1:10" ht="18.75" customHeight="1">
      <c r="A34" s="1236" t="s">
        <v>4255</v>
      </c>
      <c r="B34" s="1267" t="s">
        <v>1701</v>
      </c>
      <c r="C34" s="420" t="s">
        <v>1702</v>
      </c>
      <c r="D34" s="420" t="s">
        <v>722</v>
      </c>
      <c r="E34" s="421" t="s">
        <v>1703</v>
      </c>
      <c r="F34" s="422">
        <v>250</v>
      </c>
      <c r="G34" s="423">
        <v>220</v>
      </c>
      <c r="H34" s="380" t="s">
        <v>729</v>
      </c>
      <c r="I34" s="918"/>
      <c r="J34" s="919"/>
    </row>
    <row r="35" spans="1:10" ht="18.75" customHeight="1">
      <c r="A35" s="1237"/>
      <c r="B35" s="1268"/>
      <c r="C35" s="424" t="s">
        <v>1704</v>
      </c>
      <c r="D35" s="424" t="s">
        <v>735</v>
      </c>
      <c r="E35" s="230" t="s">
        <v>1703</v>
      </c>
      <c r="F35" s="389">
        <v>300</v>
      </c>
      <c r="G35" s="391">
        <v>200</v>
      </c>
      <c r="H35" s="845" t="s">
        <v>1685</v>
      </c>
      <c r="I35" s="914"/>
      <c r="J35" s="915"/>
    </row>
    <row r="36" spans="1:10" ht="18.75" customHeight="1">
      <c r="A36" s="1237"/>
      <c r="B36" s="1268"/>
      <c r="C36" s="425" t="s">
        <v>736</v>
      </c>
      <c r="D36" s="425" t="s">
        <v>737</v>
      </c>
      <c r="E36" s="892" t="s">
        <v>738</v>
      </c>
      <c r="F36" s="426">
        <v>550</v>
      </c>
      <c r="G36" s="427">
        <v>500</v>
      </c>
      <c r="H36" s="428" t="s">
        <v>739</v>
      </c>
      <c r="I36" s="914"/>
      <c r="J36" s="915"/>
    </row>
    <row r="37" spans="1:10" ht="18.75" customHeight="1">
      <c r="A37" s="1237"/>
      <c r="B37" s="1268"/>
      <c r="C37" s="384" t="s">
        <v>1705</v>
      </c>
      <c r="D37" s="424" t="s">
        <v>740</v>
      </c>
      <c r="E37" s="230" t="s">
        <v>1703</v>
      </c>
      <c r="F37" s="394">
        <v>900</v>
      </c>
      <c r="G37" s="391">
        <v>900</v>
      </c>
      <c r="H37" s="845" t="s">
        <v>1685</v>
      </c>
      <c r="I37" s="914" t="s">
        <v>1706</v>
      </c>
      <c r="J37" s="915"/>
    </row>
    <row r="38" spans="1:10" ht="18.75" customHeight="1" thickBot="1">
      <c r="A38" s="1238"/>
      <c r="B38" s="1269"/>
      <c r="C38" s="430" t="s">
        <v>741</v>
      </c>
      <c r="D38" s="431" t="s">
        <v>4256</v>
      </c>
      <c r="E38" s="1045" t="s">
        <v>728</v>
      </c>
      <c r="F38" s="432">
        <v>2</v>
      </c>
      <c r="G38" s="433">
        <v>2</v>
      </c>
      <c r="H38" s="428" t="s">
        <v>729</v>
      </c>
      <c r="I38" s="934"/>
      <c r="J38" s="1046"/>
    </row>
    <row r="39" spans="1:10" ht="18.75" customHeight="1">
      <c r="A39" s="1332" t="s">
        <v>2372</v>
      </c>
      <c r="B39" s="1267" t="s">
        <v>2363</v>
      </c>
      <c r="C39" s="402" t="s">
        <v>2364</v>
      </c>
      <c r="D39" s="402" t="s">
        <v>4257</v>
      </c>
      <c r="E39" s="421" t="s">
        <v>2365</v>
      </c>
      <c r="F39" s="422">
        <v>200</v>
      </c>
      <c r="G39" s="423">
        <v>180</v>
      </c>
      <c r="H39" s="379" t="s">
        <v>2366</v>
      </c>
      <c r="I39" s="1195" t="s">
        <v>3342</v>
      </c>
      <c r="J39" s="1195"/>
    </row>
    <row r="40" spans="1:10" ht="18.75" customHeight="1">
      <c r="A40" s="1333"/>
      <c r="B40" s="1268"/>
      <c r="C40" s="384" t="s">
        <v>2367</v>
      </c>
      <c r="D40" s="384" t="s">
        <v>4258</v>
      </c>
      <c r="E40" s="230" t="s">
        <v>2365</v>
      </c>
      <c r="F40" s="389">
        <v>400</v>
      </c>
      <c r="G40" s="391">
        <v>400</v>
      </c>
      <c r="H40" s="392" t="s">
        <v>2370</v>
      </c>
      <c r="I40" s="1196"/>
      <c r="J40" s="1196"/>
    </row>
    <row r="41" spans="1:10" ht="18.75" customHeight="1">
      <c r="A41" s="1333"/>
      <c r="B41" s="1268"/>
      <c r="C41" s="384" t="s">
        <v>2368</v>
      </c>
      <c r="D41" s="384" t="s">
        <v>4259</v>
      </c>
      <c r="E41" s="230" t="s">
        <v>2365</v>
      </c>
      <c r="F41" s="389">
        <v>400</v>
      </c>
      <c r="G41" s="391">
        <v>250</v>
      </c>
      <c r="H41" s="392" t="s">
        <v>2370</v>
      </c>
      <c r="I41" s="1196"/>
      <c r="J41" s="1196"/>
    </row>
    <row r="42" spans="1:10" ht="18.75" customHeight="1" thickBot="1">
      <c r="A42" s="1334"/>
      <c r="B42" s="1269"/>
      <c r="C42" s="416" t="s">
        <v>2369</v>
      </c>
      <c r="D42" s="416" t="s">
        <v>4260</v>
      </c>
      <c r="E42" s="437" t="s">
        <v>2365</v>
      </c>
      <c r="F42" s="417">
        <v>10</v>
      </c>
      <c r="G42" s="418">
        <v>10</v>
      </c>
      <c r="H42" s="438" t="s">
        <v>2366</v>
      </c>
      <c r="I42" s="1197" t="s">
        <v>2371</v>
      </c>
      <c r="J42" s="1197"/>
    </row>
    <row r="43" spans="1:10" ht="18.75" customHeight="1">
      <c r="A43" s="1332" t="s">
        <v>2308</v>
      </c>
      <c r="B43" s="1267" t="s">
        <v>2307</v>
      </c>
      <c r="C43" s="405" t="s">
        <v>2490</v>
      </c>
      <c r="D43" s="405" t="s">
        <v>4261</v>
      </c>
      <c r="E43" s="503" t="s">
        <v>2499</v>
      </c>
      <c r="F43" s="504">
        <v>1000</v>
      </c>
      <c r="G43" s="505">
        <v>700</v>
      </c>
      <c r="H43" s="946" t="s">
        <v>2305</v>
      </c>
      <c r="I43" s="921"/>
      <c r="J43" s="1047"/>
    </row>
    <row r="44" spans="1:10" ht="18.75" customHeight="1">
      <c r="A44" s="1333"/>
      <c r="B44" s="1268"/>
      <c r="C44" s="384" t="s">
        <v>2491</v>
      </c>
      <c r="D44" s="384" t="s">
        <v>4262</v>
      </c>
      <c r="E44" s="230" t="s">
        <v>2304</v>
      </c>
      <c r="F44" s="389">
        <v>500</v>
      </c>
      <c r="G44" s="391">
        <v>350</v>
      </c>
      <c r="H44" s="392" t="s">
        <v>2305</v>
      </c>
      <c r="I44" s="841"/>
      <c r="J44" s="874"/>
    </row>
    <row r="45" spans="1:10" ht="18.75" customHeight="1">
      <c r="A45" s="1333"/>
      <c r="B45" s="1268"/>
      <c r="C45" s="384" t="s">
        <v>2492</v>
      </c>
      <c r="D45" s="384" t="s">
        <v>4263</v>
      </c>
      <c r="E45" s="230" t="s">
        <v>2303</v>
      </c>
      <c r="F45" s="389">
        <v>50</v>
      </c>
      <c r="G45" s="391">
        <v>50</v>
      </c>
      <c r="H45" s="392" t="s">
        <v>2306</v>
      </c>
      <c r="I45" s="841"/>
      <c r="J45" s="874"/>
    </row>
    <row r="46" spans="1:10" ht="18.75" customHeight="1">
      <c r="A46" s="1333"/>
      <c r="B46" s="1268"/>
      <c r="C46" s="384" t="s">
        <v>2493</v>
      </c>
      <c r="D46" s="384" t="s">
        <v>4264</v>
      </c>
      <c r="E46" s="230" t="s">
        <v>2304</v>
      </c>
      <c r="F46" s="389">
        <v>900</v>
      </c>
      <c r="G46" s="391">
        <v>600</v>
      </c>
      <c r="H46" s="392" t="s">
        <v>2306</v>
      </c>
      <c r="I46" s="841"/>
      <c r="J46" s="874"/>
    </row>
    <row r="47" spans="1:10" ht="18.75" customHeight="1">
      <c r="A47" s="1333"/>
      <c r="B47" s="1268"/>
      <c r="C47" s="384" t="s">
        <v>2494</v>
      </c>
      <c r="D47" s="384" t="s">
        <v>4265</v>
      </c>
      <c r="E47" s="230" t="s">
        <v>2304</v>
      </c>
      <c r="F47" s="389">
        <v>900</v>
      </c>
      <c r="G47" s="391">
        <v>600</v>
      </c>
      <c r="H47" s="392" t="s">
        <v>2306</v>
      </c>
      <c r="I47" s="841"/>
      <c r="J47" s="874"/>
    </row>
    <row r="48" spans="1:10" ht="18.75" customHeight="1">
      <c r="A48" s="1333"/>
      <c r="B48" s="1268"/>
      <c r="C48" s="384" t="s">
        <v>2495</v>
      </c>
      <c r="D48" s="384" t="s">
        <v>4266</v>
      </c>
      <c r="E48" s="230" t="s">
        <v>2304</v>
      </c>
      <c r="F48" s="389">
        <v>950</v>
      </c>
      <c r="G48" s="391">
        <v>650</v>
      </c>
      <c r="H48" s="392" t="s">
        <v>2306</v>
      </c>
      <c r="I48" s="841"/>
      <c r="J48" s="874"/>
    </row>
    <row r="49" spans="1:10" ht="18.75" customHeight="1">
      <c r="A49" s="1333"/>
      <c r="B49" s="1268"/>
      <c r="C49" s="435" t="s">
        <v>2496</v>
      </c>
      <c r="D49" s="384" t="s">
        <v>4267</v>
      </c>
      <c r="E49" s="230" t="s">
        <v>2304</v>
      </c>
      <c r="F49" s="389">
        <v>1500</v>
      </c>
      <c r="G49" s="391">
        <v>900</v>
      </c>
      <c r="H49" s="392" t="s">
        <v>2306</v>
      </c>
      <c r="I49" s="841"/>
      <c r="J49" s="874"/>
    </row>
    <row r="50" spans="1:10" ht="18.75" customHeight="1">
      <c r="A50" s="1333"/>
      <c r="B50" s="1268"/>
      <c r="C50" s="435" t="s">
        <v>2497</v>
      </c>
      <c r="D50" s="384" t="s">
        <v>4268</v>
      </c>
      <c r="E50" s="230" t="s">
        <v>2303</v>
      </c>
      <c r="F50" s="389">
        <v>15</v>
      </c>
      <c r="G50" s="391">
        <v>15</v>
      </c>
      <c r="H50" s="392" t="s">
        <v>2305</v>
      </c>
      <c r="I50" s="841"/>
      <c r="J50" s="874"/>
    </row>
    <row r="51" spans="1:10" ht="18.75" customHeight="1">
      <c r="A51" s="1333"/>
      <c r="B51" s="1268"/>
      <c r="C51" s="435" t="s">
        <v>2505</v>
      </c>
      <c r="D51" s="384" t="s">
        <v>4269</v>
      </c>
      <c r="E51" s="230" t="s">
        <v>2303</v>
      </c>
      <c r="F51" s="389">
        <v>15</v>
      </c>
      <c r="G51" s="391">
        <v>15</v>
      </c>
      <c r="H51" s="392" t="s">
        <v>2305</v>
      </c>
      <c r="I51" s="841"/>
      <c r="J51" s="874"/>
    </row>
    <row r="52" spans="1:10" ht="18.75" customHeight="1">
      <c r="A52" s="1333"/>
      <c r="B52" s="1268"/>
      <c r="C52" s="435" t="s">
        <v>2504</v>
      </c>
      <c r="D52" s="384" t="s">
        <v>3707</v>
      </c>
      <c r="E52" s="230" t="s">
        <v>2304</v>
      </c>
      <c r="F52" s="389">
        <v>50</v>
      </c>
      <c r="G52" s="391">
        <v>50</v>
      </c>
      <c r="H52" s="392" t="s">
        <v>2306</v>
      </c>
      <c r="I52" s="841"/>
      <c r="J52" s="874"/>
    </row>
    <row r="53" spans="1:10" ht="18.75" customHeight="1">
      <c r="A53" s="1333"/>
      <c r="B53" s="1268"/>
      <c r="C53" s="435" t="s">
        <v>2498</v>
      </c>
      <c r="D53" s="384" t="s">
        <v>4270</v>
      </c>
      <c r="E53" s="230" t="s">
        <v>2303</v>
      </c>
      <c r="F53" s="389"/>
      <c r="G53" s="391"/>
      <c r="H53" s="392"/>
      <c r="I53" s="436">
        <v>0.12</v>
      </c>
      <c r="J53" s="874"/>
    </row>
    <row r="54" spans="1:10" ht="18.75" customHeight="1" thickBot="1">
      <c r="A54" s="1334"/>
      <c r="B54" s="1269"/>
      <c r="C54" s="758" t="s">
        <v>3742</v>
      </c>
      <c r="D54" s="416" t="s">
        <v>4271</v>
      </c>
      <c r="E54" s="437" t="s">
        <v>2303</v>
      </c>
      <c r="F54" s="417"/>
      <c r="G54" s="418"/>
      <c r="H54" s="438"/>
      <c r="I54" s="439">
        <v>0.03</v>
      </c>
      <c r="J54" s="859"/>
    </row>
    <row r="55" spans="1:10" ht="18.75" customHeight="1">
      <c r="A55" s="1236" t="s">
        <v>4272</v>
      </c>
      <c r="B55" s="1267" t="s">
        <v>1707</v>
      </c>
      <c r="C55" s="895" t="s">
        <v>1708</v>
      </c>
      <c r="D55" s="440" t="s">
        <v>737</v>
      </c>
      <c r="E55" s="381" t="s">
        <v>1709</v>
      </c>
      <c r="F55" s="382">
        <v>8000</v>
      </c>
      <c r="G55" s="383">
        <v>5000</v>
      </c>
      <c r="H55" s="380" t="s">
        <v>1685</v>
      </c>
      <c r="I55" s="918"/>
      <c r="J55" s="919"/>
    </row>
    <row r="56" spans="1:10" ht="18.75" customHeight="1">
      <c r="A56" s="1237"/>
      <c r="B56" s="1268"/>
      <c r="C56" s="441" t="s">
        <v>1702</v>
      </c>
      <c r="D56" s="442" t="s">
        <v>722</v>
      </c>
      <c r="E56" s="849" t="s">
        <v>1709</v>
      </c>
      <c r="F56" s="386">
        <v>4350</v>
      </c>
      <c r="G56" s="387">
        <v>3980</v>
      </c>
      <c r="H56" s="845" t="s">
        <v>729</v>
      </c>
      <c r="I56" s="914"/>
      <c r="J56" s="915"/>
    </row>
    <row r="57" spans="1:10" ht="18.75" customHeight="1">
      <c r="A57" s="1237"/>
      <c r="B57" s="1268"/>
      <c r="C57" s="441" t="s">
        <v>1710</v>
      </c>
      <c r="D57" s="442" t="s">
        <v>719</v>
      </c>
      <c r="E57" s="849" t="s">
        <v>1709</v>
      </c>
      <c r="F57" s="386">
        <v>2200</v>
      </c>
      <c r="G57" s="387">
        <v>1700</v>
      </c>
      <c r="H57" s="845" t="s">
        <v>729</v>
      </c>
      <c r="I57" s="914"/>
      <c r="J57" s="915"/>
    </row>
    <row r="58" spans="1:10" ht="18.75" customHeight="1">
      <c r="A58" s="1237"/>
      <c r="B58" s="1268"/>
      <c r="C58" s="441" t="s">
        <v>742</v>
      </c>
      <c r="D58" s="442" t="s">
        <v>727</v>
      </c>
      <c r="E58" s="849" t="s">
        <v>1709</v>
      </c>
      <c r="F58" s="389">
        <v>600</v>
      </c>
      <c r="G58" s="391">
        <v>400</v>
      </c>
      <c r="H58" s="845" t="s">
        <v>729</v>
      </c>
      <c r="I58" s="914"/>
      <c r="J58" s="915"/>
    </row>
    <row r="59" spans="1:10" ht="18.75" customHeight="1">
      <c r="A59" s="1237"/>
      <c r="B59" s="1268"/>
      <c r="C59" s="896" t="s">
        <v>743</v>
      </c>
      <c r="D59" s="870" t="s">
        <v>744</v>
      </c>
      <c r="E59" s="849" t="s">
        <v>1709</v>
      </c>
      <c r="F59" s="386">
        <v>6000</v>
      </c>
      <c r="G59" s="386">
        <v>6000</v>
      </c>
      <c r="H59" s="845" t="s">
        <v>1711</v>
      </c>
      <c r="I59" s="914"/>
      <c r="J59" s="915"/>
    </row>
    <row r="60" spans="1:10" ht="18.75" customHeight="1">
      <c r="A60" s="1237"/>
      <c r="B60" s="1268"/>
      <c r="C60" s="443" t="s">
        <v>1712</v>
      </c>
      <c r="D60" s="444" t="s">
        <v>727</v>
      </c>
      <c r="E60" s="849" t="s">
        <v>1709</v>
      </c>
      <c r="F60" s="386">
        <v>2100</v>
      </c>
      <c r="G60" s="387">
        <v>2000</v>
      </c>
      <c r="H60" s="845" t="s">
        <v>729</v>
      </c>
      <c r="I60" s="914" t="s">
        <v>4273</v>
      </c>
      <c r="J60" s="915"/>
    </row>
    <row r="61" spans="1:10" ht="18.75" customHeight="1">
      <c r="A61" s="1237"/>
      <c r="B61" s="1268"/>
      <c r="C61" s="443" t="s">
        <v>1712</v>
      </c>
      <c r="D61" s="443" t="s">
        <v>727</v>
      </c>
      <c r="E61" s="230" t="s">
        <v>1709</v>
      </c>
      <c r="F61" s="386">
        <v>3300</v>
      </c>
      <c r="G61" s="387">
        <v>3300</v>
      </c>
      <c r="H61" s="392" t="s">
        <v>729</v>
      </c>
      <c r="I61" s="914" t="s">
        <v>1713</v>
      </c>
      <c r="J61" s="915"/>
    </row>
    <row r="62" spans="1:10" ht="18.75" customHeight="1">
      <c r="A62" s="1237"/>
      <c r="B62" s="1268"/>
      <c r="C62" s="443" t="s">
        <v>3487</v>
      </c>
      <c r="D62" s="708" t="s">
        <v>3488</v>
      </c>
      <c r="E62" s="230" t="s">
        <v>1709</v>
      </c>
      <c r="F62" s="709">
        <v>800</v>
      </c>
      <c r="G62" s="447">
        <v>800</v>
      </c>
      <c r="H62" s="392" t="s">
        <v>729</v>
      </c>
      <c r="I62" s="850"/>
      <c r="J62" s="851"/>
    </row>
    <row r="63" spans="1:10" ht="18.75" customHeight="1">
      <c r="A63" s="1237"/>
      <c r="B63" s="1268"/>
      <c r="C63" s="443" t="s">
        <v>2917</v>
      </c>
      <c r="D63" s="443" t="s">
        <v>4274</v>
      </c>
      <c r="E63" s="445" t="s">
        <v>2918</v>
      </c>
      <c r="F63" s="446">
        <v>500</v>
      </c>
      <c r="G63" s="447">
        <v>300</v>
      </c>
      <c r="H63" s="448" t="s">
        <v>2919</v>
      </c>
      <c r="I63" s="850"/>
      <c r="J63" s="851"/>
    </row>
    <row r="64" spans="1:10" ht="18.75" customHeight="1">
      <c r="A64" s="1237"/>
      <c r="B64" s="1268"/>
      <c r="C64" s="443" t="s">
        <v>3972</v>
      </c>
      <c r="D64" s="708" t="s">
        <v>3973</v>
      </c>
      <c r="E64" s="445" t="s">
        <v>3974</v>
      </c>
      <c r="F64" s="446">
        <v>15</v>
      </c>
      <c r="G64" s="447">
        <v>0</v>
      </c>
      <c r="H64" s="448" t="s">
        <v>3975</v>
      </c>
      <c r="I64" s="850"/>
      <c r="J64" s="851"/>
    </row>
    <row r="65" spans="1:10" ht="18.75" customHeight="1" thickBot="1">
      <c r="A65" s="1238"/>
      <c r="B65" s="1269"/>
      <c r="C65" s="438" t="s">
        <v>3976</v>
      </c>
      <c r="D65" s="802" t="s">
        <v>3977</v>
      </c>
      <c r="E65" s="437" t="s">
        <v>3978</v>
      </c>
      <c r="F65" s="417">
        <v>300</v>
      </c>
      <c r="G65" s="418">
        <v>300</v>
      </c>
      <c r="H65" s="419" t="s">
        <v>3975</v>
      </c>
      <c r="I65" s="987"/>
      <c r="J65" s="988"/>
    </row>
    <row r="66" spans="1:10" ht="18.75" customHeight="1">
      <c r="A66" s="1273" t="s">
        <v>4108</v>
      </c>
      <c r="B66" s="1267" t="s">
        <v>4109</v>
      </c>
      <c r="C66" s="895" t="s">
        <v>1708</v>
      </c>
      <c r="D66" s="440" t="s">
        <v>737</v>
      </c>
      <c r="E66" s="381" t="s">
        <v>1709</v>
      </c>
      <c r="F66" s="382">
        <v>8000</v>
      </c>
      <c r="G66" s="383">
        <v>5000</v>
      </c>
      <c r="H66" s="380" t="s">
        <v>1685</v>
      </c>
      <c r="I66" s="918"/>
      <c r="J66" s="919"/>
    </row>
    <row r="67" spans="1:10" ht="18.75" customHeight="1">
      <c r="A67" s="1274"/>
      <c r="B67" s="1268"/>
      <c r="C67" s="441" t="s">
        <v>1702</v>
      </c>
      <c r="D67" s="442" t="s">
        <v>722</v>
      </c>
      <c r="E67" s="849" t="s">
        <v>1709</v>
      </c>
      <c r="F67" s="386">
        <v>4350</v>
      </c>
      <c r="G67" s="387">
        <v>3980</v>
      </c>
      <c r="H67" s="845" t="s">
        <v>729</v>
      </c>
      <c r="I67" s="914"/>
      <c r="J67" s="915"/>
    </row>
    <row r="68" spans="1:10" ht="18.75" customHeight="1">
      <c r="A68" s="1274"/>
      <c r="B68" s="1268"/>
      <c r="C68" s="441" t="s">
        <v>1710</v>
      </c>
      <c r="D68" s="442" t="s">
        <v>719</v>
      </c>
      <c r="E68" s="849" t="s">
        <v>1709</v>
      </c>
      <c r="F68" s="386">
        <v>2000</v>
      </c>
      <c r="G68" s="387">
        <v>1500</v>
      </c>
      <c r="H68" s="845" t="s">
        <v>729</v>
      </c>
      <c r="I68" s="914"/>
      <c r="J68" s="915"/>
    </row>
    <row r="69" spans="1:10" ht="18.75" customHeight="1">
      <c r="A69" s="1274"/>
      <c r="B69" s="1268"/>
      <c r="C69" s="441" t="s">
        <v>742</v>
      </c>
      <c r="D69" s="442" t="s">
        <v>727</v>
      </c>
      <c r="E69" s="849" t="s">
        <v>1709</v>
      </c>
      <c r="F69" s="389">
        <v>600</v>
      </c>
      <c r="G69" s="391">
        <v>500</v>
      </c>
      <c r="H69" s="845" t="s">
        <v>729</v>
      </c>
      <c r="I69" s="914"/>
      <c r="J69" s="915"/>
    </row>
    <row r="70" spans="1:10" ht="18.75" customHeight="1">
      <c r="A70" s="1274"/>
      <c r="B70" s="1268"/>
      <c r="C70" s="896" t="s">
        <v>743</v>
      </c>
      <c r="D70" s="870" t="s">
        <v>744</v>
      </c>
      <c r="E70" s="849" t="s">
        <v>1709</v>
      </c>
      <c r="F70" s="386">
        <v>4000</v>
      </c>
      <c r="G70" s="386">
        <v>4000</v>
      </c>
      <c r="H70" s="845" t="s">
        <v>1711</v>
      </c>
      <c r="I70" s="914"/>
      <c r="J70" s="915"/>
    </row>
    <row r="71" spans="1:10" ht="18.75" customHeight="1">
      <c r="A71" s="1274"/>
      <c r="B71" s="1268"/>
      <c r="C71" s="538" t="s">
        <v>1712</v>
      </c>
      <c r="D71" s="538" t="s">
        <v>727</v>
      </c>
      <c r="E71" s="849" t="s">
        <v>1709</v>
      </c>
      <c r="F71" s="386">
        <v>2100</v>
      </c>
      <c r="G71" s="387">
        <v>2000</v>
      </c>
      <c r="H71" s="845" t="s">
        <v>729</v>
      </c>
      <c r="I71" s="914"/>
      <c r="J71" s="915"/>
    </row>
    <row r="72" spans="1:10" ht="18.75" customHeight="1">
      <c r="A72" s="1274"/>
      <c r="B72" s="1268"/>
      <c r="C72" s="443" t="s">
        <v>3972</v>
      </c>
      <c r="D72" s="816" t="s">
        <v>3973</v>
      </c>
      <c r="E72" s="372" t="s">
        <v>1690</v>
      </c>
      <c r="F72" s="817">
        <v>15</v>
      </c>
      <c r="G72" s="387">
        <v>0</v>
      </c>
      <c r="H72" s="396" t="s">
        <v>1683</v>
      </c>
      <c r="I72" s="914"/>
      <c r="J72" s="915"/>
    </row>
    <row r="73" spans="1:10" ht="18.75" customHeight="1">
      <c r="A73" s="1274"/>
      <c r="B73" s="1268"/>
      <c r="C73" s="392" t="s">
        <v>4110</v>
      </c>
      <c r="D73" s="825" t="s">
        <v>4112</v>
      </c>
      <c r="E73" s="856" t="s">
        <v>1709</v>
      </c>
      <c r="F73" s="432">
        <v>1000</v>
      </c>
      <c r="G73" s="433">
        <v>1000</v>
      </c>
      <c r="H73" s="434" t="s">
        <v>4111</v>
      </c>
      <c r="I73" s="914"/>
      <c r="J73" s="915"/>
    </row>
    <row r="74" spans="1:10" ht="18.75" customHeight="1" thickBot="1">
      <c r="A74" s="1275"/>
      <c r="B74" s="1269"/>
      <c r="C74" s="443" t="s">
        <v>2917</v>
      </c>
      <c r="D74" s="443" t="s">
        <v>4275</v>
      </c>
      <c r="E74" s="445" t="s">
        <v>2918</v>
      </c>
      <c r="F74" s="446">
        <v>800</v>
      </c>
      <c r="G74" s="447">
        <v>800</v>
      </c>
      <c r="H74" s="448" t="s">
        <v>2919</v>
      </c>
      <c r="I74" s="850"/>
      <c r="J74" s="851"/>
    </row>
    <row r="75" spans="1:10" ht="18.75" customHeight="1">
      <c r="A75" s="1236" t="s">
        <v>4272</v>
      </c>
      <c r="B75" s="1267" t="s">
        <v>4107</v>
      </c>
      <c r="C75" s="449" t="s">
        <v>2488</v>
      </c>
      <c r="D75" s="449" t="s">
        <v>723</v>
      </c>
      <c r="E75" s="421" t="s">
        <v>1715</v>
      </c>
      <c r="F75" s="382">
        <v>2500</v>
      </c>
      <c r="G75" s="383">
        <v>1950</v>
      </c>
      <c r="H75" s="379" t="s">
        <v>1685</v>
      </c>
      <c r="I75" s="918" t="s">
        <v>4276</v>
      </c>
      <c r="J75" s="919"/>
    </row>
    <row r="76" spans="1:10" ht="18.75" customHeight="1">
      <c r="A76" s="1237"/>
      <c r="B76" s="1268"/>
      <c r="C76" s="384" t="s">
        <v>2487</v>
      </c>
      <c r="D76" s="384" t="s">
        <v>719</v>
      </c>
      <c r="E76" s="230" t="s">
        <v>1715</v>
      </c>
      <c r="F76" s="389">
        <v>380</v>
      </c>
      <c r="G76" s="391">
        <v>380</v>
      </c>
      <c r="H76" s="392" t="s">
        <v>1717</v>
      </c>
      <c r="I76" s="914"/>
      <c r="J76" s="915"/>
    </row>
    <row r="77" spans="1:10" ht="18.75" customHeight="1">
      <c r="A77" s="1237"/>
      <c r="B77" s="1268"/>
      <c r="C77" s="384" t="s">
        <v>1718</v>
      </c>
      <c r="D77" s="384" t="s">
        <v>735</v>
      </c>
      <c r="E77" s="230" t="s">
        <v>1690</v>
      </c>
      <c r="F77" s="389">
        <v>8</v>
      </c>
      <c r="G77" s="391">
        <v>0</v>
      </c>
      <c r="H77" s="845" t="s">
        <v>1685</v>
      </c>
      <c r="I77" s="914"/>
      <c r="J77" s="915"/>
    </row>
    <row r="78" spans="1:10" ht="18.75" customHeight="1" thickBot="1">
      <c r="A78" s="1238"/>
      <c r="B78" s="1269"/>
      <c r="C78" s="397" t="s">
        <v>2990</v>
      </c>
      <c r="D78" s="670" t="s">
        <v>2991</v>
      </c>
      <c r="E78" s="857" t="s">
        <v>1715</v>
      </c>
      <c r="F78" s="399">
        <v>185</v>
      </c>
      <c r="G78" s="400">
        <v>185</v>
      </c>
      <c r="H78" s="401" t="s">
        <v>2992</v>
      </c>
      <c r="I78" s="999"/>
      <c r="J78" s="1000"/>
    </row>
    <row r="79" spans="1:10" ht="18.75" customHeight="1">
      <c r="A79" s="1236" t="s">
        <v>4277</v>
      </c>
      <c r="B79" s="1300" t="s">
        <v>1719</v>
      </c>
      <c r="C79" s="420" t="s">
        <v>1714</v>
      </c>
      <c r="D79" s="420" t="s">
        <v>723</v>
      </c>
      <c r="E79" s="421" t="s">
        <v>1715</v>
      </c>
      <c r="F79" s="382">
        <v>2500</v>
      </c>
      <c r="G79" s="383">
        <v>1950</v>
      </c>
      <c r="H79" s="379" t="s">
        <v>1685</v>
      </c>
      <c r="I79" s="918"/>
      <c r="J79" s="919"/>
    </row>
    <row r="80" spans="1:10" ht="18.75" customHeight="1">
      <c r="A80" s="1237"/>
      <c r="B80" s="1301"/>
      <c r="C80" s="425" t="s">
        <v>1716</v>
      </c>
      <c r="D80" s="425" t="s">
        <v>719</v>
      </c>
      <c r="E80" s="892" t="s">
        <v>1715</v>
      </c>
      <c r="F80" s="389">
        <v>380</v>
      </c>
      <c r="G80" s="391">
        <v>380</v>
      </c>
      <c r="H80" s="891" t="s">
        <v>1717</v>
      </c>
      <c r="I80" s="934"/>
      <c r="J80" s="935"/>
    </row>
    <row r="81" spans="1:10" ht="18.75" customHeight="1" thickBot="1">
      <c r="A81" s="1238"/>
      <c r="B81" s="1302"/>
      <c r="C81" s="416" t="s">
        <v>2990</v>
      </c>
      <c r="D81" s="671" t="s">
        <v>2991</v>
      </c>
      <c r="E81" s="437" t="s">
        <v>1715</v>
      </c>
      <c r="F81" s="399">
        <v>185</v>
      </c>
      <c r="G81" s="400">
        <v>185</v>
      </c>
      <c r="H81" s="419" t="s">
        <v>2992</v>
      </c>
      <c r="I81" s="987"/>
      <c r="J81" s="988"/>
    </row>
    <row r="82" spans="1:10" ht="18.75" customHeight="1">
      <c r="A82" s="1236" t="s">
        <v>4253</v>
      </c>
      <c r="B82" s="1300" t="s">
        <v>1720</v>
      </c>
      <c r="C82" s="420" t="s">
        <v>1714</v>
      </c>
      <c r="D82" s="420" t="s">
        <v>723</v>
      </c>
      <c r="E82" s="421" t="s">
        <v>1715</v>
      </c>
      <c r="F82" s="382">
        <v>2500</v>
      </c>
      <c r="G82" s="383">
        <v>1950</v>
      </c>
      <c r="H82" s="379" t="s">
        <v>1685</v>
      </c>
      <c r="I82" s="918" t="s">
        <v>3849</v>
      </c>
      <c r="J82" s="919"/>
    </row>
    <row r="83" spans="1:10" ht="18.75" customHeight="1">
      <c r="A83" s="1237"/>
      <c r="B83" s="1301"/>
      <c r="C83" s="425" t="s">
        <v>1716</v>
      </c>
      <c r="D83" s="425" t="s">
        <v>719</v>
      </c>
      <c r="E83" s="892" t="s">
        <v>1715</v>
      </c>
      <c r="F83" s="389">
        <v>380</v>
      </c>
      <c r="G83" s="391">
        <v>380</v>
      </c>
      <c r="H83" s="891" t="s">
        <v>1717</v>
      </c>
      <c r="I83" s="934"/>
      <c r="J83" s="935"/>
    </row>
    <row r="84" spans="1:10" ht="18.75" customHeight="1" thickBot="1">
      <c r="A84" s="1238"/>
      <c r="B84" s="1302"/>
      <c r="C84" s="416" t="s">
        <v>2990</v>
      </c>
      <c r="D84" s="671" t="s">
        <v>2991</v>
      </c>
      <c r="E84" s="437" t="s">
        <v>1715</v>
      </c>
      <c r="F84" s="399">
        <v>185</v>
      </c>
      <c r="G84" s="400">
        <v>185</v>
      </c>
      <c r="H84" s="419" t="s">
        <v>2992</v>
      </c>
      <c r="I84" s="987"/>
      <c r="J84" s="988"/>
    </row>
    <row r="85" spans="1:10" ht="18.75" customHeight="1">
      <c r="A85" s="1236" t="s">
        <v>3651</v>
      </c>
      <c r="B85" s="1300" t="s">
        <v>4382</v>
      </c>
      <c r="C85" s="402" t="s">
        <v>3743</v>
      </c>
      <c r="D85" s="402" t="s">
        <v>745</v>
      </c>
      <c r="E85" s="421" t="s">
        <v>746</v>
      </c>
      <c r="F85" s="422">
        <v>105</v>
      </c>
      <c r="G85" s="423">
        <v>80</v>
      </c>
      <c r="H85" s="379" t="s">
        <v>1683</v>
      </c>
      <c r="I85" s="918"/>
      <c r="J85" s="919"/>
    </row>
    <row r="86" spans="1:10" ht="18.75" customHeight="1">
      <c r="A86" s="1237"/>
      <c r="B86" s="1301"/>
      <c r="C86" s="384" t="s">
        <v>1710</v>
      </c>
      <c r="D86" s="384" t="s">
        <v>719</v>
      </c>
      <c r="E86" s="230" t="s">
        <v>746</v>
      </c>
      <c r="F86" s="389">
        <v>25</v>
      </c>
      <c r="G86" s="391">
        <v>20</v>
      </c>
      <c r="H86" s="392" t="s">
        <v>1683</v>
      </c>
      <c r="I86" s="914"/>
      <c r="J86" s="915"/>
    </row>
    <row r="87" spans="1:10" ht="18.75" customHeight="1">
      <c r="A87" s="1237"/>
      <c r="B87" s="1301"/>
      <c r="C87" s="405" t="s">
        <v>3744</v>
      </c>
      <c r="D87" s="405" t="s">
        <v>4278</v>
      </c>
      <c r="E87" s="230" t="s">
        <v>746</v>
      </c>
      <c r="F87" s="389">
        <v>10</v>
      </c>
      <c r="G87" s="391">
        <v>10</v>
      </c>
      <c r="H87" s="392" t="s">
        <v>1683</v>
      </c>
      <c r="I87" s="914"/>
      <c r="J87" s="915"/>
    </row>
    <row r="88" spans="1:10" ht="18.75" customHeight="1">
      <c r="A88" s="1237"/>
      <c r="B88" s="1301"/>
      <c r="C88" s="384" t="s">
        <v>1708</v>
      </c>
      <c r="D88" s="384" t="s">
        <v>737</v>
      </c>
      <c r="E88" s="230" t="s">
        <v>746</v>
      </c>
      <c r="F88" s="389">
        <v>75</v>
      </c>
      <c r="G88" s="391">
        <v>60</v>
      </c>
      <c r="H88" s="845" t="s">
        <v>1685</v>
      </c>
      <c r="I88" s="914"/>
      <c r="J88" s="915"/>
    </row>
    <row r="89" spans="1:10" ht="18.75" customHeight="1">
      <c r="A89" s="1237"/>
      <c r="B89" s="1301"/>
      <c r="C89" s="384" t="s">
        <v>747</v>
      </c>
      <c r="D89" s="384" t="s">
        <v>748</v>
      </c>
      <c r="E89" s="230" t="s">
        <v>746</v>
      </c>
      <c r="F89" s="389">
        <v>25</v>
      </c>
      <c r="G89" s="391">
        <v>15</v>
      </c>
      <c r="H89" s="845" t="s">
        <v>1685</v>
      </c>
      <c r="I89" s="914"/>
      <c r="J89" s="915"/>
    </row>
    <row r="90" spans="1:10" ht="18.75" customHeight="1">
      <c r="A90" s="1237"/>
      <c r="B90" s="1301"/>
      <c r="C90" s="384" t="s">
        <v>749</v>
      </c>
      <c r="D90" s="384" t="s">
        <v>725</v>
      </c>
      <c r="E90" s="230" t="s">
        <v>746</v>
      </c>
      <c r="F90" s="389">
        <v>20</v>
      </c>
      <c r="G90" s="391">
        <v>0</v>
      </c>
      <c r="H90" s="845" t="s">
        <v>1685</v>
      </c>
      <c r="I90" s="914"/>
      <c r="J90" s="915"/>
    </row>
    <row r="91" spans="1:10" ht="18.75" customHeight="1">
      <c r="A91" s="1237"/>
      <c r="B91" s="1301"/>
      <c r="C91" s="384" t="s">
        <v>750</v>
      </c>
      <c r="D91" s="384" t="s">
        <v>723</v>
      </c>
      <c r="E91" s="230" t="s">
        <v>746</v>
      </c>
      <c r="F91" s="389">
        <v>20</v>
      </c>
      <c r="G91" s="391">
        <v>0</v>
      </c>
      <c r="H91" s="392" t="s">
        <v>1685</v>
      </c>
      <c r="I91" s="914"/>
      <c r="J91" s="915"/>
    </row>
    <row r="92" spans="1:10" ht="18.75" customHeight="1">
      <c r="A92" s="1237"/>
      <c r="B92" s="1301"/>
      <c r="C92" s="384" t="s">
        <v>3745</v>
      </c>
      <c r="D92" s="384" t="s">
        <v>727</v>
      </c>
      <c r="E92" s="230" t="s">
        <v>746</v>
      </c>
      <c r="F92" s="389">
        <v>5</v>
      </c>
      <c r="G92" s="391"/>
      <c r="H92" s="392" t="s">
        <v>1683</v>
      </c>
      <c r="I92" s="841"/>
      <c r="J92" s="842"/>
    </row>
    <row r="93" spans="1:10" ht="18.75" customHeight="1">
      <c r="A93" s="1237"/>
      <c r="B93" s="1301"/>
      <c r="C93" s="451" t="s">
        <v>1721</v>
      </c>
      <c r="D93" s="384" t="s">
        <v>779</v>
      </c>
      <c r="E93" s="892" t="s">
        <v>1722</v>
      </c>
      <c r="F93" s="450">
        <v>14</v>
      </c>
      <c r="G93" s="427">
        <v>7</v>
      </c>
      <c r="H93" s="392" t="s">
        <v>1683</v>
      </c>
      <c r="I93" s="914"/>
      <c r="J93" s="915"/>
    </row>
    <row r="94" spans="1:10" ht="18.75" customHeight="1">
      <c r="A94" s="1237"/>
      <c r="B94" s="1301"/>
      <c r="C94" s="384" t="s">
        <v>2624</v>
      </c>
      <c r="D94" s="384" t="s">
        <v>2943</v>
      </c>
      <c r="E94" s="230" t="s">
        <v>2625</v>
      </c>
      <c r="F94" s="389">
        <v>9.5</v>
      </c>
      <c r="G94" s="391">
        <v>9.5</v>
      </c>
      <c r="H94" s="392" t="s">
        <v>2603</v>
      </c>
      <c r="I94" s="852"/>
      <c r="J94" s="853"/>
    </row>
    <row r="95" spans="1:10" ht="18.75" customHeight="1">
      <c r="A95" s="1237"/>
      <c r="B95" s="1301"/>
      <c r="C95" s="384" t="s">
        <v>3850</v>
      </c>
      <c r="D95" s="773" t="s">
        <v>751</v>
      </c>
      <c r="E95" s="230" t="s">
        <v>3427</v>
      </c>
      <c r="F95" s="389">
        <v>10</v>
      </c>
      <c r="G95" s="391">
        <v>5</v>
      </c>
      <c r="H95" s="392" t="s">
        <v>3426</v>
      </c>
      <c r="I95" s="841"/>
      <c r="J95" s="842"/>
    </row>
    <row r="96" spans="1:10" ht="18.75" customHeight="1" thickBot="1">
      <c r="A96" s="1238"/>
      <c r="B96" s="1302"/>
      <c r="C96" s="803" t="s">
        <v>3443</v>
      </c>
      <c r="D96" s="804" t="s">
        <v>3977</v>
      </c>
      <c r="E96" s="857" t="s">
        <v>3986</v>
      </c>
      <c r="F96" s="399">
        <v>5</v>
      </c>
      <c r="G96" s="400">
        <v>5</v>
      </c>
      <c r="H96" s="511" t="s">
        <v>3975</v>
      </c>
      <c r="I96" s="909"/>
      <c r="J96" s="910"/>
    </row>
    <row r="97" spans="1:10" ht="18.75" customHeight="1">
      <c r="A97" s="1236" t="s">
        <v>4279</v>
      </c>
      <c r="B97" s="1300" t="s">
        <v>1723</v>
      </c>
      <c r="C97" s="402" t="s">
        <v>3743</v>
      </c>
      <c r="D97" s="402" t="s">
        <v>745</v>
      </c>
      <c r="E97" s="421" t="s">
        <v>746</v>
      </c>
      <c r="F97" s="422">
        <v>105</v>
      </c>
      <c r="G97" s="423">
        <v>80</v>
      </c>
      <c r="H97" s="379" t="s">
        <v>1683</v>
      </c>
      <c r="I97" s="918"/>
      <c r="J97" s="919"/>
    </row>
    <row r="98" spans="1:10" ht="18.75" customHeight="1">
      <c r="A98" s="1237"/>
      <c r="B98" s="1301"/>
      <c r="C98" s="384" t="s">
        <v>1710</v>
      </c>
      <c r="D98" s="384" t="s">
        <v>719</v>
      </c>
      <c r="E98" s="230" t="s">
        <v>746</v>
      </c>
      <c r="F98" s="389">
        <v>25</v>
      </c>
      <c r="G98" s="391">
        <v>20</v>
      </c>
      <c r="H98" s="392" t="s">
        <v>1683</v>
      </c>
      <c r="I98" s="914"/>
      <c r="J98" s="915"/>
    </row>
    <row r="99" spans="1:10" ht="18.75" customHeight="1">
      <c r="A99" s="1237"/>
      <c r="B99" s="1301"/>
      <c r="C99" s="405" t="s">
        <v>3744</v>
      </c>
      <c r="D99" s="405" t="s">
        <v>4278</v>
      </c>
      <c r="E99" s="230" t="s">
        <v>746</v>
      </c>
      <c r="F99" s="389">
        <v>10</v>
      </c>
      <c r="G99" s="391">
        <v>10</v>
      </c>
      <c r="H99" s="392" t="s">
        <v>1683</v>
      </c>
      <c r="I99" s="914"/>
      <c r="J99" s="915"/>
    </row>
    <row r="100" spans="1:10" ht="18.75" customHeight="1">
      <c r="A100" s="1237"/>
      <c r="B100" s="1301"/>
      <c r="C100" s="384" t="s">
        <v>1708</v>
      </c>
      <c r="D100" s="384" t="s">
        <v>737</v>
      </c>
      <c r="E100" s="230" t="s">
        <v>746</v>
      </c>
      <c r="F100" s="389">
        <v>75</v>
      </c>
      <c r="G100" s="391">
        <v>60</v>
      </c>
      <c r="H100" s="845" t="s">
        <v>1685</v>
      </c>
      <c r="I100" s="914"/>
      <c r="J100" s="915"/>
    </row>
    <row r="101" spans="1:10" ht="18.75" customHeight="1">
      <c r="A101" s="1237"/>
      <c r="B101" s="1301"/>
      <c r="C101" s="384" t="s">
        <v>747</v>
      </c>
      <c r="D101" s="384" t="s">
        <v>748</v>
      </c>
      <c r="E101" s="230" t="s">
        <v>746</v>
      </c>
      <c r="F101" s="389">
        <v>25</v>
      </c>
      <c r="G101" s="391">
        <v>15</v>
      </c>
      <c r="H101" s="845" t="s">
        <v>1685</v>
      </c>
      <c r="I101" s="914"/>
      <c r="J101" s="915"/>
    </row>
    <row r="102" spans="1:10" ht="18.75" customHeight="1">
      <c r="A102" s="1237"/>
      <c r="B102" s="1301"/>
      <c r="C102" s="384" t="s">
        <v>749</v>
      </c>
      <c r="D102" s="384" t="s">
        <v>725</v>
      </c>
      <c r="E102" s="230" t="s">
        <v>746</v>
      </c>
      <c r="F102" s="389">
        <v>20</v>
      </c>
      <c r="G102" s="391">
        <v>0</v>
      </c>
      <c r="H102" s="845" t="s">
        <v>1685</v>
      </c>
      <c r="I102" s="914"/>
      <c r="J102" s="915"/>
    </row>
    <row r="103" spans="1:10" ht="18.75" customHeight="1">
      <c r="A103" s="1237"/>
      <c r="B103" s="1301"/>
      <c r="C103" s="384" t="s">
        <v>750</v>
      </c>
      <c r="D103" s="384" t="s">
        <v>723</v>
      </c>
      <c r="E103" s="230" t="s">
        <v>746</v>
      </c>
      <c r="F103" s="389">
        <v>20</v>
      </c>
      <c r="G103" s="391">
        <v>0</v>
      </c>
      <c r="H103" s="392" t="s">
        <v>1685</v>
      </c>
      <c r="I103" s="914"/>
      <c r="J103" s="915"/>
    </row>
    <row r="104" spans="1:10" ht="18.75" customHeight="1">
      <c r="A104" s="1237"/>
      <c r="B104" s="1301"/>
      <c r="C104" s="384" t="s">
        <v>3745</v>
      </c>
      <c r="D104" s="384" t="s">
        <v>727</v>
      </c>
      <c r="E104" s="230" t="s">
        <v>746</v>
      </c>
      <c r="F104" s="389">
        <v>5</v>
      </c>
      <c r="G104" s="391"/>
      <c r="H104" s="392" t="s">
        <v>1683</v>
      </c>
      <c r="I104" s="841"/>
      <c r="J104" s="842"/>
    </row>
    <row r="105" spans="1:10" ht="18.75" customHeight="1">
      <c r="A105" s="1237"/>
      <c r="B105" s="1301"/>
      <c r="C105" s="384" t="s">
        <v>1721</v>
      </c>
      <c r="D105" s="384" t="s">
        <v>779</v>
      </c>
      <c r="E105" s="230" t="s">
        <v>1722</v>
      </c>
      <c r="F105" s="389">
        <v>14</v>
      </c>
      <c r="G105" s="391">
        <v>7</v>
      </c>
      <c r="H105" s="392" t="s">
        <v>1683</v>
      </c>
      <c r="I105" s="914"/>
      <c r="J105" s="915"/>
    </row>
    <row r="106" spans="1:10" ht="18.75" customHeight="1">
      <c r="A106" s="1237"/>
      <c r="B106" s="1301"/>
      <c r="C106" s="384" t="s">
        <v>3851</v>
      </c>
      <c r="D106" s="773" t="s">
        <v>751</v>
      </c>
      <c r="E106" s="230" t="s">
        <v>3427</v>
      </c>
      <c r="F106" s="389">
        <v>10</v>
      </c>
      <c r="G106" s="391">
        <v>5</v>
      </c>
      <c r="H106" s="392" t="s">
        <v>3426</v>
      </c>
      <c r="I106" s="841"/>
      <c r="J106" s="842"/>
    </row>
    <row r="107" spans="1:10" ht="18.75" customHeight="1" thickBot="1">
      <c r="A107" s="1238"/>
      <c r="B107" s="1302"/>
      <c r="C107" s="803" t="s">
        <v>3443</v>
      </c>
      <c r="D107" s="804" t="s">
        <v>3977</v>
      </c>
      <c r="E107" s="857" t="s">
        <v>3986</v>
      </c>
      <c r="F107" s="399">
        <v>5</v>
      </c>
      <c r="G107" s="400">
        <v>5</v>
      </c>
      <c r="H107" s="511" t="s">
        <v>3975</v>
      </c>
      <c r="I107" s="909"/>
      <c r="J107" s="910"/>
    </row>
    <row r="108" spans="1:10" ht="18.75" customHeight="1">
      <c r="A108" s="1236" t="s">
        <v>4280</v>
      </c>
      <c r="B108" s="1300" t="s">
        <v>1724</v>
      </c>
      <c r="C108" s="402" t="s">
        <v>3743</v>
      </c>
      <c r="D108" s="402" t="s">
        <v>745</v>
      </c>
      <c r="E108" s="421" t="s">
        <v>746</v>
      </c>
      <c r="F108" s="422">
        <v>105</v>
      </c>
      <c r="G108" s="423">
        <v>80</v>
      </c>
      <c r="H108" s="379" t="s">
        <v>1683</v>
      </c>
      <c r="I108" s="918"/>
      <c r="J108" s="919"/>
    </row>
    <row r="109" spans="1:10" ht="18.75" customHeight="1">
      <c r="A109" s="1237"/>
      <c r="B109" s="1301"/>
      <c r="C109" s="384" t="s">
        <v>1710</v>
      </c>
      <c r="D109" s="384" t="s">
        <v>719</v>
      </c>
      <c r="E109" s="230" t="s">
        <v>746</v>
      </c>
      <c r="F109" s="389">
        <v>25</v>
      </c>
      <c r="G109" s="391">
        <v>20</v>
      </c>
      <c r="H109" s="392" t="s">
        <v>1683</v>
      </c>
      <c r="I109" s="914"/>
      <c r="J109" s="915"/>
    </row>
    <row r="110" spans="1:10" ht="18.75" customHeight="1">
      <c r="A110" s="1237"/>
      <c r="B110" s="1301"/>
      <c r="C110" s="405" t="s">
        <v>3744</v>
      </c>
      <c r="D110" s="405" t="s">
        <v>4281</v>
      </c>
      <c r="E110" s="230" t="s">
        <v>746</v>
      </c>
      <c r="F110" s="389">
        <v>10</v>
      </c>
      <c r="G110" s="391">
        <v>10</v>
      </c>
      <c r="H110" s="392" t="s">
        <v>1683</v>
      </c>
      <c r="I110" s="914"/>
      <c r="J110" s="915"/>
    </row>
    <row r="111" spans="1:10" ht="18.75" customHeight="1">
      <c r="A111" s="1237"/>
      <c r="B111" s="1301"/>
      <c r="C111" s="384" t="s">
        <v>1708</v>
      </c>
      <c r="D111" s="384" t="s">
        <v>737</v>
      </c>
      <c r="E111" s="230" t="s">
        <v>746</v>
      </c>
      <c r="F111" s="389">
        <v>75</v>
      </c>
      <c r="G111" s="391">
        <v>60</v>
      </c>
      <c r="H111" s="845" t="s">
        <v>1685</v>
      </c>
      <c r="I111" s="914"/>
      <c r="J111" s="915"/>
    </row>
    <row r="112" spans="1:10" ht="18.75" customHeight="1">
      <c r="A112" s="1237"/>
      <c r="B112" s="1301"/>
      <c r="C112" s="384" t="s">
        <v>747</v>
      </c>
      <c r="D112" s="384" t="s">
        <v>748</v>
      </c>
      <c r="E112" s="230" t="s">
        <v>746</v>
      </c>
      <c r="F112" s="389">
        <v>25</v>
      </c>
      <c r="G112" s="391">
        <v>15</v>
      </c>
      <c r="H112" s="845" t="s">
        <v>1685</v>
      </c>
      <c r="I112" s="914"/>
      <c r="J112" s="915"/>
    </row>
    <row r="113" spans="1:10" ht="18.75" customHeight="1">
      <c r="A113" s="1237"/>
      <c r="B113" s="1301"/>
      <c r="C113" s="384" t="s">
        <v>749</v>
      </c>
      <c r="D113" s="384" t="s">
        <v>725</v>
      </c>
      <c r="E113" s="230" t="s">
        <v>746</v>
      </c>
      <c r="F113" s="389">
        <v>20</v>
      </c>
      <c r="G113" s="391">
        <v>0</v>
      </c>
      <c r="H113" s="845" t="s">
        <v>1685</v>
      </c>
      <c r="I113" s="914"/>
      <c r="J113" s="915"/>
    </row>
    <row r="114" spans="1:10" ht="18.75" customHeight="1">
      <c r="A114" s="1237"/>
      <c r="B114" s="1301"/>
      <c r="C114" s="384" t="s">
        <v>750</v>
      </c>
      <c r="D114" s="384" t="s">
        <v>723</v>
      </c>
      <c r="E114" s="230" t="s">
        <v>746</v>
      </c>
      <c r="F114" s="389">
        <v>20</v>
      </c>
      <c r="G114" s="391">
        <v>0</v>
      </c>
      <c r="H114" s="392" t="s">
        <v>1685</v>
      </c>
      <c r="I114" s="914"/>
      <c r="J114" s="915"/>
    </row>
    <row r="115" spans="1:10" ht="18.75" customHeight="1">
      <c r="A115" s="1237"/>
      <c r="B115" s="1301"/>
      <c r="C115" s="384" t="s">
        <v>3745</v>
      </c>
      <c r="D115" s="384" t="s">
        <v>727</v>
      </c>
      <c r="E115" s="230" t="s">
        <v>746</v>
      </c>
      <c r="F115" s="389">
        <v>5</v>
      </c>
      <c r="G115" s="391"/>
      <c r="H115" s="392" t="s">
        <v>1683</v>
      </c>
      <c r="I115" s="841"/>
      <c r="J115" s="842"/>
    </row>
    <row r="116" spans="1:10" ht="18.75" customHeight="1">
      <c r="A116" s="1237"/>
      <c r="B116" s="1301"/>
      <c r="C116" s="384" t="s">
        <v>1721</v>
      </c>
      <c r="D116" s="384" t="s">
        <v>779</v>
      </c>
      <c r="E116" s="230" t="s">
        <v>1722</v>
      </c>
      <c r="F116" s="389">
        <v>14</v>
      </c>
      <c r="G116" s="391">
        <v>7</v>
      </c>
      <c r="H116" s="392" t="s">
        <v>1683</v>
      </c>
      <c r="I116" s="914"/>
      <c r="J116" s="915"/>
    </row>
    <row r="117" spans="1:10" ht="18.75" customHeight="1">
      <c r="A117" s="1237"/>
      <c r="B117" s="1301"/>
      <c r="C117" s="384" t="s">
        <v>3852</v>
      </c>
      <c r="D117" s="773" t="s">
        <v>751</v>
      </c>
      <c r="E117" s="230" t="s">
        <v>3427</v>
      </c>
      <c r="F117" s="389">
        <v>10</v>
      </c>
      <c r="G117" s="391">
        <v>5</v>
      </c>
      <c r="H117" s="392" t="s">
        <v>3426</v>
      </c>
      <c r="I117" s="841"/>
      <c r="J117" s="842"/>
    </row>
    <row r="118" spans="1:10" ht="18.75" customHeight="1" thickBot="1">
      <c r="A118" s="1238"/>
      <c r="B118" s="1302"/>
      <c r="C118" s="803" t="s">
        <v>3443</v>
      </c>
      <c r="D118" s="804" t="s">
        <v>3977</v>
      </c>
      <c r="E118" s="857" t="s">
        <v>3986</v>
      </c>
      <c r="F118" s="399">
        <v>5</v>
      </c>
      <c r="G118" s="400">
        <v>5</v>
      </c>
      <c r="H118" s="511" t="s">
        <v>3975</v>
      </c>
      <c r="I118" s="909"/>
      <c r="J118" s="910"/>
    </row>
    <row r="119" spans="1:10" ht="18.75" customHeight="1">
      <c r="A119" s="1236" t="s">
        <v>4282</v>
      </c>
      <c r="B119" s="1300" t="s">
        <v>1725</v>
      </c>
      <c r="C119" s="402" t="s">
        <v>3743</v>
      </c>
      <c r="D119" s="402" t="s">
        <v>745</v>
      </c>
      <c r="E119" s="421" t="s">
        <v>746</v>
      </c>
      <c r="F119" s="422">
        <v>105</v>
      </c>
      <c r="G119" s="423">
        <v>80</v>
      </c>
      <c r="H119" s="379" t="s">
        <v>1683</v>
      </c>
      <c r="I119" s="918"/>
      <c r="J119" s="919"/>
    </row>
    <row r="120" spans="1:10" ht="18.75" customHeight="1">
      <c r="A120" s="1237"/>
      <c r="B120" s="1301"/>
      <c r="C120" s="384" t="s">
        <v>1710</v>
      </c>
      <c r="D120" s="384" t="s">
        <v>719</v>
      </c>
      <c r="E120" s="230" t="s">
        <v>746</v>
      </c>
      <c r="F120" s="389">
        <v>25</v>
      </c>
      <c r="G120" s="391">
        <v>20</v>
      </c>
      <c r="H120" s="392" t="s">
        <v>1683</v>
      </c>
      <c r="I120" s="914"/>
      <c r="J120" s="915"/>
    </row>
    <row r="121" spans="1:10" ht="18.75" customHeight="1">
      <c r="A121" s="1237"/>
      <c r="B121" s="1301"/>
      <c r="C121" s="405" t="s">
        <v>3744</v>
      </c>
      <c r="D121" s="405" t="s">
        <v>4283</v>
      </c>
      <c r="E121" s="230" t="s">
        <v>746</v>
      </c>
      <c r="F121" s="389">
        <v>10</v>
      </c>
      <c r="G121" s="391">
        <v>10</v>
      </c>
      <c r="H121" s="392" t="s">
        <v>1683</v>
      </c>
      <c r="I121" s="914"/>
      <c r="J121" s="915"/>
    </row>
    <row r="122" spans="1:10" ht="18.75" customHeight="1">
      <c r="A122" s="1237"/>
      <c r="B122" s="1301"/>
      <c r="C122" s="384" t="s">
        <v>1708</v>
      </c>
      <c r="D122" s="384" t="s">
        <v>737</v>
      </c>
      <c r="E122" s="230" t="s">
        <v>746</v>
      </c>
      <c r="F122" s="389">
        <v>75</v>
      </c>
      <c r="G122" s="391">
        <v>60</v>
      </c>
      <c r="H122" s="845" t="s">
        <v>1685</v>
      </c>
      <c r="I122" s="914"/>
      <c r="J122" s="915"/>
    </row>
    <row r="123" spans="1:10" ht="18.75" customHeight="1">
      <c r="A123" s="1237"/>
      <c r="B123" s="1301"/>
      <c r="C123" s="384" t="s">
        <v>747</v>
      </c>
      <c r="D123" s="384" t="s">
        <v>748</v>
      </c>
      <c r="E123" s="230" t="s">
        <v>746</v>
      </c>
      <c r="F123" s="389">
        <v>25</v>
      </c>
      <c r="G123" s="391">
        <v>15</v>
      </c>
      <c r="H123" s="845" t="s">
        <v>1685</v>
      </c>
      <c r="I123" s="914"/>
      <c r="J123" s="915"/>
    </row>
    <row r="124" spans="1:10" ht="18.75" customHeight="1">
      <c r="A124" s="1237"/>
      <c r="B124" s="1301"/>
      <c r="C124" s="384" t="s">
        <v>749</v>
      </c>
      <c r="D124" s="384" t="s">
        <v>725</v>
      </c>
      <c r="E124" s="230" t="s">
        <v>746</v>
      </c>
      <c r="F124" s="389">
        <v>20</v>
      </c>
      <c r="G124" s="391">
        <v>0</v>
      </c>
      <c r="H124" s="845" t="s">
        <v>1685</v>
      </c>
      <c r="I124" s="914"/>
      <c r="J124" s="915"/>
    </row>
    <row r="125" spans="1:10" ht="18.75" customHeight="1">
      <c r="A125" s="1237"/>
      <c r="B125" s="1301"/>
      <c r="C125" s="384" t="s">
        <v>750</v>
      </c>
      <c r="D125" s="384" t="s">
        <v>723</v>
      </c>
      <c r="E125" s="230" t="s">
        <v>746</v>
      </c>
      <c r="F125" s="389">
        <v>20</v>
      </c>
      <c r="G125" s="391">
        <v>0</v>
      </c>
      <c r="H125" s="392" t="s">
        <v>1685</v>
      </c>
      <c r="I125" s="914"/>
      <c r="J125" s="915"/>
    </row>
    <row r="126" spans="1:10" ht="18.75" customHeight="1">
      <c r="A126" s="1237"/>
      <c r="B126" s="1301"/>
      <c r="C126" s="384" t="s">
        <v>1721</v>
      </c>
      <c r="D126" s="384" t="s">
        <v>779</v>
      </c>
      <c r="E126" s="230" t="s">
        <v>1722</v>
      </c>
      <c r="F126" s="389">
        <v>14</v>
      </c>
      <c r="G126" s="391">
        <v>7</v>
      </c>
      <c r="H126" s="392" t="s">
        <v>1683</v>
      </c>
      <c r="I126" s="914"/>
      <c r="J126" s="915"/>
    </row>
    <row r="127" spans="1:10" ht="18.75" customHeight="1">
      <c r="A127" s="1237"/>
      <c r="B127" s="1301"/>
      <c r="C127" s="384" t="s">
        <v>3425</v>
      </c>
      <c r="D127" s="773" t="s">
        <v>751</v>
      </c>
      <c r="E127" s="230" t="s">
        <v>3427</v>
      </c>
      <c r="F127" s="389">
        <v>10</v>
      </c>
      <c r="G127" s="391">
        <v>5</v>
      </c>
      <c r="H127" s="392" t="s">
        <v>3426</v>
      </c>
      <c r="I127" s="841"/>
      <c r="J127" s="842"/>
    </row>
    <row r="128" spans="1:10" ht="18.75" customHeight="1" thickBot="1">
      <c r="A128" s="1238"/>
      <c r="B128" s="1302"/>
      <c r="C128" s="803" t="s">
        <v>3443</v>
      </c>
      <c r="D128" s="804" t="s">
        <v>3977</v>
      </c>
      <c r="E128" s="857" t="s">
        <v>3986</v>
      </c>
      <c r="F128" s="399">
        <v>5</v>
      </c>
      <c r="G128" s="400">
        <v>5</v>
      </c>
      <c r="H128" s="511" t="s">
        <v>3975</v>
      </c>
      <c r="I128" s="909"/>
      <c r="J128" s="910"/>
    </row>
    <row r="129" spans="1:10" ht="18.75" customHeight="1">
      <c r="A129" s="1236" t="s">
        <v>4284</v>
      </c>
      <c r="B129" s="1300" t="s">
        <v>1726</v>
      </c>
      <c r="C129" s="402" t="s">
        <v>3743</v>
      </c>
      <c r="D129" s="402" t="s">
        <v>745</v>
      </c>
      <c r="E129" s="421" t="s">
        <v>746</v>
      </c>
      <c r="F129" s="422">
        <v>115</v>
      </c>
      <c r="G129" s="423">
        <v>80</v>
      </c>
      <c r="H129" s="379" t="s">
        <v>1683</v>
      </c>
      <c r="I129" s="918"/>
      <c r="J129" s="919"/>
    </row>
    <row r="130" spans="1:10" ht="18.75" customHeight="1">
      <c r="A130" s="1237"/>
      <c r="B130" s="1301"/>
      <c r="C130" s="384" t="s">
        <v>1710</v>
      </c>
      <c r="D130" s="384" t="s">
        <v>719</v>
      </c>
      <c r="E130" s="230" t="s">
        <v>746</v>
      </c>
      <c r="F130" s="389">
        <v>25</v>
      </c>
      <c r="G130" s="391">
        <v>20</v>
      </c>
      <c r="H130" s="392" t="s">
        <v>1683</v>
      </c>
      <c r="I130" s="914"/>
      <c r="J130" s="915"/>
    </row>
    <row r="131" spans="1:10" ht="18.75" customHeight="1">
      <c r="A131" s="1237"/>
      <c r="B131" s="1301"/>
      <c r="C131" s="405" t="s">
        <v>3744</v>
      </c>
      <c r="D131" s="405" t="s">
        <v>3652</v>
      </c>
      <c r="E131" s="230" t="s">
        <v>746</v>
      </c>
      <c r="F131" s="389">
        <v>10</v>
      </c>
      <c r="G131" s="391">
        <v>10</v>
      </c>
      <c r="H131" s="392" t="s">
        <v>1683</v>
      </c>
      <c r="I131" s="914"/>
      <c r="J131" s="915"/>
    </row>
    <row r="132" spans="1:10" ht="18.75" customHeight="1">
      <c r="A132" s="1237"/>
      <c r="B132" s="1301"/>
      <c r="C132" s="384" t="s">
        <v>1708</v>
      </c>
      <c r="D132" s="384" t="s">
        <v>737</v>
      </c>
      <c r="E132" s="230" t="s">
        <v>746</v>
      </c>
      <c r="F132" s="389">
        <v>75</v>
      </c>
      <c r="G132" s="391">
        <v>60</v>
      </c>
      <c r="H132" s="845" t="s">
        <v>1685</v>
      </c>
      <c r="I132" s="914"/>
      <c r="J132" s="915"/>
    </row>
    <row r="133" spans="1:10" ht="18.75" customHeight="1">
      <c r="A133" s="1237"/>
      <c r="B133" s="1301"/>
      <c r="C133" s="384" t="s">
        <v>747</v>
      </c>
      <c r="D133" s="384" t="s">
        <v>748</v>
      </c>
      <c r="E133" s="230" t="s">
        <v>746</v>
      </c>
      <c r="F133" s="389">
        <v>25</v>
      </c>
      <c r="G133" s="391">
        <v>15</v>
      </c>
      <c r="H133" s="845" t="s">
        <v>1685</v>
      </c>
      <c r="I133" s="914"/>
      <c r="J133" s="915"/>
    </row>
    <row r="134" spans="1:10" ht="18.75" customHeight="1">
      <c r="A134" s="1237"/>
      <c r="B134" s="1301"/>
      <c r="C134" s="384" t="s">
        <v>749</v>
      </c>
      <c r="D134" s="384" t="s">
        <v>725</v>
      </c>
      <c r="E134" s="230" t="s">
        <v>746</v>
      </c>
      <c r="F134" s="389">
        <v>20</v>
      </c>
      <c r="G134" s="391">
        <v>0</v>
      </c>
      <c r="H134" s="845" t="s">
        <v>1685</v>
      </c>
      <c r="I134" s="914"/>
      <c r="J134" s="915"/>
    </row>
    <row r="135" spans="1:10" ht="18.75" customHeight="1">
      <c r="A135" s="1237"/>
      <c r="B135" s="1301"/>
      <c r="C135" s="384" t="s">
        <v>750</v>
      </c>
      <c r="D135" s="384" t="s">
        <v>723</v>
      </c>
      <c r="E135" s="230" t="s">
        <v>746</v>
      </c>
      <c r="F135" s="389">
        <v>20</v>
      </c>
      <c r="G135" s="391">
        <v>0</v>
      </c>
      <c r="H135" s="392" t="s">
        <v>1685</v>
      </c>
      <c r="I135" s="914"/>
      <c r="J135" s="915"/>
    </row>
    <row r="136" spans="1:10" ht="18.75" customHeight="1">
      <c r="A136" s="1237"/>
      <c r="B136" s="1301"/>
      <c r="C136" s="384" t="s">
        <v>3746</v>
      </c>
      <c r="D136" s="384" t="s">
        <v>752</v>
      </c>
      <c r="E136" s="230" t="s">
        <v>746</v>
      </c>
      <c r="F136" s="389">
        <v>7.5</v>
      </c>
      <c r="G136" s="391">
        <v>5</v>
      </c>
      <c r="H136" s="392" t="s">
        <v>1683</v>
      </c>
      <c r="I136" s="841"/>
      <c r="J136" s="842"/>
    </row>
    <row r="137" spans="1:10" ht="18.75" customHeight="1">
      <c r="A137" s="1237"/>
      <c r="B137" s="1301"/>
      <c r="C137" s="384" t="s">
        <v>1721</v>
      </c>
      <c r="D137" s="384" t="s">
        <v>779</v>
      </c>
      <c r="E137" s="230" t="s">
        <v>1722</v>
      </c>
      <c r="F137" s="389">
        <v>14</v>
      </c>
      <c r="G137" s="391">
        <v>7</v>
      </c>
      <c r="H137" s="392" t="s">
        <v>1683</v>
      </c>
      <c r="I137" s="914"/>
      <c r="J137" s="915"/>
    </row>
    <row r="138" spans="1:10" ht="18.75" customHeight="1">
      <c r="A138" s="1237"/>
      <c r="B138" s="1301"/>
      <c r="C138" s="384" t="s">
        <v>3425</v>
      </c>
      <c r="D138" s="773" t="s">
        <v>751</v>
      </c>
      <c r="E138" s="230" t="s">
        <v>3427</v>
      </c>
      <c r="F138" s="389">
        <v>10</v>
      </c>
      <c r="G138" s="391">
        <v>5</v>
      </c>
      <c r="H138" s="392" t="s">
        <v>3426</v>
      </c>
      <c r="I138" s="841"/>
      <c r="J138" s="842"/>
    </row>
    <row r="139" spans="1:10" ht="18.75" customHeight="1" thickBot="1">
      <c r="A139" s="1238"/>
      <c r="B139" s="1302"/>
      <c r="C139" s="803" t="s">
        <v>3443</v>
      </c>
      <c r="D139" s="804" t="s">
        <v>3977</v>
      </c>
      <c r="E139" s="857" t="s">
        <v>3986</v>
      </c>
      <c r="F139" s="399">
        <v>5</v>
      </c>
      <c r="G139" s="400">
        <v>5</v>
      </c>
      <c r="H139" s="511" t="s">
        <v>3975</v>
      </c>
      <c r="I139" s="909"/>
      <c r="J139" s="910"/>
    </row>
    <row r="140" spans="1:10" ht="18.75" customHeight="1">
      <c r="A140" s="1236" t="s">
        <v>4284</v>
      </c>
      <c r="B140" s="1267" t="s">
        <v>1727</v>
      </c>
      <c r="C140" s="379" t="s">
        <v>3743</v>
      </c>
      <c r="D140" s="380" t="s">
        <v>753</v>
      </c>
      <c r="E140" s="381" t="s">
        <v>1728</v>
      </c>
      <c r="F140" s="452">
        <v>100</v>
      </c>
      <c r="G140" s="452">
        <v>75</v>
      </c>
      <c r="H140" s="380" t="s">
        <v>1683</v>
      </c>
      <c r="I140" s="918"/>
      <c r="J140" s="919"/>
    </row>
    <row r="141" spans="1:10" ht="18.75" customHeight="1">
      <c r="A141" s="1237"/>
      <c r="B141" s="1268"/>
      <c r="C141" s="384" t="s">
        <v>1708</v>
      </c>
      <c r="D141" s="385" t="s">
        <v>737</v>
      </c>
      <c r="E141" s="849" t="s">
        <v>1728</v>
      </c>
      <c r="F141" s="389">
        <v>45</v>
      </c>
      <c r="G141" s="389">
        <v>35</v>
      </c>
      <c r="H141" s="845" t="s">
        <v>1685</v>
      </c>
      <c r="I141" s="914"/>
      <c r="J141" s="915"/>
    </row>
    <row r="142" spans="1:10" ht="18.75" customHeight="1">
      <c r="A142" s="1237"/>
      <c r="B142" s="1268"/>
      <c r="C142" s="384" t="s">
        <v>754</v>
      </c>
      <c r="D142" s="385" t="s">
        <v>755</v>
      </c>
      <c r="E142" s="849" t="s">
        <v>1728</v>
      </c>
      <c r="F142" s="389">
        <v>6.95</v>
      </c>
      <c r="G142" s="389">
        <v>4.5</v>
      </c>
      <c r="H142" s="845" t="s">
        <v>1683</v>
      </c>
      <c r="I142" s="914"/>
      <c r="J142" s="915"/>
    </row>
    <row r="143" spans="1:10" ht="18.75" customHeight="1">
      <c r="A143" s="1237"/>
      <c r="B143" s="1268"/>
      <c r="C143" s="1191" t="s">
        <v>3747</v>
      </c>
      <c r="D143" s="1191" t="s">
        <v>756</v>
      </c>
      <c r="E143" s="849" t="s">
        <v>1728</v>
      </c>
      <c r="F143" s="388">
        <v>9.9499999999999993</v>
      </c>
      <c r="G143" s="388">
        <v>5.95</v>
      </c>
      <c r="H143" s="845" t="s">
        <v>1683</v>
      </c>
      <c r="I143" s="1193" t="s">
        <v>1729</v>
      </c>
      <c r="J143" s="935"/>
    </row>
    <row r="144" spans="1:10" ht="18.75" customHeight="1">
      <c r="A144" s="1237"/>
      <c r="B144" s="1268"/>
      <c r="C144" s="1192"/>
      <c r="D144" s="1192"/>
      <c r="E144" s="849" t="s">
        <v>1728</v>
      </c>
      <c r="F144" s="388">
        <v>45</v>
      </c>
      <c r="G144" s="388">
        <v>25</v>
      </c>
      <c r="H144" s="845" t="s">
        <v>1685</v>
      </c>
      <c r="I144" s="1194"/>
      <c r="J144" s="922"/>
    </row>
    <row r="145" spans="1:10" ht="18.75" customHeight="1">
      <c r="A145" s="1237"/>
      <c r="B145" s="1268"/>
      <c r="C145" s="384" t="s">
        <v>2862</v>
      </c>
      <c r="D145" s="385" t="s">
        <v>757</v>
      </c>
      <c r="E145" s="849" t="s">
        <v>1728</v>
      </c>
      <c r="F145" s="388">
        <v>45</v>
      </c>
      <c r="G145" s="388">
        <v>15</v>
      </c>
      <c r="H145" s="845" t="s">
        <v>1685</v>
      </c>
      <c r="I145" s="914"/>
      <c r="J145" s="915"/>
    </row>
    <row r="146" spans="1:10" ht="18.75" customHeight="1">
      <c r="A146" s="1237"/>
      <c r="B146" s="1268"/>
      <c r="C146" s="384" t="s">
        <v>1730</v>
      </c>
      <c r="D146" s="385" t="s">
        <v>755</v>
      </c>
      <c r="E146" s="849" t="s">
        <v>1728</v>
      </c>
      <c r="F146" s="388">
        <v>10</v>
      </c>
      <c r="G146" s="388">
        <v>10</v>
      </c>
      <c r="H146" s="845" t="s">
        <v>1685</v>
      </c>
      <c r="I146" s="914"/>
      <c r="J146" s="915"/>
    </row>
    <row r="147" spans="1:10" ht="18.75" customHeight="1">
      <c r="A147" s="1237"/>
      <c r="B147" s="1268"/>
      <c r="C147" s="384" t="s">
        <v>3748</v>
      </c>
      <c r="D147" s="385" t="s">
        <v>756</v>
      </c>
      <c r="E147" s="849" t="s">
        <v>1728</v>
      </c>
      <c r="F147" s="389">
        <v>25</v>
      </c>
      <c r="G147" s="390">
        <v>0</v>
      </c>
      <c r="H147" s="845" t="s">
        <v>1685</v>
      </c>
      <c r="I147" s="914"/>
      <c r="J147" s="915"/>
    </row>
    <row r="148" spans="1:10" ht="18.75" customHeight="1" thickBot="1">
      <c r="A148" s="1238"/>
      <c r="B148" s="1269"/>
      <c r="C148" s="803" t="s">
        <v>3443</v>
      </c>
      <c r="D148" s="804" t="s">
        <v>3977</v>
      </c>
      <c r="E148" s="857" t="s">
        <v>3986</v>
      </c>
      <c r="F148" s="399">
        <v>5</v>
      </c>
      <c r="G148" s="400">
        <v>5</v>
      </c>
      <c r="H148" s="511" t="s">
        <v>3975</v>
      </c>
      <c r="I148" s="909"/>
      <c r="J148" s="910"/>
    </row>
    <row r="149" spans="1:10" ht="18.75" customHeight="1">
      <c r="A149" s="1321" t="s">
        <v>4285</v>
      </c>
      <c r="B149" s="1188" t="s">
        <v>1731</v>
      </c>
      <c r="C149" s="453" t="s">
        <v>3749</v>
      </c>
      <c r="D149" s="454" t="s">
        <v>719</v>
      </c>
      <c r="E149" s="455" t="s">
        <v>1732</v>
      </c>
      <c r="F149" s="456">
        <v>1080</v>
      </c>
      <c r="G149" s="456">
        <v>850</v>
      </c>
      <c r="H149" s="457" t="s">
        <v>1683</v>
      </c>
      <c r="I149" s="918"/>
      <c r="J149" s="919"/>
    </row>
    <row r="150" spans="1:10" ht="18.75" customHeight="1">
      <c r="A150" s="1322"/>
      <c r="B150" s="1189"/>
      <c r="C150" s="458" t="s">
        <v>1733</v>
      </c>
      <c r="D150" s="459" t="s">
        <v>758</v>
      </c>
      <c r="E150" s="460" t="s">
        <v>1732</v>
      </c>
      <c r="F150" s="461">
        <v>190</v>
      </c>
      <c r="G150" s="461">
        <v>185</v>
      </c>
      <c r="H150" s="462" t="s">
        <v>1683</v>
      </c>
      <c r="I150" s="914"/>
      <c r="J150" s="915"/>
    </row>
    <row r="151" spans="1:10" ht="18.75" customHeight="1">
      <c r="A151" s="1322"/>
      <c r="B151" s="1189"/>
      <c r="C151" s="458" t="s">
        <v>1734</v>
      </c>
      <c r="D151" s="459" t="s">
        <v>737</v>
      </c>
      <c r="E151" s="460" t="s">
        <v>1732</v>
      </c>
      <c r="F151" s="463">
        <v>725</v>
      </c>
      <c r="G151" s="461">
        <v>570</v>
      </c>
      <c r="H151" s="462" t="s">
        <v>1685</v>
      </c>
      <c r="I151" s="914"/>
      <c r="J151" s="915"/>
    </row>
    <row r="152" spans="1:10" ht="18.75" customHeight="1">
      <c r="A152" s="1322"/>
      <c r="B152" s="1189"/>
      <c r="C152" s="458" t="s">
        <v>1735</v>
      </c>
      <c r="D152" s="459" t="s">
        <v>759</v>
      </c>
      <c r="E152" s="460" t="s">
        <v>1732</v>
      </c>
      <c r="F152" s="463">
        <v>550</v>
      </c>
      <c r="G152" s="463">
        <v>380</v>
      </c>
      <c r="H152" s="462" t="s">
        <v>1685</v>
      </c>
      <c r="I152" s="914"/>
      <c r="J152" s="915"/>
    </row>
    <row r="153" spans="1:10" ht="18.75" customHeight="1">
      <c r="A153" s="1322"/>
      <c r="B153" s="1189"/>
      <c r="C153" s="458" t="s">
        <v>3750</v>
      </c>
      <c r="D153" s="459" t="s">
        <v>760</v>
      </c>
      <c r="E153" s="460" t="s">
        <v>1732</v>
      </c>
      <c r="F153" s="463">
        <v>11.5</v>
      </c>
      <c r="G153" s="463">
        <v>11.5</v>
      </c>
      <c r="H153" s="462" t="s">
        <v>1683</v>
      </c>
      <c r="I153" s="914"/>
      <c r="J153" s="915"/>
    </row>
    <row r="154" spans="1:10" ht="18.75" customHeight="1">
      <c r="A154" s="1322"/>
      <c r="B154" s="1189"/>
      <c r="C154" s="464" t="s">
        <v>1737</v>
      </c>
      <c r="D154" s="465" t="s">
        <v>761</v>
      </c>
      <c r="E154" s="460" t="s">
        <v>1732</v>
      </c>
      <c r="F154" s="463">
        <v>45</v>
      </c>
      <c r="G154" s="461">
        <v>45</v>
      </c>
      <c r="H154" s="462" t="s">
        <v>1685</v>
      </c>
      <c r="I154" s="914"/>
      <c r="J154" s="915"/>
    </row>
    <row r="155" spans="1:10" ht="18.75" customHeight="1">
      <c r="A155" s="1322"/>
      <c r="B155" s="1189"/>
      <c r="C155" s="458" t="s">
        <v>1738</v>
      </c>
      <c r="D155" s="459" t="s">
        <v>4286</v>
      </c>
      <c r="E155" s="460" t="s">
        <v>1732</v>
      </c>
      <c r="F155" s="466">
        <v>145</v>
      </c>
      <c r="G155" s="466">
        <v>145</v>
      </c>
      <c r="H155" s="462" t="s">
        <v>1683</v>
      </c>
      <c r="I155" s="914" t="s">
        <v>1739</v>
      </c>
      <c r="J155" s="915"/>
    </row>
    <row r="156" spans="1:10" ht="18.75" customHeight="1">
      <c r="A156" s="1322"/>
      <c r="B156" s="1189"/>
      <c r="C156" s="467" t="s">
        <v>1740</v>
      </c>
      <c r="D156" s="458" t="s">
        <v>762</v>
      </c>
      <c r="E156" s="468" t="s">
        <v>1732</v>
      </c>
      <c r="F156" s="469"/>
      <c r="G156" s="469"/>
      <c r="H156" s="469"/>
      <c r="I156" s="914" t="s">
        <v>1741</v>
      </c>
      <c r="J156" s="915"/>
    </row>
    <row r="157" spans="1:10" ht="18.75" customHeight="1">
      <c r="A157" s="1322"/>
      <c r="B157" s="1189"/>
      <c r="C157" s="759" t="s">
        <v>3751</v>
      </c>
      <c r="D157" s="458" t="s">
        <v>2944</v>
      </c>
      <c r="E157" s="470" t="s">
        <v>2933</v>
      </c>
      <c r="F157" s="466">
        <v>30</v>
      </c>
      <c r="G157" s="466">
        <v>30</v>
      </c>
      <c r="H157" s="471" t="s">
        <v>2934</v>
      </c>
      <c r="I157" s="914"/>
      <c r="J157" s="915"/>
    </row>
    <row r="158" spans="1:10" ht="18.75" customHeight="1">
      <c r="A158" s="1322"/>
      <c r="B158" s="1189"/>
      <c r="C158" s="384" t="s">
        <v>1742</v>
      </c>
      <c r="D158" s="384" t="s">
        <v>731</v>
      </c>
      <c r="E158" s="470"/>
      <c r="F158" s="471">
        <v>0.15</v>
      </c>
      <c r="G158" s="471">
        <v>0.15</v>
      </c>
      <c r="H158" s="471"/>
      <c r="I158" s="914"/>
      <c r="J158" s="915"/>
    </row>
    <row r="159" spans="1:10" ht="18.75" customHeight="1" thickBot="1">
      <c r="A159" s="1323"/>
      <c r="B159" s="1330"/>
      <c r="C159" s="803" t="s">
        <v>3443</v>
      </c>
      <c r="D159" s="804" t="s">
        <v>3977</v>
      </c>
      <c r="E159" s="857" t="s">
        <v>3986</v>
      </c>
      <c r="F159" s="399">
        <v>5</v>
      </c>
      <c r="G159" s="400">
        <v>5</v>
      </c>
      <c r="H159" s="511" t="s">
        <v>3975</v>
      </c>
      <c r="I159" s="909"/>
      <c r="J159" s="910"/>
    </row>
    <row r="160" spans="1:10" ht="18.75" customHeight="1">
      <c r="A160" s="1321" t="s">
        <v>4287</v>
      </c>
      <c r="B160" s="1188" t="s">
        <v>1743</v>
      </c>
      <c r="C160" s="453" t="s">
        <v>3751</v>
      </c>
      <c r="D160" s="454" t="s">
        <v>3501</v>
      </c>
      <c r="E160" s="455" t="s">
        <v>1690</v>
      </c>
      <c r="F160" s="456">
        <v>30</v>
      </c>
      <c r="G160" s="456">
        <v>30</v>
      </c>
      <c r="H160" s="457" t="s">
        <v>3500</v>
      </c>
      <c r="I160" s="918"/>
      <c r="J160" s="919"/>
    </row>
    <row r="161" spans="1:10" ht="18.75" customHeight="1">
      <c r="A161" s="1322"/>
      <c r="B161" s="1189"/>
      <c r="C161" s="464" t="s">
        <v>3749</v>
      </c>
      <c r="D161" s="467" t="s">
        <v>719</v>
      </c>
      <c r="E161" s="710" t="s">
        <v>3499</v>
      </c>
      <c r="F161" s="711">
        <v>1080</v>
      </c>
      <c r="G161" s="711">
        <v>850</v>
      </c>
      <c r="H161" s="712" t="s">
        <v>729</v>
      </c>
      <c r="I161" s="914"/>
      <c r="J161" s="915"/>
    </row>
    <row r="162" spans="1:10" ht="18.75" customHeight="1">
      <c r="A162" s="1322"/>
      <c r="B162" s="1189"/>
      <c r="C162" s="458" t="s">
        <v>1733</v>
      </c>
      <c r="D162" s="459" t="s">
        <v>758</v>
      </c>
      <c r="E162" s="460" t="s">
        <v>1732</v>
      </c>
      <c r="F162" s="461">
        <v>190</v>
      </c>
      <c r="G162" s="461">
        <v>185</v>
      </c>
      <c r="H162" s="462" t="s">
        <v>1683</v>
      </c>
      <c r="I162" s="914"/>
      <c r="J162" s="915"/>
    </row>
    <row r="163" spans="1:10" ht="18.75" customHeight="1">
      <c r="A163" s="1322"/>
      <c r="B163" s="1189"/>
      <c r="C163" s="458" t="s">
        <v>1734</v>
      </c>
      <c r="D163" s="459" t="s">
        <v>737</v>
      </c>
      <c r="E163" s="460" t="s">
        <v>1732</v>
      </c>
      <c r="F163" s="461">
        <v>725</v>
      </c>
      <c r="G163" s="461">
        <v>570</v>
      </c>
      <c r="H163" s="462" t="s">
        <v>1685</v>
      </c>
      <c r="I163" s="914"/>
      <c r="J163" s="915"/>
    </row>
    <row r="164" spans="1:10" ht="18.75" customHeight="1">
      <c r="A164" s="1322"/>
      <c r="B164" s="1189"/>
      <c r="C164" s="458" t="s">
        <v>1735</v>
      </c>
      <c r="D164" s="459" t="s">
        <v>759</v>
      </c>
      <c r="E164" s="460" t="s">
        <v>1732</v>
      </c>
      <c r="F164" s="463">
        <v>550</v>
      </c>
      <c r="G164" s="463">
        <v>380</v>
      </c>
      <c r="H164" s="462" t="s">
        <v>1685</v>
      </c>
      <c r="I164" s="914"/>
      <c r="J164" s="915"/>
    </row>
    <row r="165" spans="1:10" ht="18.75" customHeight="1">
      <c r="A165" s="1322"/>
      <c r="B165" s="1189"/>
      <c r="C165" s="458" t="s">
        <v>1736</v>
      </c>
      <c r="D165" s="459" t="s">
        <v>760</v>
      </c>
      <c r="E165" s="460" t="s">
        <v>1732</v>
      </c>
      <c r="F165" s="463">
        <v>11.5</v>
      </c>
      <c r="G165" s="463">
        <v>11.5</v>
      </c>
      <c r="H165" s="462" t="s">
        <v>1683</v>
      </c>
      <c r="I165" s="914"/>
      <c r="J165" s="915"/>
    </row>
    <row r="166" spans="1:10" ht="18.75" customHeight="1">
      <c r="A166" s="1322"/>
      <c r="B166" s="1189"/>
      <c r="C166" s="464" t="s">
        <v>1737</v>
      </c>
      <c r="D166" s="465" t="s">
        <v>761</v>
      </c>
      <c r="E166" s="460" t="s">
        <v>1732</v>
      </c>
      <c r="F166" s="463">
        <v>45</v>
      </c>
      <c r="G166" s="461">
        <v>45</v>
      </c>
      <c r="H166" s="462" t="s">
        <v>1685</v>
      </c>
      <c r="I166" s="914"/>
      <c r="J166" s="915"/>
    </row>
    <row r="167" spans="1:10" ht="18.75" customHeight="1">
      <c r="A167" s="1322"/>
      <c r="B167" s="1189"/>
      <c r="C167" s="384" t="s">
        <v>1742</v>
      </c>
      <c r="D167" s="384" t="s">
        <v>731</v>
      </c>
      <c r="E167" s="473"/>
      <c r="F167" s="472">
        <v>0.15</v>
      </c>
      <c r="G167" s="472">
        <v>0.15</v>
      </c>
      <c r="H167" s="474"/>
      <c r="I167" s="914"/>
      <c r="J167" s="915"/>
    </row>
    <row r="168" spans="1:10" ht="18.75" customHeight="1">
      <c r="A168" s="1322"/>
      <c r="B168" s="1189"/>
      <c r="C168" s="467" t="s">
        <v>1740</v>
      </c>
      <c r="D168" s="458" t="s">
        <v>762</v>
      </c>
      <c r="E168" s="468" t="s">
        <v>1732</v>
      </c>
      <c r="F168" s="469"/>
      <c r="G168" s="469"/>
      <c r="H168" s="469"/>
      <c r="I168" s="914" t="s">
        <v>1741</v>
      </c>
      <c r="J168" s="915"/>
    </row>
    <row r="169" spans="1:10" ht="18.75" customHeight="1" thickBot="1">
      <c r="A169" s="1323"/>
      <c r="B169" s="1330"/>
      <c r="C169" s="803" t="s">
        <v>3443</v>
      </c>
      <c r="D169" s="804" t="s">
        <v>3977</v>
      </c>
      <c r="E169" s="857" t="s">
        <v>3986</v>
      </c>
      <c r="F169" s="399">
        <v>5</v>
      </c>
      <c r="G169" s="400">
        <v>5</v>
      </c>
      <c r="H169" s="511" t="s">
        <v>3975</v>
      </c>
      <c r="I169" s="909"/>
      <c r="J169" s="910"/>
    </row>
    <row r="170" spans="1:10" ht="18.75" customHeight="1">
      <c r="A170" s="1321" t="s">
        <v>4288</v>
      </c>
      <c r="B170" s="1324" t="s">
        <v>1744</v>
      </c>
      <c r="C170" s="475" t="s">
        <v>1745</v>
      </c>
      <c r="D170" s="475" t="s">
        <v>723</v>
      </c>
      <c r="E170" s="476" t="s">
        <v>728</v>
      </c>
      <c r="F170" s="477">
        <v>60</v>
      </c>
      <c r="G170" s="477">
        <v>60</v>
      </c>
      <c r="H170" s="477" t="s">
        <v>739</v>
      </c>
      <c r="I170" s="918"/>
      <c r="J170" s="919"/>
    </row>
    <row r="171" spans="1:10" ht="18.75" customHeight="1">
      <c r="A171" s="1322"/>
      <c r="B171" s="1325"/>
      <c r="C171" s="467" t="s">
        <v>1746</v>
      </c>
      <c r="D171" s="467" t="s">
        <v>732</v>
      </c>
      <c r="E171" s="478" t="s">
        <v>728</v>
      </c>
      <c r="F171" s="461">
        <v>95</v>
      </c>
      <c r="G171" s="461">
        <v>95</v>
      </c>
      <c r="H171" s="479" t="s">
        <v>1683</v>
      </c>
      <c r="I171" s="914"/>
      <c r="J171" s="915"/>
    </row>
    <row r="172" spans="1:10" ht="18.75" customHeight="1">
      <c r="A172" s="1322"/>
      <c r="B172" s="1325"/>
      <c r="C172" s="480" t="s">
        <v>3752</v>
      </c>
      <c r="D172" s="480" t="s">
        <v>2989</v>
      </c>
      <c r="E172" s="481" t="s">
        <v>1690</v>
      </c>
      <c r="F172" s="482"/>
      <c r="G172" s="482"/>
      <c r="H172" s="474"/>
      <c r="I172" s="934" t="s">
        <v>2155</v>
      </c>
      <c r="J172" s="935"/>
    </row>
    <row r="173" spans="1:10" ht="18.75" customHeight="1" thickBot="1">
      <c r="A173" s="1323"/>
      <c r="B173" s="1326"/>
      <c r="C173" s="467" t="s">
        <v>1749</v>
      </c>
      <c r="D173" s="467" t="s">
        <v>753</v>
      </c>
      <c r="E173" s="478" t="s">
        <v>728</v>
      </c>
      <c r="F173" s="461"/>
      <c r="G173" s="461"/>
      <c r="H173" s="462"/>
      <c r="I173" s="914" t="s">
        <v>1748</v>
      </c>
      <c r="J173" s="915"/>
    </row>
    <row r="174" spans="1:10" ht="18.75" customHeight="1">
      <c r="A174" s="1321" t="s">
        <v>4289</v>
      </c>
      <c r="B174" s="1324" t="s">
        <v>1750</v>
      </c>
      <c r="C174" s="1188" t="s">
        <v>2689</v>
      </c>
      <c r="D174" s="1188" t="s">
        <v>719</v>
      </c>
      <c r="E174" s="484" t="s">
        <v>1690</v>
      </c>
      <c r="F174" s="485">
        <v>238.05</v>
      </c>
      <c r="G174" s="485">
        <v>238.05</v>
      </c>
      <c r="H174" s="485" t="s">
        <v>1685</v>
      </c>
      <c r="I174" s="921" t="s">
        <v>1751</v>
      </c>
      <c r="J174" s="922"/>
    </row>
    <row r="175" spans="1:10" ht="18.75" customHeight="1">
      <c r="A175" s="1322"/>
      <c r="B175" s="1325"/>
      <c r="C175" s="1189"/>
      <c r="D175" s="1189"/>
      <c r="E175" s="486" t="s">
        <v>1690</v>
      </c>
      <c r="F175" s="487">
        <v>322</v>
      </c>
      <c r="G175" s="487">
        <v>322</v>
      </c>
      <c r="H175" s="487" t="s">
        <v>1685</v>
      </c>
      <c r="I175" s="914" t="s">
        <v>1752</v>
      </c>
      <c r="J175" s="915"/>
    </row>
    <row r="176" spans="1:10" ht="18.75" customHeight="1">
      <c r="A176" s="1322"/>
      <c r="B176" s="1325"/>
      <c r="C176" s="1189"/>
      <c r="D176" s="1189"/>
      <c r="E176" s="486" t="s">
        <v>1690</v>
      </c>
      <c r="F176" s="487">
        <v>386.4</v>
      </c>
      <c r="G176" s="487">
        <v>386.4</v>
      </c>
      <c r="H176" s="487" t="s">
        <v>1685</v>
      </c>
      <c r="I176" s="914" t="s">
        <v>1753</v>
      </c>
      <c r="J176" s="915"/>
    </row>
    <row r="177" spans="1:10" ht="18.75" customHeight="1">
      <c r="A177" s="1322"/>
      <c r="B177" s="1325"/>
      <c r="C177" s="1189"/>
      <c r="D177" s="1189"/>
      <c r="E177" s="486" t="s">
        <v>1690</v>
      </c>
      <c r="F177" s="487">
        <v>434.7</v>
      </c>
      <c r="G177" s="487">
        <v>434.7</v>
      </c>
      <c r="H177" s="487" t="s">
        <v>1685</v>
      </c>
      <c r="I177" s="914" t="s">
        <v>1754</v>
      </c>
      <c r="J177" s="915"/>
    </row>
    <row r="178" spans="1:10" ht="18.75" customHeight="1">
      <c r="A178" s="1322"/>
      <c r="B178" s="1325"/>
      <c r="C178" s="1189"/>
      <c r="D178" s="1189"/>
      <c r="E178" s="486" t="s">
        <v>1690</v>
      </c>
      <c r="F178" s="487">
        <v>499.1</v>
      </c>
      <c r="G178" s="487">
        <v>499.1</v>
      </c>
      <c r="H178" s="487" t="s">
        <v>1685</v>
      </c>
      <c r="I178" s="914" t="s">
        <v>1755</v>
      </c>
      <c r="J178" s="915"/>
    </row>
    <row r="179" spans="1:10" ht="18.75" customHeight="1">
      <c r="A179" s="1322"/>
      <c r="B179" s="1325"/>
      <c r="C179" s="1189"/>
      <c r="D179" s="1189"/>
      <c r="E179" s="486" t="s">
        <v>1690</v>
      </c>
      <c r="F179" s="487">
        <v>531.29999999999995</v>
      </c>
      <c r="G179" s="487">
        <v>531.29999999999995</v>
      </c>
      <c r="H179" s="487" t="s">
        <v>1685</v>
      </c>
      <c r="I179" s="914" t="s">
        <v>1756</v>
      </c>
      <c r="J179" s="915"/>
    </row>
    <row r="180" spans="1:10" ht="18.75" customHeight="1">
      <c r="A180" s="1322"/>
      <c r="B180" s="1325"/>
      <c r="C180" s="1189"/>
      <c r="D180" s="1189"/>
      <c r="E180" s="486" t="s">
        <v>1690</v>
      </c>
      <c r="F180" s="487">
        <v>563.5</v>
      </c>
      <c r="G180" s="487">
        <v>563.5</v>
      </c>
      <c r="H180" s="487" t="s">
        <v>1685</v>
      </c>
      <c r="I180" s="914" t="s">
        <v>1757</v>
      </c>
      <c r="J180" s="915"/>
    </row>
    <row r="181" spans="1:10" ht="18.75" customHeight="1">
      <c r="A181" s="1322"/>
      <c r="B181" s="1325"/>
      <c r="C181" s="1189"/>
      <c r="D181" s="1189"/>
      <c r="E181" s="486" t="s">
        <v>1690</v>
      </c>
      <c r="F181" s="487">
        <v>611.79999999999995</v>
      </c>
      <c r="G181" s="487">
        <v>611.79999999999995</v>
      </c>
      <c r="H181" s="487" t="s">
        <v>1685</v>
      </c>
      <c r="I181" s="914" t="s">
        <v>1758</v>
      </c>
      <c r="J181" s="915"/>
    </row>
    <row r="182" spans="1:10" ht="18.75" customHeight="1">
      <c r="A182" s="1322"/>
      <c r="B182" s="1325"/>
      <c r="C182" s="1189"/>
      <c r="D182" s="1189"/>
      <c r="E182" s="486" t="s">
        <v>1690</v>
      </c>
      <c r="F182" s="487">
        <v>626.75</v>
      </c>
      <c r="G182" s="487">
        <v>626.75</v>
      </c>
      <c r="H182" s="487" t="s">
        <v>1685</v>
      </c>
      <c r="I182" s="914" t="s">
        <v>1759</v>
      </c>
      <c r="J182" s="915"/>
    </row>
    <row r="183" spans="1:10" ht="18.75" customHeight="1">
      <c r="A183" s="1322"/>
      <c r="B183" s="1325"/>
      <c r="C183" s="1189"/>
      <c r="D183" s="1189"/>
      <c r="E183" s="486" t="s">
        <v>1690</v>
      </c>
      <c r="F183" s="487">
        <v>661.25</v>
      </c>
      <c r="G183" s="487">
        <v>661.25</v>
      </c>
      <c r="H183" s="487" t="s">
        <v>1685</v>
      </c>
      <c r="I183" s="914" t="s">
        <v>1760</v>
      </c>
      <c r="J183" s="915"/>
    </row>
    <row r="184" spans="1:10" ht="18.75" customHeight="1">
      <c r="A184" s="1322"/>
      <c r="B184" s="1325"/>
      <c r="C184" s="1190"/>
      <c r="D184" s="1190"/>
      <c r="E184" s="486" t="s">
        <v>1690</v>
      </c>
      <c r="F184" s="487">
        <v>691.25</v>
      </c>
      <c r="G184" s="487">
        <v>691.25</v>
      </c>
      <c r="H184" s="487" t="s">
        <v>1685</v>
      </c>
      <c r="I184" s="914" t="s">
        <v>1761</v>
      </c>
      <c r="J184" s="915"/>
    </row>
    <row r="185" spans="1:10" ht="18.75" customHeight="1">
      <c r="A185" s="1322"/>
      <c r="B185" s="1325"/>
      <c r="C185" s="896" t="s">
        <v>1747</v>
      </c>
      <c r="D185" s="896" t="s">
        <v>763</v>
      </c>
      <c r="E185" s="468" t="s">
        <v>1690</v>
      </c>
      <c r="F185" s="482">
        <v>20</v>
      </c>
      <c r="G185" s="482">
        <v>20</v>
      </c>
      <c r="H185" s="483" t="s">
        <v>1683</v>
      </c>
      <c r="I185" s="914" t="s">
        <v>1748</v>
      </c>
      <c r="J185" s="915"/>
    </row>
    <row r="186" spans="1:10" ht="18.75" customHeight="1">
      <c r="A186" s="1322"/>
      <c r="B186" s="1325"/>
      <c r="C186" s="896" t="s">
        <v>764</v>
      </c>
      <c r="D186" s="896" t="s">
        <v>765</v>
      </c>
      <c r="E186" s="468" t="s">
        <v>1690</v>
      </c>
      <c r="F186" s="468"/>
      <c r="G186" s="468"/>
      <c r="H186" s="488"/>
      <c r="I186" s="914" t="s">
        <v>1741</v>
      </c>
      <c r="J186" s="915"/>
    </row>
    <row r="187" spans="1:10" ht="18.75" customHeight="1">
      <c r="A187" s="1322"/>
      <c r="B187" s="1325"/>
      <c r="C187" s="467" t="s">
        <v>766</v>
      </c>
      <c r="D187" s="759" t="s">
        <v>758</v>
      </c>
      <c r="E187" s="800" t="s">
        <v>1690</v>
      </c>
      <c r="F187" s="800"/>
      <c r="G187" s="800"/>
      <c r="H187" s="801"/>
      <c r="I187" s="914" t="s">
        <v>1741</v>
      </c>
      <c r="J187" s="915"/>
    </row>
    <row r="188" spans="1:10" ht="18.75" customHeight="1" thickBot="1">
      <c r="A188" s="1323"/>
      <c r="B188" s="1326"/>
      <c r="C188" s="803" t="s">
        <v>3443</v>
      </c>
      <c r="D188" s="804" t="s">
        <v>3977</v>
      </c>
      <c r="E188" s="857" t="s">
        <v>3986</v>
      </c>
      <c r="F188" s="399">
        <v>5</v>
      </c>
      <c r="G188" s="400">
        <v>5</v>
      </c>
      <c r="H188" s="511" t="s">
        <v>3975</v>
      </c>
      <c r="I188" s="909"/>
      <c r="J188" s="910"/>
    </row>
    <row r="189" spans="1:10" ht="18.75" customHeight="1">
      <c r="A189" s="1321" t="s">
        <v>4290</v>
      </c>
      <c r="B189" s="1324" t="s">
        <v>3805</v>
      </c>
      <c r="C189" s="1210" t="s">
        <v>3806</v>
      </c>
      <c r="D189" s="1213" t="s">
        <v>3813</v>
      </c>
      <c r="E189" s="484" t="s">
        <v>3807</v>
      </c>
      <c r="F189" s="764">
        <v>310000</v>
      </c>
      <c r="G189" s="764">
        <v>310000</v>
      </c>
      <c r="H189" s="485" t="s">
        <v>1685</v>
      </c>
      <c r="I189" s="921" t="s">
        <v>3809</v>
      </c>
      <c r="J189" s="922"/>
    </row>
    <row r="190" spans="1:10" ht="18.75" customHeight="1">
      <c r="A190" s="1322"/>
      <c r="B190" s="1325"/>
      <c r="C190" s="1211"/>
      <c r="D190" s="1214"/>
      <c r="E190" s="486" t="s">
        <v>3808</v>
      </c>
      <c r="F190" s="765">
        <v>215000</v>
      </c>
      <c r="G190" s="765">
        <v>215000</v>
      </c>
      <c r="H190" s="487" t="s">
        <v>1685</v>
      </c>
      <c r="I190" s="914" t="s">
        <v>3810</v>
      </c>
      <c r="J190" s="915"/>
    </row>
    <row r="191" spans="1:10" ht="18.75" customHeight="1">
      <c r="A191" s="1322"/>
      <c r="B191" s="1325"/>
      <c r="C191" s="1211"/>
      <c r="D191" s="1214"/>
      <c r="E191" s="486" t="s">
        <v>3808</v>
      </c>
      <c r="F191" s="765">
        <v>210000</v>
      </c>
      <c r="G191" s="765">
        <v>210000</v>
      </c>
      <c r="H191" s="487" t="s">
        <v>1685</v>
      </c>
      <c r="I191" s="914" t="s">
        <v>3811</v>
      </c>
      <c r="J191" s="915"/>
    </row>
    <row r="192" spans="1:10" ht="18.75" customHeight="1">
      <c r="A192" s="1322"/>
      <c r="B192" s="1325"/>
      <c r="C192" s="1212"/>
      <c r="D192" s="1215"/>
      <c r="E192" s="486" t="s">
        <v>3808</v>
      </c>
      <c r="F192" s="765">
        <v>205000</v>
      </c>
      <c r="G192" s="765">
        <v>205000</v>
      </c>
      <c r="H192" s="487" t="s">
        <v>1685</v>
      </c>
      <c r="I192" s="914" t="s">
        <v>3812</v>
      </c>
      <c r="J192" s="915"/>
    </row>
    <row r="193" spans="1:10" ht="18.75" customHeight="1">
      <c r="A193" s="1322"/>
      <c r="B193" s="1325"/>
      <c r="C193" s="896" t="s">
        <v>3739</v>
      </c>
      <c r="D193" s="896" t="s">
        <v>723</v>
      </c>
      <c r="E193" s="486" t="s">
        <v>3808</v>
      </c>
      <c r="F193" s="766">
        <v>185000</v>
      </c>
      <c r="G193" s="766">
        <v>185000</v>
      </c>
      <c r="H193" s="487" t="s">
        <v>1685</v>
      </c>
      <c r="I193" s="914"/>
      <c r="J193" s="915"/>
    </row>
    <row r="194" spans="1:10" ht="18.75" customHeight="1">
      <c r="A194" s="1322"/>
      <c r="B194" s="1325"/>
      <c r="C194" s="467" t="s">
        <v>766</v>
      </c>
      <c r="D194" s="467" t="s">
        <v>758</v>
      </c>
      <c r="E194" s="468" t="s">
        <v>3808</v>
      </c>
      <c r="F194" s="468"/>
      <c r="G194" s="468"/>
      <c r="H194" s="488"/>
      <c r="I194" s="994">
        <v>0.2</v>
      </c>
      <c r="J194" s="945"/>
    </row>
    <row r="195" spans="1:10" ht="18.75" customHeight="1" thickBot="1">
      <c r="A195" s="1323"/>
      <c r="B195" s="1326"/>
      <c r="C195" s="397" t="s">
        <v>3443</v>
      </c>
      <c r="D195" s="701" t="s">
        <v>3444</v>
      </c>
      <c r="E195" s="702" t="s">
        <v>1690</v>
      </c>
      <c r="F195" s="399">
        <v>5</v>
      </c>
      <c r="G195" s="400">
        <v>5</v>
      </c>
      <c r="H195" s="401" t="s">
        <v>729</v>
      </c>
      <c r="I195" s="999"/>
      <c r="J195" s="1000"/>
    </row>
    <row r="196" spans="1:10" ht="18.75" customHeight="1">
      <c r="A196" s="1327" t="s">
        <v>4288</v>
      </c>
      <c r="B196" s="1188" t="s">
        <v>4291</v>
      </c>
      <c r="C196" s="453" t="s">
        <v>721</v>
      </c>
      <c r="D196" s="489" t="s">
        <v>722</v>
      </c>
      <c r="E196" s="490" t="s">
        <v>767</v>
      </c>
      <c r="F196" s="787">
        <v>1350</v>
      </c>
      <c r="G196" s="491">
        <v>960</v>
      </c>
      <c r="H196" s="492" t="s">
        <v>1683</v>
      </c>
      <c r="I196" s="918"/>
      <c r="J196" s="919"/>
    </row>
    <row r="197" spans="1:10" ht="18.75" customHeight="1">
      <c r="A197" s="1328"/>
      <c r="B197" s="1189"/>
      <c r="C197" s="467" t="s">
        <v>1762</v>
      </c>
      <c r="D197" s="458" t="s">
        <v>4292</v>
      </c>
      <c r="E197" s="493" t="s">
        <v>767</v>
      </c>
      <c r="F197" s="494">
        <v>88</v>
      </c>
      <c r="G197" s="494">
        <v>88</v>
      </c>
      <c r="H197" s="479" t="s">
        <v>1683</v>
      </c>
      <c r="I197" s="914"/>
      <c r="J197" s="915"/>
    </row>
    <row r="198" spans="1:10" ht="18.75" customHeight="1">
      <c r="A198" s="1328"/>
      <c r="B198" s="1189"/>
      <c r="C198" s="467" t="s">
        <v>768</v>
      </c>
      <c r="D198" s="458" t="s">
        <v>723</v>
      </c>
      <c r="E198" s="493" t="s">
        <v>767</v>
      </c>
      <c r="F198" s="461">
        <v>1200</v>
      </c>
      <c r="G198" s="494">
        <v>1100</v>
      </c>
      <c r="H198" s="479" t="s">
        <v>1685</v>
      </c>
      <c r="I198" s="914"/>
      <c r="J198" s="915"/>
    </row>
    <row r="199" spans="1:10" ht="18.75" customHeight="1">
      <c r="A199" s="1328"/>
      <c r="B199" s="1189"/>
      <c r="C199" s="467" t="s">
        <v>1763</v>
      </c>
      <c r="D199" s="458" t="s">
        <v>3708</v>
      </c>
      <c r="E199" s="493" t="s">
        <v>767</v>
      </c>
      <c r="F199" s="494">
        <v>325</v>
      </c>
      <c r="G199" s="494">
        <v>325</v>
      </c>
      <c r="H199" s="479" t="s">
        <v>1685</v>
      </c>
      <c r="I199" s="914"/>
      <c r="J199" s="915"/>
    </row>
    <row r="200" spans="1:10" ht="18.75" customHeight="1">
      <c r="A200" s="1328"/>
      <c r="B200" s="1189"/>
      <c r="C200" s="467" t="s">
        <v>769</v>
      </c>
      <c r="D200" s="458" t="s">
        <v>770</v>
      </c>
      <c r="E200" s="493" t="s">
        <v>767</v>
      </c>
      <c r="F200" s="494">
        <v>100</v>
      </c>
      <c r="G200" s="494">
        <v>100</v>
      </c>
      <c r="H200" s="462" t="s">
        <v>1685</v>
      </c>
      <c r="I200" s="914"/>
      <c r="J200" s="915"/>
    </row>
    <row r="201" spans="1:10" ht="18.75" customHeight="1">
      <c r="A201" s="1328"/>
      <c r="B201" s="1189"/>
      <c r="C201" s="495" t="s">
        <v>771</v>
      </c>
      <c r="D201" s="467" t="s">
        <v>772</v>
      </c>
      <c r="E201" s="496" t="s">
        <v>767</v>
      </c>
      <c r="F201" s="494">
        <v>1000</v>
      </c>
      <c r="G201" s="494">
        <v>0</v>
      </c>
      <c r="H201" s="462" t="s">
        <v>1685</v>
      </c>
      <c r="I201" s="914"/>
      <c r="J201" s="915"/>
    </row>
    <row r="202" spans="1:10" ht="18.75" customHeight="1">
      <c r="A202" s="1328"/>
      <c r="B202" s="1189"/>
      <c r="C202" s="467" t="s">
        <v>766</v>
      </c>
      <c r="D202" s="467" t="s">
        <v>4293</v>
      </c>
      <c r="E202" s="468" t="s">
        <v>1764</v>
      </c>
      <c r="F202" s="468"/>
      <c r="G202" s="468"/>
      <c r="H202" s="488"/>
      <c r="I202" s="914" t="s">
        <v>1741</v>
      </c>
      <c r="J202" s="915"/>
    </row>
    <row r="203" spans="1:10" ht="18.75" customHeight="1" thickBot="1">
      <c r="A203" s="1329"/>
      <c r="B203" s="1330"/>
      <c r="C203" s="803" t="s">
        <v>3443</v>
      </c>
      <c r="D203" s="804" t="s">
        <v>3977</v>
      </c>
      <c r="E203" s="857" t="s">
        <v>3986</v>
      </c>
      <c r="F203" s="399">
        <v>5</v>
      </c>
      <c r="G203" s="400">
        <v>5</v>
      </c>
      <c r="H203" s="511" t="s">
        <v>3975</v>
      </c>
      <c r="I203" s="909"/>
      <c r="J203" s="910"/>
    </row>
    <row r="204" spans="1:10" ht="18.75" customHeight="1">
      <c r="A204" s="1236" t="s">
        <v>4294</v>
      </c>
      <c r="B204" s="1267" t="s">
        <v>1765</v>
      </c>
      <c r="C204" s="420" t="s">
        <v>1766</v>
      </c>
      <c r="D204" s="420" t="s">
        <v>4295</v>
      </c>
      <c r="E204" s="421" t="s">
        <v>1767</v>
      </c>
      <c r="F204" s="423">
        <v>50</v>
      </c>
      <c r="G204" s="422">
        <v>35</v>
      </c>
      <c r="H204" s="379" t="s">
        <v>1683</v>
      </c>
      <c r="I204" s="918"/>
      <c r="J204" s="919"/>
    </row>
    <row r="205" spans="1:10" ht="18.75" customHeight="1">
      <c r="A205" s="1237"/>
      <c r="B205" s="1268"/>
      <c r="C205" s="497" t="s">
        <v>1768</v>
      </c>
      <c r="D205" s="497" t="s">
        <v>773</v>
      </c>
      <c r="E205" s="230" t="s">
        <v>1767</v>
      </c>
      <c r="F205" s="391">
        <v>1.75</v>
      </c>
      <c r="G205" s="391">
        <v>1.75</v>
      </c>
      <c r="H205" s="392" t="s">
        <v>1683</v>
      </c>
      <c r="I205" s="914" t="s">
        <v>1769</v>
      </c>
      <c r="J205" s="915"/>
    </row>
    <row r="206" spans="1:10" ht="18.75" customHeight="1">
      <c r="A206" s="1237"/>
      <c r="B206" s="1268"/>
      <c r="C206" s="497" t="s">
        <v>1710</v>
      </c>
      <c r="D206" s="497" t="s">
        <v>719</v>
      </c>
      <c r="E206" s="230" t="s">
        <v>1767</v>
      </c>
      <c r="F206" s="391">
        <v>17</v>
      </c>
      <c r="G206" s="389">
        <v>14</v>
      </c>
      <c r="H206" s="392" t="s">
        <v>1683</v>
      </c>
      <c r="I206" s="914" t="s">
        <v>1769</v>
      </c>
      <c r="J206" s="915"/>
    </row>
    <row r="207" spans="1:10" ht="18.75" customHeight="1">
      <c r="A207" s="1237"/>
      <c r="B207" s="1268"/>
      <c r="C207" s="424" t="s">
        <v>1770</v>
      </c>
      <c r="D207" s="424" t="s">
        <v>737</v>
      </c>
      <c r="E207" s="230" t="s">
        <v>1767</v>
      </c>
      <c r="F207" s="391">
        <v>150</v>
      </c>
      <c r="G207" s="391">
        <v>150</v>
      </c>
      <c r="H207" s="392" t="s">
        <v>1685</v>
      </c>
      <c r="I207" s="914"/>
      <c r="J207" s="915"/>
    </row>
    <row r="208" spans="1:10" ht="18.75" customHeight="1">
      <c r="A208" s="1237"/>
      <c r="B208" s="1268"/>
      <c r="C208" s="424" t="s">
        <v>1771</v>
      </c>
      <c r="D208" s="424" t="s">
        <v>772</v>
      </c>
      <c r="E208" s="230" t="s">
        <v>1767</v>
      </c>
      <c r="F208" s="391">
        <v>60</v>
      </c>
      <c r="G208" s="389">
        <v>50</v>
      </c>
      <c r="H208" s="392" t="s">
        <v>1685</v>
      </c>
      <c r="I208" s="914"/>
      <c r="J208" s="915"/>
    </row>
    <row r="209" spans="1:10" ht="18.75" customHeight="1" thickBot="1">
      <c r="A209" s="1237"/>
      <c r="B209" s="1268"/>
      <c r="C209" s="498" t="s">
        <v>3753</v>
      </c>
      <c r="D209" s="498" t="s">
        <v>774</v>
      </c>
      <c r="E209" s="437" t="s">
        <v>1690</v>
      </c>
      <c r="F209" s="418">
        <v>9</v>
      </c>
      <c r="G209" s="417">
        <v>0</v>
      </c>
      <c r="H209" s="438" t="s">
        <v>1683</v>
      </c>
      <c r="I209" s="987"/>
      <c r="J209" s="988"/>
    </row>
    <row r="210" spans="1:10" ht="18.75" customHeight="1">
      <c r="A210" s="1237"/>
      <c r="B210" s="1268"/>
      <c r="C210" s="1207" t="s">
        <v>2907</v>
      </c>
      <c r="D210" s="1208"/>
      <c r="E210" s="1208"/>
      <c r="F210" s="1208"/>
      <c r="G210" s="1208"/>
      <c r="H210" s="1208"/>
      <c r="I210" s="1208"/>
      <c r="J210" s="1209"/>
    </row>
    <row r="211" spans="1:10" ht="18.75" customHeight="1">
      <c r="A211" s="1237"/>
      <c r="B211" s="1268"/>
      <c r="C211" s="425" t="s">
        <v>2908</v>
      </c>
      <c r="D211" s="425" t="s">
        <v>4296</v>
      </c>
      <c r="E211" s="445" t="s">
        <v>2909</v>
      </c>
      <c r="F211" s="1198" t="s">
        <v>2910</v>
      </c>
      <c r="G211" s="1199"/>
      <c r="H211" s="1199"/>
      <c r="I211" s="1199"/>
      <c r="J211" s="1200"/>
    </row>
    <row r="212" spans="1:10" ht="18.75" customHeight="1">
      <c r="A212" s="1237"/>
      <c r="B212" s="1268"/>
      <c r="C212" s="425" t="s">
        <v>2911</v>
      </c>
      <c r="D212" s="425" t="s">
        <v>4297</v>
      </c>
      <c r="E212" s="445" t="s">
        <v>2912</v>
      </c>
      <c r="F212" s="1201"/>
      <c r="G212" s="1202"/>
      <c r="H212" s="1202"/>
      <c r="I212" s="1202"/>
      <c r="J212" s="1203"/>
    </row>
    <row r="213" spans="1:10" ht="18.75" customHeight="1">
      <c r="A213" s="1237"/>
      <c r="B213" s="1268"/>
      <c r="C213" s="425" t="s">
        <v>2913</v>
      </c>
      <c r="D213" s="425" t="s">
        <v>4298</v>
      </c>
      <c r="E213" s="445" t="s">
        <v>2912</v>
      </c>
      <c r="F213" s="1201"/>
      <c r="G213" s="1202"/>
      <c r="H213" s="1202"/>
      <c r="I213" s="1202"/>
      <c r="J213" s="1203"/>
    </row>
    <row r="214" spans="1:10" ht="18.75" customHeight="1">
      <c r="A214" s="1237"/>
      <c r="B214" s="1268"/>
      <c r="C214" s="425" t="s">
        <v>3754</v>
      </c>
      <c r="D214" s="599" t="s">
        <v>3042</v>
      </c>
      <c r="E214" s="445" t="s">
        <v>3287</v>
      </c>
      <c r="F214" s="1201"/>
      <c r="G214" s="1202"/>
      <c r="H214" s="1202"/>
      <c r="I214" s="1202"/>
      <c r="J214" s="1203"/>
    </row>
    <row r="215" spans="1:10" ht="18.75" customHeight="1">
      <c r="A215" s="1237"/>
      <c r="B215" s="1268"/>
      <c r="C215" s="425" t="s">
        <v>2914</v>
      </c>
      <c r="D215" s="425" t="s">
        <v>4299</v>
      </c>
      <c r="E215" s="445" t="s">
        <v>2912</v>
      </c>
      <c r="F215" s="1201"/>
      <c r="G215" s="1202"/>
      <c r="H215" s="1202"/>
      <c r="I215" s="1202"/>
      <c r="J215" s="1203"/>
    </row>
    <row r="216" spans="1:10" ht="18.75" customHeight="1">
      <c r="A216" s="1237"/>
      <c r="B216" s="1268"/>
      <c r="C216" s="425" t="s">
        <v>2915</v>
      </c>
      <c r="D216" s="425" t="s">
        <v>4300</v>
      </c>
      <c r="E216" s="445" t="s">
        <v>2912</v>
      </c>
      <c r="F216" s="1201"/>
      <c r="G216" s="1202"/>
      <c r="H216" s="1202"/>
      <c r="I216" s="1202"/>
      <c r="J216" s="1203"/>
    </row>
    <row r="217" spans="1:10" ht="18.75" customHeight="1" thickBot="1">
      <c r="A217" s="1238"/>
      <c r="B217" s="1269"/>
      <c r="C217" s="499" t="s">
        <v>2916</v>
      </c>
      <c r="D217" s="499" t="s">
        <v>4301</v>
      </c>
      <c r="E217" s="500" t="s">
        <v>2912</v>
      </c>
      <c r="F217" s="1204"/>
      <c r="G217" s="1205"/>
      <c r="H217" s="1205"/>
      <c r="I217" s="1205"/>
      <c r="J217" s="1206"/>
    </row>
    <row r="218" spans="1:10" ht="20.25" customHeight="1">
      <c r="A218" s="1315" t="s">
        <v>3348</v>
      </c>
      <c r="B218" s="1318" t="s">
        <v>3709</v>
      </c>
      <c r="C218" s="534" t="s">
        <v>3349</v>
      </c>
      <c r="D218" s="534" t="s">
        <v>745</v>
      </c>
      <c r="E218" s="534" t="s">
        <v>728</v>
      </c>
      <c r="F218" s="534">
        <v>12</v>
      </c>
      <c r="G218" s="534">
        <v>12</v>
      </c>
      <c r="H218" s="534" t="s">
        <v>729</v>
      </c>
      <c r="I218" s="1017"/>
      <c r="J218" s="1018"/>
    </row>
    <row r="219" spans="1:10" ht="20.25" customHeight="1">
      <c r="A219" s="1316"/>
      <c r="B219" s="1319"/>
      <c r="C219" s="497" t="s">
        <v>3350</v>
      </c>
      <c r="D219" s="497" t="s">
        <v>719</v>
      </c>
      <c r="E219" s="497" t="s">
        <v>728</v>
      </c>
      <c r="F219" s="497">
        <v>14</v>
      </c>
      <c r="G219" s="497">
        <v>14</v>
      </c>
      <c r="H219" s="497" t="s">
        <v>729</v>
      </c>
      <c r="I219" s="977"/>
      <c r="J219" s="978"/>
    </row>
    <row r="220" spans="1:10" ht="20.25" customHeight="1">
      <c r="A220" s="1316"/>
      <c r="B220" s="1319"/>
      <c r="C220" s="497" t="s">
        <v>3351</v>
      </c>
      <c r="D220" s="497" t="s">
        <v>757</v>
      </c>
      <c r="E220" s="497" t="s">
        <v>728</v>
      </c>
      <c r="F220" s="497">
        <v>2</v>
      </c>
      <c r="G220" s="497">
        <v>2</v>
      </c>
      <c r="H220" s="497" t="s">
        <v>729</v>
      </c>
      <c r="I220" s="977"/>
      <c r="J220" s="978"/>
    </row>
    <row r="221" spans="1:10" ht="20.25" customHeight="1">
      <c r="A221" s="1316"/>
      <c r="B221" s="1319"/>
      <c r="C221" s="497" t="s">
        <v>783</v>
      </c>
      <c r="D221" s="497" t="s">
        <v>772</v>
      </c>
      <c r="E221" s="497" t="s">
        <v>728</v>
      </c>
      <c r="F221" s="497">
        <v>70</v>
      </c>
      <c r="G221" s="497">
        <v>70</v>
      </c>
      <c r="H221" s="497" t="s">
        <v>739</v>
      </c>
      <c r="I221" s="977"/>
      <c r="J221" s="978"/>
    </row>
    <row r="222" spans="1:10" ht="20.25" customHeight="1">
      <c r="A222" s="1316"/>
      <c r="B222" s="1319"/>
      <c r="C222" s="497" t="s">
        <v>782</v>
      </c>
      <c r="D222" s="497" t="s">
        <v>737</v>
      </c>
      <c r="E222" s="497" t="s">
        <v>728</v>
      </c>
      <c r="F222" s="497">
        <v>80</v>
      </c>
      <c r="G222" s="497">
        <v>80</v>
      </c>
      <c r="H222" s="497" t="s">
        <v>739</v>
      </c>
      <c r="I222" s="977"/>
      <c r="J222" s="978"/>
    </row>
    <row r="223" spans="1:10" ht="20.25" customHeight="1">
      <c r="A223" s="1316"/>
      <c r="B223" s="1319"/>
      <c r="C223" s="497" t="s">
        <v>3352</v>
      </c>
      <c r="D223" s="497" t="s">
        <v>870</v>
      </c>
      <c r="E223" s="497" t="s">
        <v>728</v>
      </c>
      <c r="F223" s="497">
        <v>20</v>
      </c>
      <c r="G223" s="497">
        <v>20</v>
      </c>
      <c r="H223" s="497" t="s">
        <v>739</v>
      </c>
      <c r="I223" s="977"/>
      <c r="J223" s="978"/>
    </row>
    <row r="224" spans="1:10" ht="20.25" customHeight="1">
      <c r="A224" s="1316"/>
      <c r="B224" s="1319"/>
      <c r="C224" s="497" t="s">
        <v>3353</v>
      </c>
      <c r="D224" s="497" t="s">
        <v>3354</v>
      </c>
      <c r="E224" s="497" t="s">
        <v>728</v>
      </c>
      <c r="F224" s="497">
        <v>6</v>
      </c>
      <c r="G224" s="497">
        <v>6</v>
      </c>
      <c r="H224" s="497" t="s">
        <v>739</v>
      </c>
      <c r="I224" s="977"/>
      <c r="J224" s="978"/>
    </row>
    <row r="225" spans="1:10" ht="20.25" customHeight="1">
      <c r="A225" s="1316"/>
      <c r="B225" s="1319"/>
      <c r="C225" s="497" t="s">
        <v>3355</v>
      </c>
      <c r="D225" s="497" t="s">
        <v>735</v>
      </c>
      <c r="E225" s="497" t="s">
        <v>728</v>
      </c>
      <c r="F225" s="497">
        <v>10</v>
      </c>
      <c r="G225" s="497">
        <v>10</v>
      </c>
      <c r="H225" s="497" t="s">
        <v>729</v>
      </c>
      <c r="I225" s="977"/>
      <c r="J225" s="978"/>
    </row>
    <row r="226" spans="1:10" ht="20.25" customHeight="1">
      <c r="A226" s="1316"/>
      <c r="B226" s="1319"/>
      <c r="C226" s="661" t="s">
        <v>3356</v>
      </c>
      <c r="D226" s="661" t="s">
        <v>3357</v>
      </c>
      <c r="E226" s="661" t="s">
        <v>728</v>
      </c>
      <c r="F226" s="661">
        <v>10</v>
      </c>
      <c r="G226" s="661">
        <v>10</v>
      </c>
      <c r="H226" s="661" t="s">
        <v>729</v>
      </c>
      <c r="I226" s="1012" t="s">
        <v>3359</v>
      </c>
      <c r="J226" s="1013"/>
    </row>
    <row r="227" spans="1:10" ht="20.25" customHeight="1" thickBot="1">
      <c r="A227" s="1317"/>
      <c r="B227" s="1320"/>
      <c r="C227" s="498" t="s">
        <v>3358</v>
      </c>
      <c r="D227" s="498" t="s">
        <v>2856</v>
      </c>
      <c r="E227" s="498" t="s">
        <v>728</v>
      </c>
      <c r="F227" s="498" t="s">
        <v>2856</v>
      </c>
      <c r="G227" s="498" t="s">
        <v>2856</v>
      </c>
      <c r="H227" s="498" t="s">
        <v>2856</v>
      </c>
      <c r="I227" s="498" t="s">
        <v>3360</v>
      </c>
      <c r="J227" s="871"/>
    </row>
    <row r="228" spans="1:10" ht="18.75" customHeight="1">
      <c r="A228" s="1236" t="s">
        <v>4302</v>
      </c>
      <c r="B228" s="1267" t="s">
        <v>1772</v>
      </c>
      <c r="C228" s="420" t="s">
        <v>1702</v>
      </c>
      <c r="D228" s="420" t="s">
        <v>2945</v>
      </c>
      <c r="E228" s="421" t="s">
        <v>1690</v>
      </c>
      <c r="F228" s="423">
        <v>21</v>
      </c>
      <c r="G228" s="422">
        <v>15</v>
      </c>
      <c r="H228" s="379" t="s">
        <v>1683</v>
      </c>
      <c r="I228" s="918"/>
      <c r="J228" s="919"/>
    </row>
    <row r="229" spans="1:10" ht="18.75" customHeight="1">
      <c r="A229" s="1237"/>
      <c r="B229" s="1268"/>
      <c r="C229" s="497" t="s">
        <v>1708</v>
      </c>
      <c r="D229" s="497" t="s">
        <v>737</v>
      </c>
      <c r="E229" s="230" t="s">
        <v>1690</v>
      </c>
      <c r="F229" s="391">
        <v>25</v>
      </c>
      <c r="G229" s="391">
        <v>25</v>
      </c>
      <c r="H229" s="392" t="s">
        <v>1685</v>
      </c>
      <c r="I229" s="914"/>
      <c r="J229" s="915"/>
    </row>
    <row r="230" spans="1:10" ht="18.75" customHeight="1">
      <c r="A230" s="1237"/>
      <c r="B230" s="1268"/>
      <c r="C230" s="497" t="s">
        <v>1710</v>
      </c>
      <c r="D230" s="497" t="s">
        <v>719</v>
      </c>
      <c r="E230" s="230" t="s">
        <v>1690</v>
      </c>
      <c r="F230" s="391">
        <v>9</v>
      </c>
      <c r="G230" s="389">
        <v>5</v>
      </c>
      <c r="H230" s="392" t="s">
        <v>1683</v>
      </c>
      <c r="I230" s="914"/>
      <c r="J230" s="915"/>
    </row>
    <row r="231" spans="1:10" ht="18.75" customHeight="1">
      <c r="A231" s="1237"/>
      <c r="B231" s="1268"/>
      <c r="C231" s="424" t="s">
        <v>1773</v>
      </c>
      <c r="D231" s="424" t="s">
        <v>775</v>
      </c>
      <c r="E231" s="230" t="s">
        <v>1690</v>
      </c>
      <c r="F231" s="391">
        <v>5</v>
      </c>
      <c r="G231" s="391">
        <v>3</v>
      </c>
      <c r="H231" s="392" t="s">
        <v>1683</v>
      </c>
      <c r="I231" s="914"/>
      <c r="J231" s="915"/>
    </row>
    <row r="232" spans="1:10" ht="18.75" customHeight="1" thickBot="1">
      <c r="A232" s="1238"/>
      <c r="B232" s="1269"/>
      <c r="C232" s="424" t="s">
        <v>1687</v>
      </c>
      <c r="D232" s="424" t="s">
        <v>732</v>
      </c>
      <c r="E232" s="230" t="s">
        <v>1690</v>
      </c>
      <c r="F232" s="391">
        <v>25</v>
      </c>
      <c r="G232" s="389">
        <v>0</v>
      </c>
      <c r="H232" s="392" t="s">
        <v>1685</v>
      </c>
      <c r="I232" s="914"/>
      <c r="J232" s="915"/>
    </row>
    <row r="233" spans="1:10" ht="18.75" customHeight="1">
      <c r="A233" s="1236" t="s">
        <v>4294</v>
      </c>
      <c r="B233" s="1300" t="s">
        <v>1774</v>
      </c>
      <c r="C233" s="420" t="s">
        <v>1702</v>
      </c>
      <c r="D233" s="420" t="s">
        <v>722</v>
      </c>
      <c r="E233" s="421" t="s">
        <v>1775</v>
      </c>
      <c r="F233" s="422">
        <v>840</v>
      </c>
      <c r="G233" s="423">
        <v>690</v>
      </c>
      <c r="H233" s="379" t="s">
        <v>1683</v>
      </c>
      <c r="I233" s="918"/>
      <c r="J233" s="919"/>
    </row>
    <row r="234" spans="1:10" ht="18.75" customHeight="1">
      <c r="A234" s="1237"/>
      <c r="B234" s="1301"/>
      <c r="C234" s="424" t="s">
        <v>3755</v>
      </c>
      <c r="D234" s="424" t="s">
        <v>776</v>
      </c>
      <c r="E234" s="230" t="s">
        <v>1775</v>
      </c>
      <c r="F234" s="389">
        <v>390</v>
      </c>
      <c r="G234" s="391">
        <v>140</v>
      </c>
      <c r="H234" s="392" t="s">
        <v>1683</v>
      </c>
      <c r="I234" s="914"/>
      <c r="J234" s="915"/>
    </row>
    <row r="235" spans="1:10" ht="18.75" customHeight="1">
      <c r="A235" s="1237"/>
      <c r="B235" s="1301"/>
      <c r="C235" s="424" t="s">
        <v>1710</v>
      </c>
      <c r="D235" s="424" t="s">
        <v>719</v>
      </c>
      <c r="E235" s="230" t="s">
        <v>1775</v>
      </c>
      <c r="F235" s="389">
        <v>510</v>
      </c>
      <c r="G235" s="391">
        <v>460</v>
      </c>
      <c r="H235" s="392" t="s">
        <v>1683</v>
      </c>
      <c r="I235" s="914"/>
      <c r="J235" s="915"/>
    </row>
    <row r="236" spans="1:10" ht="18.75" customHeight="1">
      <c r="A236" s="1237"/>
      <c r="B236" s="1301"/>
      <c r="C236" s="424" t="s">
        <v>1708</v>
      </c>
      <c r="D236" s="424" t="s">
        <v>737</v>
      </c>
      <c r="E236" s="230" t="s">
        <v>1775</v>
      </c>
      <c r="F236" s="389">
        <v>1600</v>
      </c>
      <c r="G236" s="391">
        <v>1450</v>
      </c>
      <c r="H236" s="392" t="s">
        <v>1685</v>
      </c>
      <c r="I236" s="914"/>
      <c r="J236" s="915"/>
    </row>
    <row r="237" spans="1:10" ht="18.75" customHeight="1">
      <c r="A237" s="1237"/>
      <c r="B237" s="1301"/>
      <c r="C237" s="896" t="s">
        <v>3756</v>
      </c>
      <c r="D237" s="896" t="s">
        <v>3021</v>
      </c>
      <c r="E237" s="861" t="s">
        <v>777</v>
      </c>
      <c r="F237" s="501">
        <v>200</v>
      </c>
      <c r="G237" s="501">
        <v>200</v>
      </c>
      <c r="H237" s="896" t="s">
        <v>729</v>
      </c>
      <c r="I237" s="1012"/>
      <c r="J237" s="1013"/>
    </row>
    <row r="238" spans="1:10" ht="18.75" customHeight="1">
      <c r="A238" s="1237"/>
      <c r="B238" s="1301"/>
      <c r="C238" s="502" t="s">
        <v>778</v>
      </c>
      <c r="D238" s="502" t="s">
        <v>779</v>
      </c>
      <c r="E238" s="503" t="s">
        <v>1690</v>
      </c>
      <c r="F238" s="504">
        <v>6</v>
      </c>
      <c r="G238" s="505">
        <v>3</v>
      </c>
      <c r="H238" s="888" t="s">
        <v>1683</v>
      </c>
      <c r="I238" s="921"/>
      <c r="J238" s="922"/>
    </row>
    <row r="239" spans="1:10" ht="18.75" customHeight="1">
      <c r="A239" s="1237"/>
      <c r="B239" s="1301"/>
      <c r="C239" s="384" t="s">
        <v>3757</v>
      </c>
      <c r="D239" s="384" t="s">
        <v>3606</v>
      </c>
      <c r="E239" s="1031" t="s">
        <v>777</v>
      </c>
      <c r="F239" s="389">
        <v>15</v>
      </c>
      <c r="G239" s="391">
        <v>15</v>
      </c>
      <c r="H239" s="392" t="s">
        <v>1683</v>
      </c>
      <c r="I239" s="921"/>
      <c r="J239" s="922"/>
    </row>
    <row r="240" spans="1:10" ht="18.75" customHeight="1">
      <c r="A240" s="1237"/>
      <c r="B240" s="1301"/>
      <c r="C240" s="430" t="s">
        <v>1687</v>
      </c>
      <c r="D240" s="502" t="s">
        <v>3923</v>
      </c>
      <c r="E240" s="972" t="s">
        <v>1775</v>
      </c>
      <c r="F240" s="432">
        <v>750</v>
      </c>
      <c r="G240" s="433">
        <v>0</v>
      </c>
      <c r="H240" s="888" t="s">
        <v>3922</v>
      </c>
      <c r="I240" s="889"/>
      <c r="J240" s="875"/>
    </row>
    <row r="241" spans="1:10" ht="18.75" customHeight="1" thickBot="1">
      <c r="A241" s="1238"/>
      <c r="B241" s="1302"/>
      <c r="C241" s="384" t="s">
        <v>3919</v>
      </c>
      <c r="D241" s="777" t="s">
        <v>3920</v>
      </c>
      <c r="E241" s="849" t="s">
        <v>3887</v>
      </c>
      <c r="F241" s="389">
        <v>5</v>
      </c>
      <c r="G241" s="391">
        <v>5</v>
      </c>
      <c r="H241" s="392" t="s">
        <v>729</v>
      </c>
      <c r="I241" s="847"/>
      <c r="J241" s="848"/>
    </row>
    <row r="242" spans="1:10" ht="18.75" customHeight="1">
      <c r="A242" s="1236" t="s">
        <v>4303</v>
      </c>
      <c r="B242" s="1300" t="s">
        <v>1776</v>
      </c>
      <c r="C242" s="420" t="s">
        <v>1702</v>
      </c>
      <c r="D242" s="420" t="s">
        <v>722</v>
      </c>
      <c r="E242" s="421" t="s">
        <v>1775</v>
      </c>
      <c r="F242" s="422">
        <v>740</v>
      </c>
      <c r="G242" s="423">
        <v>590</v>
      </c>
      <c r="H242" s="379" t="s">
        <v>1683</v>
      </c>
      <c r="I242" s="918"/>
      <c r="J242" s="919"/>
    </row>
    <row r="243" spans="1:10" ht="18.75" customHeight="1">
      <c r="A243" s="1237"/>
      <c r="B243" s="1301"/>
      <c r="C243" s="424" t="s">
        <v>3758</v>
      </c>
      <c r="D243" s="424" t="s">
        <v>776</v>
      </c>
      <c r="E243" s="230" t="s">
        <v>1775</v>
      </c>
      <c r="F243" s="389">
        <v>360</v>
      </c>
      <c r="G243" s="391">
        <v>110</v>
      </c>
      <c r="H243" s="392" t="s">
        <v>1683</v>
      </c>
      <c r="I243" s="914"/>
      <c r="J243" s="915"/>
    </row>
    <row r="244" spans="1:10" ht="18.75" customHeight="1">
      <c r="A244" s="1237"/>
      <c r="B244" s="1301"/>
      <c r="C244" s="424" t="s">
        <v>1710</v>
      </c>
      <c r="D244" s="424" t="s">
        <v>719</v>
      </c>
      <c r="E244" s="230" t="s">
        <v>1775</v>
      </c>
      <c r="F244" s="389">
        <v>480</v>
      </c>
      <c r="G244" s="391">
        <v>430</v>
      </c>
      <c r="H244" s="392" t="s">
        <v>1683</v>
      </c>
      <c r="I244" s="914"/>
      <c r="J244" s="915"/>
    </row>
    <row r="245" spans="1:10" ht="18.75" customHeight="1">
      <c r="A245" s="1237"/>
      <c r="B245" s="1301"/>
      <c r="C245" s="424" t="s">
        <v>1708</v>
      </c>
      <c r="D245" s="424" t="s">
        <v>737</v>
      </c>
      <c r="E245" s="230" t="s">
        <v>1775</v>
      </c>
      <c r="F245" s="389">
        <v>1600</v>
      </c>
      <c r="G245" s="391">
        <v>1450</v>
      </c>
      <c r="H245" s="392" t="s">
        <v>1685</v>
      </c>
      <c r="I245" s="914"/>
      <c r="J245" s="915"/>
    </row>
    <row r="246" spans="1:10" ht="18.75" customHeight="1">
      <c r="A246" s="1237"/>
      <c r="B246" s="1301"/>
      <c r="C246" s="424" t="s">
        <v>3924</v>
      </c>
      <c r="D246" s="424" t="s">
        <v>732</v>
      </c>
      <c r="E246" s="230" t="s">
        <v>3925</v>
      </c>
      <c r="F246" s="389">
        <v>750</v>
      </c>
      <c r="G246" s="391">
        <v>0</v>
      </c>
      <c r="H246" s="392" t="s">
        <v>3922</v>
      </c>
      <c r="I246" s="914"/>
      <c r="J246" s="915"/>
    </row>
    <row r="247" spans="1:10" ht="18.75" customHeight="1" thickBot="1">
      <c r="A247" s="1238"/>
      <c r="B247" s="1302"/>
      <c r="C247" s="384" t="s">
        <v>3919</v>
      </c>
      <c r="D247" s="777" t="s">
        <v>3920</v>
      </c>
      <c r="E247" s="849" t="s">
        <v>3887</v>
      </c>
      <c r="F247" s="389">
        <v>5</v>
      </c>
      <c r="G247" s="391">
        <v>5</v>
      </c>
      <c r="H247" s="392" t="s">
        <v>729</v>
      </c>
      <c r="I247" s="847"/>
      <c r="J247" s="848"/>
    </row>
    <row r="248" spans="1:10" ht="18.75" customHeight="1">
      <c r="A248" s="1236" t="s">
        <v>3614</v>
      </c>
      <c r="B248" s="1267" t="s">
        <v>1777</v>
      </c>
      <c r="C248" s="420" t="s">
        <v>1702</v>
      </c>
      <c r="D248" s="506" t="s">
        <v>722</v>
      </c>
      <c r="E248" s="381" t="s">
        <v>1690</v>
      </c>
      <c r="F248" s="422">
        <v>21</v>
      </c>
      <c r="G248" s="423">
        <v>15</v>
      </c>
      <c r="H248" s="379" t="s">
        <v>1683</v>
      </c>
      <c r="I248" s="918"/>
      <c r="J248" s="919"/>
    </row>
    <row r="249" spans="1:10" ht="18.75" customHeight="1">
      <c r="A249" s="1237"/>
      <c r="B249" s="1268"/>
      <c r="C249" s="424" t="s">
        <v>1708</v>
      </c>
      <c r="D249" s="507" t="s">
        <v>737</v>
      </c>
      <c r="E249" s="849" t="s">
        <v>1690</v>
      </c>
      <c r="F249" s="389">
        <v>25</v>
      </c>
      <c r="G249" s="391">
        <v>25</v>
      </c>
      <c r="H249" s="845" t="s">
        <v>1685</v>
      </c>
      <c r="I249" s="914"/>
      <c r="J249" s="915"/>
    </row>
    <row r="250" spans="1:10" ht="18.75" customHeight="1">
      <c r="A250" s="1237"/>
      <c r="B250" s="1268"/>
      <c r="C250" s="424" t="s">
        <v>1710</v>
      </c>
      <c r="D250" s="507" t="s">
        <v>719</v>
      </c>
      <c r="E250" s="849" t="s">
        <v>1690</v>
      </c>
      <c r="F250" s="389">
        <v>10</v>
      </c>
      <c r="G250" s="391">
        <v>6</v>
      </c>
      <c r="H250" s="392" t="s">
        <v>1683</v>
      </c>
      <c r="I250" s="914"/>
      <c r="J250" s="915"/>
    </row>
    <row r="251" spans="1:10" ht="18.75" customHeight="1">
      <c r="A251" s="1237"/>
      <c r="B251" s="1268"/>
      <c r="C251" s="424" t="s">
        <v>780</v>
      </c>
      <c r="D251" s="507" t="s">
        <v>775</v>
      </c>
      <c r="E251" s="849" t="s">
        <v>1690</v>
      </c>
      <c r="F251" s="389">
        <v>6</v>
      </c>
      <c r="G251" s="391">
        <v>5</v>
      </c>
      <c r="H251" s="392" t="s">
        <v>1683</v>
      </c>
      <c r="I251" s="914"/>
      <c r="J251" s="915"/>
    </row>
    <row r="252" spans="1:10" ht="18.75" customHeight="1">
      <c r="A252" s="1237"/>
      <c r="B252" s="1268"/>
      <c r="C252" s="424" t="s">
        <v>1687</v>
      </c>
      <c r="D252" s="507" t="s">
        <v>732</v>
      </c>
      <c r="E252" s="849" t="s">
        <v>3887</v>
      </c>
      <c r="F252" s="389">
        <v>25</v>
      </c>
      <c r="G252" s="391">
        <v>0</v>
      </c>
      <c r="H252" s="392" t="s">
        <v>3922</v>
      </c>
      <c r="I252" s="914"/>
      <c r="J252" s="915"/>
    </row>
    <row r="253" spans="1:10" ht="18.75" customHeight="1" thickBot="1">
      <c r="A253" s="1238"/>
      <c r="B253" s="1269"/>
      <c r="C253" s="384" t="s">
        <v>3919</v>
      </c>
      <c r="D253" s="777" t="s">
        <v>3920</v>
      </c>
      <c r="E253" s="849" t="s">
        <v>3887</v>
      </c>
      <c r="F253" s="389">
        <v>5</v>
      </c>
      <c r="G253" s="391">
        <v>5</v>
      </c>
      <c r="H253" s="392" t="s">
        <v>729</v>
      </c>
      <c r="I253" s="847"/>
      <c r="J253" s="848"/>
    </row>
    <row r="254" spans="1:10" ht="18.75" customHeight="1">
      <c r="A254" s="1236" t="s">
        <v>4304</v>
      </c>
      <c r="B254" s="1267" t="s">
        <v>2356</v>
      </c>
      <c r="C254" s="402" t="s">
        <v>1702</v>
      </c>
      <c r="D254" s="403" t="s">
        <v>722</v>
      </c>
      <c r="E254" s="381" t="s">
        <v>1690</v>
      </c>
      <c r="F254" s="422">
        <v>23</v>
      </c>
      <c r="G254" s="423">
        <v>17</v>
      </c>
      <c r="H254" s="379" t="s">
        <v>1683</v>
      </c>
      <c r="I254" s="918"/>
      <c r="J254" s="919"/>
    </row>
    <row r="255" spans="1:10" ht="18.75" customHeight="1">
      <c r="A255" s="1237"/>
      <c r="B255" s="1268"/>
      <c r="C255" s="384" t="s">
        <v>1708</v>
      </c>
      <c r="D255" s="385" t="s">
        <v>737</v>
      </c>
      <c r="E255" s="849" t="s">
        <v>1690</v>
      </c>
      <c r="F255" s="389">
        <v>25</v>
      </c>
      <c r="G255" s="391">
        <v>25</v>
      </c>
      <c r="H255" s="845" t="s">
        <v>1685</v>
      </c>
      <c r="I255" s="914"/>
      <c r="J255" s="915"/>
    </row>
    <row r="256" spans="1:10" ht="18.75" customHeight="1">
      <c r="A256" s="1237"/>
      <c r="B256" s="1268"/>
      <c r="C256" s="384" t="s">
        <v>1710</v>
      </c>
      <c r="D256" s="385" t="s">
        <v>719</v>
      </c>
      <c r="E256" s="849" t="s">
        <v>1690</v>
      </c>
      <c r="F256" s="389">
        <v>12</v>
      </c>
      <c r="G256" s="391">
        <v>8</v>
      </c>
      <c r="H256" s="392" t="s">
        <v>1683</v>
      </c>
      <c r="I256" s="914"/>
      <c r="J256" s="915"/>
    </row>
    <row r="257" spans="1:10" ht="18.75" customHeight="1">
      <c r="A257" s="1237"/>
      <c r="B257" s="1268"/>
      <c r="C257" s="384" t="s">
        <v>780</v>
      </c>
      <c r="D257" s="385" t="s">
        <v>775</v>
      </c>
      <c r="E257" s="849" t="s">
        <v>1690</v>
      </c>
      <c r="F257" s="391">
        <v>5</v>
      </c>
      <c r="G257" s="391">
        <v>3</v>
      </c>
      <c r="H257" s="392" t="s">
        <v>1683</v>
      </c>
      <c r="I257" s="914"/>
      <c r="J257" s="915"/>
    </row>
    <row r="258" spans="1:10" ht="18.75" customHeight="1">
      <c r="A258" s="1237"/>
      <c r="B258" s="1268"/>
      <c r="C258" s="384" t="s">
        <v>790</v>
      </c>
      <c r="D258" s="777" t="s">
        <v>732</v>
      </c>
      <c r="E258" s="849" t="s">
        <v>728</v>
      </c>
      <c r="F258" s="391">
        <v>25</v>
      </c>
      <c r="G258" s="391">
        <v>0</v>
      </c>
      <c r="H258" s="392" t="s">
        <v>3921</v>
      </c>
      <c r="I258" s="850"/>
      <c r="J258" s="851"/>
    </row>
    <row r="259" spans="1:10" ht="18.75" customHeight="1" thickBot="1">
      <c r="A259" s="1238"/>
      <c r="B259" s="1269"/>
      <c r="C259" s="384" t="s">
        <v>3919</v>
      </c>
      <c r="D259" s="777" t="s">
        <v>3920</v>
      </c>
      <c r="E259" s="849" t="s">
        <v>3887</v>
      </c>
      <c r="F259" s="389">
        <v>5</v>
      </c>
      <c r="G259" s="391">
        <v>5</v>
      </c>
      <c r="H259" s="392" t="s">
        <v>729</v>
      </c>
      <c r="I259" s="847"/>
      <c r="J259" s="848"/>
    </row>
    <row r="260" spans="1:10" ht="18.75" customHeight="1">
      <c r="A260" s="1236" t="s">
        <v>4302</v>
      </c>
      <c r="B260" s="1267" t="s">
        <v>1778</v>
      </c>
      <c r="C260" s="449" t="s">
        <v>781</v>
      </c>
      <c r="D260" s="449" t="s">
        <v>4305</v>
      </c>
      <c r="E260" s="421" t="s">
        <v>1779</v>
      </c>
      <c r="F260" s="422">
        <v>49</v>
      </c>
      <c r="G260" s="422">
        <v>49</v>
      </c>
      <c r="H260" s="379" t="s">
        <v>1683</v>
      </c>
      <c r="I260" s="918" t="s">
        <v>1769</v>
      </c>
      <c r="J260" s="919"/>
    </row>
    <row r="261" spans="1:10" ht="18.75" customHeight="1">
      <c r="A261" s="1237"/>
      <c r="B261" s="1268"/>
      <c r="C261" s="384" t="s">
        <v>3740</v>
      </c>
      <c r="D261" s="773" t="s">
        <v>3893</v>
      </c>
      <c r="E261" s="230" t="s">
        <v>1779</v>
      </c>
      <c r="F261" s="389">
        <v>7.5</v>
      </c>
      <c r="G261" s="391">
        <v>7.5</v>
      </c>
      <c r="H261" s="392" t="s">
        <v>1683</v>
      </c>
      <c r="I261" s="914" t="s">
        <v>1769</v>
      </c>
      <c r="J261" s="915"/>
    </row>
    <row r="262" spans="1:10" ht="18.75" customHeight="1">
      <c r="A262" s="1237"/>
      <c r="B262" s="1268"/>
      <c r="C262" s="384" t="s">
        <v>3759</v>
      </c>
      <c r="D262" s="384" t="s">
        <v>737</v>
      </c>
      <c r="E262" s="230" t="s">
        <v>1779</v>
      </c>
      <c r="F262" s="508">
        <v>170</v>
      </c>
      <c r="G262" s="509">
        <v>170</v>
      </c>
      <c r="H262" s="845" t="s">
        <v>1685</v>
      </c>
      <c r="I262" s="914"/>
      <c r="J262" s="915"/>
    </row>
    <row r="263" spans="1:10" ht="18.75" customHeight="1">
      <c r="A263" s="1237"/>
      <c r="B263" s="1268"/>
      <c r="C263" s="384" t="s">
        <v>1780</v>
      </c>
      <c r="D263" s="384" t="s">
        <v>761</v>
      </c>
      <c r="E263" s="230" t="s">
        <v>1779</v>
      </c>
      <c r="F263" s="389">
        <v>30</v>
      </c>
      <c r="G263" s="391">
        <v>30</v>
      </c>
      <c r="H263" s="845" t="s">
        <v>1685</v>
      </c>
      <c r="I263" s="914"/>
      <c r="J263" s="915"/>
    </row>
    <row r="264" spans="1:10" ht="18.75" customHeight="1">
      <c r="A264" s="1237"/>
      <c r="B264" s="1268"/>
      <c r="C264" s="384" t="s">
        <v>783</v>
      </c>
      <c r="D264" s="384" t="s">
        <v>772</v>
      </c>
      <c r="E264" s="230" t="s">
        <v>784</v>
      </c>
      <c r="F264" s="389">
        <v>140</v>
      </c>
      <c r="G264" s="391">
        <v>120</v>
      </c>
      <c r="H264" s="845" t="s">
        <v>739</v>
      </c>
      <c r="I264" s="914"/>
      <c r="J264" s="915"/>
    </row>
    <row r="265" spans="1:10" ht="18.75" customHeight="1">
      <c r="A265" s="1237"/>
      <c r="B265" s="1268"/>
      <c r="C265" s="384" t="s">
        <v>1742</v>
      </c>
      <c r="D265" s="384" t="s">
        <v>731</v>
      </c>
      <c r="E265" s="230" t="s">
        <v>1690</v>
      </c>
      <c r="F265" s="389">
        <v>5</v>
      </c>
      <c r="G265" s="389">
        <v>0</v>
      </c>
      <c r="H265" s="392" t="s">
        <v>1683</v>
      </c>
      <c r="I265" s="968"/>
      <c r="J265" s="969"/>
    </row>
    <row r="266" spans="1:10" ht="18.75" customHeight="1" thickBot="1">
      <c r="A266" s="1238"/>
      <c r="B266" s="1269"/>
      <c r="C266" s="397" t="s">
        <v>1781</v>
      </c>
      <c r="D266" s="429" t="s">
        <v>785</v>
      </c>
      <c r="E266" s="857"/>
      <c r="F266" s="399"/>
      <c r="G266" s="510"/>
      <c r="H266" s="511"/>
      <c r="I266" s="512" t="s">
        <v>786</v>
      </c>
      <c r="J266" s="513"/>
    </row>
    <row r="267" spans="1:10" ht="18.75" customHeight="1">
      <c r="A267" s="1236" t="s">
        <v>4303</v>
      </c>
      <c r="B267" s="1267" t="s">
        <v>1782</v>
      </c>
      <c r="C267" s="420" t="s">
        <v>787</v>
      </c>
      <c r="D267" s="420" t="s">
        <v>4306</v>
      </c>
      <c r="E267" s="421" t="s">
        <v>784</v>
      </c>
      <c r="F267" s="422">
        <v>49</v>
      </c>
      <c r="G267" s="423">
        <v>49</v>
      </c>
      <c r="H267" s="379" t="s">
        <v>1683</v>
      </c>
      <c r="I267" s="918" t="s">
        <v>1769</v>
      </c>
      <c r="J267" s="919"/>
    </row>
    <row r="268" spans="1:10" ht="18.75" customHeight="1">
      <c r="A268" s="1237"/>
      <c r="B268" s="1268"/>
      <c r="C268" s="424" t="s">
        <v>1770</v>
      </c>
      <c r="D268" s="424" t="s">
        <v>737</v>
      </c>
      <c r="E268" s="230" t="s">
        <v>784</v>
      </c>
      <c r="F268" s="508">
        <v>190</v>
      </c>
      <c r="G268" s="509">
        <v>190</v>
      </c>
      <c r="H268" s="392" t="s">
        <v>1685</v>
      </c>
      <c r="I268" s="914"/>
      <c r="J268" s="915"/>
    </row>
    <row r="269" spans="1:10" ht="18.75" customHeight="1">
      <c r="A269" s="1237"/>
      <c r="B269" s="1268"/>
      <c r="C269" s="424" t="s">
        <v>783</v>
      </c>
      <c r="D269" s="424" t="s">
        <v>772</v>
      </c>
      <c r="E269" s="230" t="s">
        <v>784</v>
      </c>
      <c r="F269" s="389">
        <v>160</v>
      </c>
      <c r="G269" s="391">
        <v>120</v>
      </c>
      <c r="H269" s="392" t="s">
        <v>1685</v>
      </c>
      <c r="I269" s="914"/>
      <c r="J269" s="915"/>
    </row>
    <row r="270" spans="1:10" ht="18.75" customHeight="1">
      <c r="A270" s="1237"/>
      <c r="B270" s="1268"/>
      <c r="C270" s="424" t="s">
        <v>3760</v>
      </c>
      <c r="D270" s="424" t="s">
        <v>788</v>
      </c>
      <c r="E270" s="230" t="s">
        <v>784</v>
      </c>
      <c r="F270" s="389">
        <v>30</v>
      </c>
      <c r="G270" s="391">
        <v>30</v>
      </c>
      <c r="H270" s="392" t="s">
        <v>1685</v>
      </c>
      <c r="I270" s="914"/>
      <c r="J270" s="915"/>
    </row>
    <row r="271" spans="1:10" ht="18.75" customHeight="1">
      <c r="A271" s="1237"/>
      <c r="B271" s="1268"/>
      <c r="C271" s="424" t="s">
        <v>3761</v>
      </c>
      <c r="D271" s="424" t="s">
        <v>789</v>
      </c>
      <c r="E271" s="230" t="s">
        <v>784</v>
      </c>
      <c r="F271" s="389">
        <v>6</v>
      </c>
      <c r="G271" s="391">
        <v>6</v>
      </c>
      <c r="H271" s="392" t="s">
        <v>1685</v>
      </c>
      <c r="I271" s="914"/>
      <c r="J271" s="915"/>
    </row>
    <row r="272" spans="1:10" ht="18.75" customHeight="1">
      <c r="A272" s="1237"/>
      <c r="B272" s="1268"/>
      <c r="C272" s="424" t="s">
        <v>790</v>
      </c>
      <c r="D272" s="424" t="s">
        <v>732</v>
      </c>
      <c r="E272" s="230" t="s">
        <v>728</v>
      </c>
      <c r="F272" s="389">
        <v>50</v>
      </c>
      <c r="G272" s="391">
        <v>0</v>
      </c>
      <c r="H272" s="392" t="s">
        <v>739</v>
      </c>
      <c r="I272" s="914"/>
      <c r="J272" s="915"/>
    </row>
    <row r="273" spans="1:10" ht="18.75" customHeight="1">
      <c r="A273" s="1237"/>
      <c r="B273" s="1268"/>
      <c r="C273" s="384" t="s">
        <v>730</v>
      </c>
      <c r="D273" s="424" t="s">
        <v>731</v>
      </c>
      <c r="E273" s="230" t="s">
        <v>728</v>
      </c>
      <c r="F273" s="389">
        <v>5</v>
      </c>
      <c r="G273" s="391">
        <v>0</v>
      </c>
      <c r="H273" s="392" t="s">
        <v>729</v>
      </c>
      <c r="I273" s="914"/>
      <c r="J273" s="915"/>
    </row>
    <row r="274" spans="1:10" ht="18.75" customHeight="1">
      <c r="A274" s="1237"/>
      <c r="B274" s="1268"/>
      <c r="C274" s="384" t="s">
        <v>1783</v>
      </c>
      <c r="D274" s="384"/>
      <c r="E274" s="384" t="s">
        <v>1784</v>
      </c>
      <c r="F274" s="384">
        <v>1.4</v>
      </c>
      <c r="G274" s="384">
        <v>1.4</v>
      </c>
      <c r="H274" s="384" t="s">
        <v>729</v>
      </c>
      <c r="I274" s="385" t="s">
        <v>791</v>
      </c>
      <c r="J274" s="874"/>
    </row>
    <row r="275" spans="1:10" ht="18.75" customHeight="1" thickBot="1">
      <c r="A275" s="1238"/>
      <c r="B275" s="1269"/>
      <c r="C275" s="397" t="s">
        <v>1781</v>
      </c>
      <c r="D275" s="499" t="s">
        <v>785</v>
      </c>
      <c r="E275" s="499"/>
      <c r="F275" s="499"/>
      <c r="G275" s="499"/>
      <c r="H275" s="499"/>
      <c r="I275" s="398" t="s">
        <v>786</v>
      </c>
      <c r="J275" s="859"/>
    </row>
    <row r="276" spans="1:10" ht="18.75" customHeight="1">
      <c r="A276" s="1236" t="s">
        <v>3614</v>
      </c>
      <c r="B276" s="1267" t="s">
        <v>3843</v>
      </c>
      <c r="C276" s="402" t="s">
        <v>718</v>
      </c>
      <c r="D276" s="402" t="s">
        <v>719</v>
      </c>
      <c r="E276" s="421" t="s">
        <v>1779</v>
      </c>
      <c r="F276" s="422">
        <v>49</v>
      </c>
      <c r="G276" s="423">
        <v>49</v>
      </c>
      <c r="H276" s="379" t="s">
        <v>1683</v>
      </c>
      <c r="I276" s="918" t="s">
        <v>1769</v>
      </c>
      <c r="J276" s="919"/>
    </row>
    <row r="277" spans="1:10" ht="18.75" customHeight="1">
      <c r="A277" s="1237"/>
      <c r="B277" s="1268"/>
      <c r="C277" s="896" t="s">
        <v>1770</v>
      </c>
      <c r="D277" s="896" t="s">
        <v>737</v>
      </c>
      <c r="E277" s="230" t="s">
        <v>1779</v>
      </c>
      <c r="F277" s="248">
        <v>170</v>
      </c>
      <c r="G277" s="509">
        <v>170</v>
      </c>
      <c r="H277" s="392" t="s">
        <v>1685</v>
      </c>
      <c r="I277" s="914"/>
      <c r="J277" s="915"/>
    </row>
    <row r="278" spans="1:10" ht="18.75" customHeight="1">
      <c r="A278" s="1237"/>
      <c r="B278" s="1268"/>
      <c r="C278" s="896" t="s">
        <v>3741</v>
      </c>
      <c r="D278" s="896" t="s">
        <v>761</v>
      </c>
      <c r="E278" s="230" t="s">
        <v>1779</v>
      </c>
      <c r="F278" s="389">
        <v>30</v>
      </c>
      <c r="G278" s="389">
        <v>30</v>
      </c>
      <c r="H278" s="392" t="s">
        <v>1685</v>
      </c>
      <c r="I278" s="914"/>
      <c r="J278" s="915"/>
    </row>
    <row r="279" spans="1:10" ht="18.75" customHeight="1">
      <c r="A279" s="1237"/>
      <c r="B279" s="1268"/>
      <c r="C279" s="896" t="s">
        <v>1771</v>
      </c>
      <c r="D279" s="896" t="s">
        <v>772</v>
      </c>
      <c r="E279" s="230" t="s">
        <v>1779</v>
      </c>
      <c r="F279" s="389">
        <v>160</v>
      </c>
      <c r="G279" s="391">
        <v>120</v>
      </c>
      <c r="H279" s="392" t="s">
        <v>1685</v>
      </c>
      <c r="I279" s="914"/>
      <c r="J279" s="915"/>
    </row>
    <row r="280" spans="1:10" ht="18.75" customHeight="1">
      <c r="A280" s="1237"/>
      <c r="B280" s="1268"/>
      <c r="C280" s="896" t="s">
        <v>797</v>
      </c>
      <c r="D280" s="896" t="s">
        <v>792</v>
      </c>
      <c r="E280" s="230" t="s">
        <v>784</v>
      </c>
      <c r="F280" s="389">
        <v>5</v>
      </c>
      <c r="G280" s="391">
        <v>5</v>
      </c>
      <c r="H280" s="392" t="s">
        <v>739</v>
      </c>
      <c r="I280" s="914"/>
      <c r="J280" s="915"/>
    </row>
    <row r="281" spans="1:10" ht="18.75" customHeight="1" thickBot="1">
      <c r="A281" s="1238"/>
      <c r="B281" s="1269"/>
      <c r="C281" s="405" t="s">
        <v>1781</v>
      </c>
      <c r="D281" s="424" t="s">
        <v>785</v>
      </c>
      <c r="E281" s="503"/>
      <c r="F281" s="504"/>
      <c r="G281" s="505"/>
      <c r="H281" s="888"/>
      <c r="I281" s="1015" t="s">
        <v>786</v>
      </c>
      <c r="J281" s="1016"/>
    </row>
    <row r="282" spans="1:10" ht="18.75" customHeight="1">
      <c r="A282" s="1236" t="s">
        <v>4294</v>
      </c>
      <c r="B282" s="1267" t="s">
        <v>1785</v>
      </c>
      <c r="C282" s="514" t="s">
        <v>1710</v>
      </c>
      <c r="D282" s="514" t="s">
        <v>719</v>
      </c>
      <c r="E282" s="421" t="s">
        <v>1786</v>
      </c>
      <c r="F282" s="422">
        <v>400</v>
      </c>
      <c r="G282" s="423">
        <v>250</v>
      </c>
      <c r="H282" s="379" t="s">
        <v>1683</v>
      </c>
      <c r="I282" s="918" t="s">
        <v>1769</v>
      </c>
      <c r="J282" s="919"/>
    </row>
    <row r="283" spans="1:10" ht="18.75" customHeight="1">
      <c r="A283" s="1237"/>
      <c r="B283" s="1268"/>
      <c r="C283" s="424" t="s">
        <v>1787</v>
      </c>
      <c r="D283" s="502" t="s">
        <v>3647</v>
      </c>
      <c r="E283" s="503" t="s">
        <v>1786</v>
      </c>
      <c r="F283" s="389">
        <v>800</v>
      </c>
      <c r="G283" s="391">
        <v>500</v>
      </c>
      <c r="H283" s="392" t="s">
        <v>1683</v>
      </c>
      <c r="I283" s="914" t="s">
        <v>1769</v>
      </c>
      <c r="J283" s="915"/>
    </row>
    <row r="284" spans="1:10" ht="18.75" customHeight="1">
      <c r="A284" s="1237"/>
      <c r="B284" s="1268"/>
      <c r="C284" s="424" t="s">
        <v>1788</v>
      </c>
      <c r="D284" s="502" t="s">
        <v>723</v>
      </c>
      <c r="E284" s="503" t="s">
        <v>1786</v>
      </c>
      <c r="F284" s="389">
        <v>800</v>
      </c>
      <c r="G284" s="391">
        <v>500</v>
      </c>
      <c r="H284" s="845" t="s">
        <v>1685</v>
      </c>
      <c r="I284" s="914"/>
      <c r="J284" s="915"/>
    </row>
    <row r="285" spans="1:10" ht="18.75" customHeight="1">
      <c r="A285" s="1237"/>
      <c r="B285" s="1268"/>
      <c r="C285" s="424" t="s">
        <v>1789</v>
      </c>
      <c r="D285" s="502" t="s">
        <v>793</v>
      </c>
      <c r="E285" s="503" t="s">
        <v>1786</v>
      </c>
      <c r="F285" s="389">
        <v>800</v>
      </c>
      <c r="G285" s="391">
        <v>500</v>
      </c>
      <c r="H285" s="845" t="s">
        <v>1685</v>
      </c>
      <c r="I285" s="914"/>
      <c r="J285" s="915"/>
    </row>
    <row r="286" spans="1:10" ht="18.75" customHeight="1">
      <c r="A286" s="1237"/>
      <c r="B286" s="1268"/>
      <c r="C286" s="424" t="s">
        <v>794</v>
      </c>
      <c r="D286" s="502" t="s">
        <v>795</v>
      </c>
      <c r="E286" s="503" t="s">
        <v>1786</v>
      </c>
      <c r="F286" s="389">
        <v>800</v>
      </c>
      <c r="G286" s="391">
        <v>500</v>
      </c>
      <c r="H286" s="845" t="s">
        <v>1685</v>
      </c>
      <c r="I286" s="914"/>
      <c r="J286" s="915"/>
    </row>
    <row r="287" spans="1:10" ht="18.75" customHeight="1">
      <c r="A287" s="1237"/>
      <c r="B287" s="1268"/>
      <c r="C287" s="424" t="s">
        <v>790</v>
      </c>
      <c r="D287" s="502" t="s">
        <v>732</v>
      </c>
      <c r="E287" s="503" t="s">
        <v>1786</v>
      </c>
      <c r="F287" s="389">
        <v>800</v>
      </c>
      <c r="G287" s="391">
        <v>500</v>
      </c>
      <c r="H287" s="845" t="s">
        <v>1685</v>
      </c>
      <c r="I287" s="914"/>
      <c r="J287" s="915"/>
    </row>
    <row r="288" spans="1:10" ht="18.75" customHeight="1">
      <c r="A288" s="1237"/>
      <c r="B288" s="1268"/>
      <c r="C288" s="424" t="s">
        <v>778</v>
      </c>
      <c r="D288" s="502" t="s">
        <v>4307</v>
      </c>
      <c r="E288" s="503" t="s">
        <v>1690</v>
      </c>
      <c r="F288" s="389">
        <v>15</v>
      </c>
      <c r="G288" s="391">
        <v>15</v>
      </c>
      <c r="H288" s="845" t="s">
        <v>1683</v>
      </c>
      <c r="I288" s="914" t="s">
        <v>796</v>
      </c>
      <c r="J288" s="915"/>
    </row>
    <row r="289" spans="1:10" ht="18.75" customHeight="1">
      <c r="A289" s="1237"/>
      <c r="B289" s="1268"/>
      <c r="C289" s="425" t="s">
        <v>1773</v>
      </c>
      <c r="D289" s="384" t="s">
        <v>775</v>
      </c>
      <c r="E289" s="230" t="s">
        <v>1690</v>
      </c>
      <c r="F289" s="450">
        <v>10</v>
      </c>
      <c r="G289" s="427">
        <v>10</v>
      </c>
      <c r="H289" s="845" t="s">
        <v>1683</v>
      </c>
      <c r="I289" s="1012"/>
      <c r="J289" s="1013"/>
    </row>
    <row r="290" spans="1:10" ht="18.75" customHeight="1">
      <c r="A290" s="1237"/>
      <c r="B290" s="1268"/>
      <c r="C290" s="424" t="s">
        <v>797</v>
      </c>
      <c r="D290" s="502" t="s">
        <v>798</v>
      </c>
      <c r="E290" s="503" t="s">
        <v>1690</v>
      </c>
      <c r="F290" s="389">
        <v>15</v>
      </c>
      <c r="G290" s="391">
        <v>15</v>
      </c>
      <c r="H290" s="845" t="s">
        <v>1683</v>
      </c>
      <c r="I290" s="1014"/>
      <c r="J290" s="915"/>
    </row>
    <row r="291" spans="1:10" ht="18.75" customHeight="1">
      <c r="A291" s="1237"/>
      <c r="B291" s="1268"/>
      <c r="C291" s="425" t="s">
        <v>1790</v>
      </c>
      <c r="D291" s="865" t="s">
        <v>731</v>
      </c>
      <c r="E291" s="856" t="s">
        <v>1690</v>
      </c>
      <c r="F291" s="450">
        <v>100</v>
      </c>
      <c r="G291" s="427">
        <v>100</v>
      </c>
      <c r="H291" s="428" t="s">
        <v>1683</v>
      </c>
      <c r="I291" s="515" t="s">
        <v>799</v>
      </c>
      <c r="J291" s="851"/>
    </row>
    <row r="292" spans="1:10" ht="18.75" customHeight="1" thickBot="1">
      <c r="A292" s="1238"/>
      <c r="B292" s="1269"/>
      <c r="C292" s="499" t="s">
        <v>1791</v>
      </c>
      <c r="D292" s="499" t="s">
        <v>737</v>
      </c>
      <c r="E292" s="437" t="s">
        <v>1690</v>
      </c>
      <c r="F292" s="417">
        <v>40</v>
      </c>
      <c r="G292" s="418">
        <v>40</v>
      </c>
      <c r="H292" s="419" t="s">
        <v>1685</v>
      </c>
      <c r="I292" s="987"/>
      <c r="J292" s="988"/>
    </row>
    <row r="293" spans="1:10" ht="18.75" customHeight="1">
      <c r="A293" s="1309" t="s">
        <v>3022</v>
      </c>
      <c r="B293" s="1312" t="s">
        <v>1305</v>
      </c>
      <c r="C293" s="516" t="s">
        <v>783</v>
      </c>
      <c r="D293" s="516" t="s">
        <v>772</v>
      </c>
      <c r="E293" s="517" t="s">
        <v>728</v>
      </c>
      <c r="F293" s="518">
        <v>35</v>
      </c>
      <c r="G293" s="519">
        <v>35</v>
      </c>
      <c r="H293" s="520" t="s">
        <v>739</v>
      </c>
      <c r="I293" s="1010"/>
      <c r="J293" s="1011"/>
    </row>
    <row r="294" spans="1:10" ht="18.75" customHeight="1">
      <c r="A294" s="1310"/>
      <c r="B294" s="1313"/>
      <c r="C294" s="521" t="s">
        <v>790</v>
      </c>
      <c r="D294" s="522" t="s">
        <v>732</v>
      </c>
      <c r="E294" s="372" t="s">
        <v>728</v>
      </c>
      <c r="F294" s="394">
        <v>35</v>
      </c>
      <c r="G294" s="395">
        <v>35</v>
      </c>
      <c r="H294" s="523" t="s">
        <v>739</v>
      </c>
      <c r="I294" s="1006"/>
      <c r="J294" s="1007"/>
    </row>
    <row r="295" spans="1:10" ht="18.75" customHeight="1">
      <c r="A295" s="1310"/>
      <c r="B295" s="1313"/>
      <c r="C295" s="524" t="s">
        <v>2551</v>
      </c>
      <c r="D295" s="524" t="s">
        <v>800</v>
      </c>
      <c r="E295" s="372" t="s">
        <v>728</v>
      </c>
      <c r="F295" s="394">
        <v>30</v>
      </c>
      <c r="G295" s="394">
        <v>30</v>
      </c>
      <c r="H295" s="523" t="s">
        <v>739</v>
      </c>
      <c r="I295" s="1006"/>
      <c r="J295" s="1007"/>
    </row>
    <row r="296" spans="1:10" ht="18.75" customHeight="1">
      <c r="A296" s="1310"/>
      <c r="B296" s="1313"/>
      <c r="C296" s="521" t="s">
        <v>827</v>
      </c>
      <c r="D296" s="521" t="s">
        <v>737</v>
      </c>
      <c r="E296" s="372" t="s">
        <v>728</v>
      </c>
      <c r="F296" s="394">
        <v>30</v>
      </c>
      <c r="G296" s="394">
        <v>30</v>
      </c>
      <c r="H296" s="523" t="s">
        <v>739</v>
      </c>
      <c r="I296" s="1006"/>
      <c r="J296" s="1007"/>
    </row>
    <row r="297" spans="1:10" ht="18.75" customHeight="1">
      <c r="A297" s="1310"/>
      <c r="B297" s="1313"/>
      <c r="C297" s="521" t="s">
        <v>3762</v>
      </c>
      <c r="D297" s="521" t="s">
        <v>723</v>
      </c>
      <c r="E297" s="372" t="s">
        <v>728</v>
      </c>
      <c r="F297" s="394">
        <v>25</v>
      </c>
      <c r="G297" s="395">
        <v>25</v>
      </c>
      <c r="H297" s="523" t="s">
        <v>739</v>
      </c>
      <c r="I297" s="1006"/>
      <c r="J297" s="1007"/>
    </row>
    <row r="298" spans="1:10" ht="18.75" customHeight="1">
      <c r="A298" s="1310"/>
      <c r="B298" s="1313"/>
      <c r="C298" s="521" t="s">
        <v>3763</v>
      </c>
      <c r="D298" s="521" t="s">
        <v>755</v>
      </c>
      <c r="E298" s="372" t="s">
        <v>728</v>
      </c>
      <c r="F298" s="394">
        <v>25</v>
      </c>
      <c r="G298" s="394">
        <v>25</v>
      </c>
      <c r="H298" s="523" t="s">
        <v>739</v>
      </c>
      <c r="I298" s="1006"/>
      <c r="J298" s="1007"/>
    </row>
    <row r="299" spans="1:10" ht="18.75" customHeight="1">
      <c r="A299" s="1310"/>
      <c r="B299" s="1313"/>
      <c r="C299" s="1303" t="s">
        <v>721</v>
      </c>
      <c r="D299" s="1303" t="s">
        <v>722</v>
      </c>
      <c r="E299" s="372" t="s">
        <v>728</v>
      </c>
      <c r="F299" s="525">
        <v>30</v>
      </c>
      <c r="G299" s="525">
        <v>30</v>
      </c>
      <c r="H299" s="525" t="s">
        <v>729</v>
      </c>
      <c r="I299" s="1305" t="s">
        <v>2853</v>
      </c>
      <c r="J299" s="1004"/>
    </row>
    <row r="300" spans="1:10" ht="18.75" customHeight="1">
      <c r="A300" s="1310"/>
      <c r="B300" s="1313"/>
      <c r="C300" s="1304"/>
      <c r="D300" s="1304"/>
      <c r="E300" s="526" t="s">
        <v>728</v>
      </c>
      <c r="F300" s="527">
        <v>90</v>
      </c>
      <c r="G300" s="527">
        <v>90</v>
      </c>
      <c r="H300" s="527" t="s">
        <v>739</v>
      </c>
      <c r="I300" s="1306"/>
      <c r="J300" s="1005"/>
    </row>
    <row r="301" spans="1:10" ht="18.75" customHeight="1">
      <c r="A301" s="1310"/>
      <c r="B301" s="1313"/>
      <c r="C301" s="528" t="s">
        <v>801</v>
      </c>
      <c r="D301" s="528" t="s">
        <v>772</v>
      </c>
      <c r="E301" s="372" t="s">
        <v>728</v>
      </c>
      <c r="F301" s="529">
        <v>50</v>
      </c>
      <c r="G301" s="529">
        <v>50</v>
      </c>
      <c r="H301" s="525" t="s">
        <v>739</v>
      </c>
      <c r="I301" s="1006"/>
      <c r="J301" s="1007"/>
    </row>
    <row r="302" spans="1:10" ht="18.75" customHeight="1">
      <c r="A302" s="1310"/>
      <c r="B302" s="1313"/>
      <c r="C302" s="528" t="s">
        <v>802</v>
      </c>
      <c r="D302" s="528" t="s">
        <v>745</v>
      </c>
      <c r="E302" s="372" t="s">
        <v>728</v>
      </c>
      <c r="F302" s="530">
        <v>80</v>
      </c>
      <c r="G302" s="530">
        <v>80</v>
      </c>
      <c r="H302" s="525" t="s">
        <v>729</v>
      </c>
      <c r="I302" s="1006" t="s">
        <v>2552</v>
      </c>
      <c r="J302" s="1007"/>
    </row>
    <row r="303" spans="1:10" ht="18.75" customHeight="1" thickBot="1">
      <c r="A303" s="1311"/>
      <c r="B303" s="1314"/>
      <c r="C303" s="531" t="s">
        <v>803</v>
      </c>
      <c r="D303" s="643" t="s">
        <v>3273</v>
      </c>
      <c r="E303" s="372" t="s">
        <v>728</v>
      </c>
      <c r="F303" s="532">
        <v>75</v>
      </c>
      <c r="G303" s="532">
        <v>75</v>
      </c>
      <c r="H303" s="533" t="s">
        <v>729</v>
      </c>
      <c r="I303" s="1008" t="s">
        <v>2553</v>
      </c>
      <c r="J303" s="1009"/>
    </row>
    <row r="304" spans="1:10" ht="18.75" customHeight="1">
      <c r="A304" s="1236" t="s">
        <v>3614</v>
      </c>
      <c r="B304" s="1267" t="s">
        <v>1793</v>
      </c>
      <c r="C304" s="534" t="s">
        <v>1708</v>
      </c>
      <c r="D304" s="534" t="s">
        <v>737</v>
      </c>
      <c r="E304" s="421" t="s">
        <v>728</v>
      </c>
      <c r="F304" s="423">
        <v>180</v>
      </c>
      <c r="G304" s="423">
        <v>170</v>
      </c>
      <c r="H304" s="379" t="s">
        <v>739</v>
      </c>
      <c r="I304" s="918"/>
      <c r="J304" s="919"/>
    </row>
    <row r="305" spans="1:10" ht="18.75" customHeight="1">
      <c r="A305" s="1237"/>
      <c r="B305" s="1268"/>
      <c r="C305" s="1191" t="s">
        <v>1702</v>
      </c>
      <c r="D305" s="1191" t="s">
        <v>722</v>
      </c>
      <c r="E305" s="503" t="s">
        <v>728</v>
      </c>
      <c r="F305" s="505">
        <v>30</v>
      </c>
      <c r="G305" s="505">
        <v>30</v>
      </c>
      <c r="H305" s="888" t="s">
        <v>1683</v>
      </c>
      <c r="I305" s="1193" t="s">
        <v>1729</v>
      </c>
      <c r="J305" s="935"/>
    </row>
    <row r="306" spans="1:10" ht="18.75" customHeight="1">
      <c r="A306" s="1237"/>
      <c r="B306" s="1268"/>
      <c r="C306" s="1192"/>
      <c r="D306" s="1192"/>
      <c r="E306" s="503" t="s">
        <v>728</v>
      </c>
      <c r="F306" s="389">
        <v>90</v>
      </c>
      <c r="G306" s="391">
        <v>60</v>
      </c>
      <c r="H306" s="392" t="s">
        <v>1685</v>
      </c>
      <c r="I306" s="1194"/>
      <c r="J306" s="922"/>
    </row>
    <row r="307" spans="1:10" ht="18.75" customHeight="1" thickBot="1">
      <c r="A307" s="1238"/>
      <c r="B307" s="1269"/>
      <c r="C307" s="499" t="s">
        <v>1794</v>
      </c>
      <c r="D307" s="499" t="s">
        <v>805</v>
      </c>
      <c r="E307" s="437" t="s">
        <v>806</v>
      </c>
      <c r="F307" s="535">
        <v>330000</v>
      </c>
      <c r="G307" s="535">
        <v>330000</v>
      </c>
      <c r="H307" s="438" t="s">
        <v>1683</v>
      </c>
      <c r="I307" s="987" t="s">
        <v>1792</v>
      </c>
      <c r="J307" s="988"/>
    </row>
    <row r="308" spans="1:10" ht="18.75" customHeight="1">
      <c r="A308" s="1236" t="s">
        <v>3614</v>
      </c>
      <c r="B308" s="1267" t="s">
        <v>717</v>
      </c>
      <c r="C308" s="449" t="s">
        <v>1708</v>
      </c>
      <c r="D308" s="449" t="s">
        <v>737</v>
      </c>
      <c r="E308" s="536" t="s">
        <v>1690</v>
      </c>
      <c r="F308" s="449">
        <v>170</v>
      </c>
      <c r="G308" s="449">
        <v>160</v>
      </c>
      <c r="H308" s="449" t="s">
        <v>1685</v>
      </c>
      <c r="I308" s="918"/>
      <c r="J308" s="919"/>
    </row>
    <row r="309" spans="1:10" ht="18.75" customHeight="1">
      <c r="A309" s="1237"/>
      <c r="B309" s="1268"/>
      <c r="C309" s="1307" t="s">
        <v>1702</v>
      </c>
      <c r="D309" s="1307" t="s">
        <v>722</v>
      </c>
      <c r="E309" s="537" t="s">
        <v>1690</v>
      </c>
      <c r="F309" s="538">
        <v>35</v>
      </c>
      <c r="G309" s="538">
        <v>35</v>
      </c>
      <c r="H309" s="538" t="s">
        <v>1683</v>
      </c>
      <c r="I309" s="1193" t="s">
        <v>1729</v>
      </c>
      <c r="J309" s="935"/>
    </row>
    <row r="310" spans="1:10" ht="18.75" customHeight="1">
      <c r="A310" s="1237"/>
      <c r="B310" s="1268"/>
      <c r="C310" s="1308"/>
      <c r="D310" s="1308"/>
      <c r="E310" s="868" t="s">
        <v>1690</v>
      </c>
      <c r="F310" s="539">
        <v>105</v>
      </c>
      <c r="G310" s="539">
        <v>70</v>
      </c>
      <c r="H310" s="539" t="s">
        <v>1685</v>
      </c>
      <c r="I310" s="1194"/>
      <c r="J310" s="922"/>
    </row>
    <row r="311" spans="1:10" ht="18.75" customHeight="1" thickBot="1">
      <c r="A311" s="1238"/>
      <c r="B311" s="1269"/>
      <c r="C311" s="540" t="s">
        <v>807</v>
      </c>
      <c r="D311" s="540" t="s">
        <v>805</v>
      </c>
      <c r="E311" s="541" t="s">
        <v>1795</v>
      </c>
      <c r="F311" s="535">
        <v>375000</v>
      </c>
      <c r="G311" s="535">
        <v>375000</v>
      </c>
      <c r="H311" s="540" t="s">
        <v>1683</v>
      </c>
      <c r="I311" s="987" t="s">
        <v>1792</v>
      </c>
      <c r="J311" s="988"/>
    </row>
    <row r="312" spans="1:10" ht="18.75" customHeight="1">
      <c r="A312" s="1236" t="s">
        <v>4308</v>
      </c>
      <c r="B312" s="1300" t="s">
        <v>2156</v>
      </c>
      <c r="C312" s="379" t="s">
        <v>1796</v>
      </c>
      <c r="D312" s="379" t="s">
        <v>4306</v>
      </c>
      <c r="E312" s="421" t="s">
        <v>1690</v>
      </c>
      <c r="F312" s="422">
        <v>9</v>
      </c>
      <c r="G312" s="422">
        <v>8</v>
      </c>
      <c r="H312" s="379" t="s">
        <v>1683</v>
      </c>
      <c r="I312" s="918"/>
      <c r="J312" s="919"/>
    </row>
    <row r="313" spans="1:10" ht="18.75" customHeight="1">
      <c r="A313" s="1237"/>
      <c r="B313" s="1301"/>
      <c r="C313" s="896" t="s">
        <v>1797</v>
      </c>
      <c r="D313" s="896" t="s">
        <v>719</v>
      </c>
      <c r="E313" s="230" t="s">
        <v>1690</v>
      </c>
      <c r="F313" s="389">
        <v>8</v>
      </c>
      <c r="G313" s="391">
        <v>6</v>
      </c>
      <c r="H313" s="392" t="s">
        <v>1683</v>
      </c>
      <c r="I313" s="914"/>
      <c r="J313" s="915"/>
    </row>
    <row r="314" spans="1:10" ht="18.75" customHeight="1">
      <c r="A314" s="1237"/>
      <c r="B314" s="1301"/>
      <c r="C314" s="896" t="s">
        <v>1714</v>
      </c>
      <c r="D314" s="896" t="s">
        <v>723</v>
      </c>
      <c r="E314" s="230" t="s">
        <v>1690</v>
      </c>
      <c r="F314" s="389">
        <v>25</v>
      </c>
      <c r="G314" s="389">
        <v>25</v>
      </c>
      <c r="H314" s="392" t="s">
        <v>1685</v>
      </c>
      <c r="I314" s="914"/>
      <c r="J314" s="915"/>
    </row>
    <row r="315" spans="1:10" ht="18.75" customHeight="1">
      <c r="A315" s="1237"/>
      <c r="B315" s="1301"/>
      <c r="C315" s="896" t="s">
        <v>1771</v>
      </c>
      <c r="D315" s="896" t="s">
        <v>772</v>
      </c>
      <c r="E315" s="230" t="s">
        <v>1690</v>
      </c>
      <c r="F315" s="389">
        <v>40</v>
      </c>
      <c r="G315" s="391">
        <v>30</v>
      </c>
      <c r="H315" s="392" t="s">
        <v>1685</v>
      </c>
      <c r="I315" s="914"/>
      <c r="J315" s="915"/>
    </row>
    <row r="316" spans="1:10" ht="18.75" customHeight="1">
      <c r="A316" s="1237"/>
      <c r="B316" s="1301"/>
      <c r="C316" s="896" t="s">
        <v>3759</v>
      </c>
      <c r="D316" s="896" t="s">
        <v>737</v>
      </c>
      <c r="E316" s="230" t="s">
        <v>1690</v>
      </c>
      <c r="F316" s="389">
        <v>10</v>
      </c>
      <c r="G316" s="389">
        <v>10</v>
      </c>
      <c r="H316" s="392" t="s">
        <v>1685</v>
      </c>
      <c r="I316" s="914"/>
      <c r="J316" s="915"/>
    </row>
    <row r="317" spans="1:10" ht="18.75" customHeight="1">
      <c r="A317" s="1237"/>
      <c r="B317" s="1301"/>
      <c r="C317" s="896" t="s">
        <v>1799</v>
      </c>
      <c r="D317" s="896" t="s">
        <v>808</v>
      </c>
      <c r="E317" s="230" t="s">
        <v>1690</v>
      </c>
      <c r="F317" s="389">
        <v>6</v>
      </c>
      <c r="G317" s="389">
        <v>5</v>
      </c>
      <c r="H317" s="392" t="s">
        <v>1683</v>
      </c>
      <c r="I317" s="914"/>
      <c r="J317" s="915"/>
    </row>
    <row r="318" spans="1:10" ht="18.75" customHeight="1">
      <c r="A318" s="1237"/>
      <c r="B318" s="1301"/>
      <c r="C318" s="864" t="s">
        <v>1800</v>
      </c>
      <c r="D318" s="864" t="s">
        <v>809</v>
      </c>
      <c r="E318" s="892" t="s">
        <v>1690</v>
      </c>
      <c r="F318" s="450">
        <v>5</v>
      </c>
      <c r="G318" s="427">
        <v>4</v>
      </c>
      <c r="H318" s="891" t="s">
        <v>1683</v>
      </c>
      <c r="I318" s="934"/>
      <c r="J318" s="935"/>
    </row>
    <row r="319" spans="1:10" ht="18.75" customHeight="1" thickBot="1">
      <c r="A319" s="1238"/>
      <c r="B319" s="1302"/>
      <c r="C319" s="864" t="s">
        <v>780</v>
      </c>
      <c r="D319" s="864" t="s">
        <v>3710</v>
      </c>
      <c r="E319" s="892" t="s">
        <v>2154</v>
      </c>
      <c r="F319" s="450"/>
      <c r="G319" s="427"/>
      <c r="H319" s="428"/>
      <c r="I319" s="987" t="s">
        <v>1748</v>
      </c>
      <c r="J319" s="988"/>
    </row>
    <row r="320" spans="1:10" ht="18.75" customHeight="1">
      <c r="A320" s="1273" t="s">
        <v>2518</v>
      </c>
      <c r="B320" s="1300" t="s">
        <v>2519</v>
      </c>
      <c r="C320" s="895" t="s">
        <v>736</v>
      </c>
      <c r="D320" s="895" t="s">
        <v>737</v>
      </c>
      <c r="E320" s="421" t="s">
        <v>3270</v>
      </c>
      <c r="F320" s="422">
        <v>30000</v>
      </c>
      <c r="G320" s="423">
        <v>30000</v>
      </c>
      <c r="H320" s="379" t="s">
        <v>739</v>
      </c>
      <c r="I320" s="934"/>
      <c r="J320" s="935"/>
    </row>
    <row r="321" spans="1:10" ht="18.75" customHeight="1">
      <c r="A321" s="1274"/>
      <c r="B321" s="1301"/>
      <c r="C321" s="896" t="s">
        <v>787</v>
      </c>
      <c r="D321" s="896" t="s">
        <v>719</v>
      </c>
      <c r="E321" s="230" t="s">
        <v>3270</v>
      </c>
      <c r="F321" s="389">
        <v>25000</v>
      </c>
      <c r="G321" s="391">
        <v>25000</v>
      </c>
      <c r="H321" s="392" t="s">
        <v>729</v>
      </c>
      <c r="I321" s="934"/>
      <c r="J321" s="935"/>
    </row>
    <row r="322" spans="1:10" ht="18.75" customHeight="1" thickBot="1">
      <c r="A322" s="1275"/>
      <c r="B322" s="1302"/>
      <c r="C322" s="542" t="s">
        <v>3289</v>
      </c>
      <c r="D322" s="542" t="s">
        <v>3290</v>
      </c>
      <c r="E322" s="437" t="s">
        <v>3270</v>
      </c>
      <c r="F322" s="417">
        <v>35000</v>
      </c>
      <c r="G322" s="417">
        <v>35000</v>
      </c>
      <c r="H322" s="438" t="s">
        <v>739</v>
      </c>
      <c r="I322" s="987"/>
      <c r="J322" s="988"/>
    </row>
    <row r="323" spans="1:10" ht="18.75" customHeight="1">
      <c r="A323" s="1236" t="s">
        <v>3654</v>
      </c>
      <c r="B323" s="1267" t="s">
        <v>1801</v>
      </c>
      <c r="C323" s="865" t="s">
        <v>1796</v>
      </c>
      <c r="D323" s="865" t="s">
        <v>719</v>
      </c>
      <c r="E323" s="503" t="s">
        <v>1802</v>
      </c>
      <c r="F323" s="504">
        <v>125</v>
      </c>
      <c r="G323" s="505">
        <v>125</v>
      </c>
      <c r="H323" s="408" t="s">
        <v>1683</v>
      </c>
      <c r="I323" s="918"/>
      <c r="J323" s="919"/>
    </row>
    <row r="324" spans="1:10" ht="18.75" customHeight="1">
      <c r="A324" s="1237"/>
      <c r="B324" s="1268"/>
      <c r="C324" s="384" t="s">
        <v>2862</v>
      </c>
      <c r="D324" s="384" t="s">
        <v>4309</v>
      </c>
      <c r="E324" s="230" t="s">
        <v>1802</v>
      </c>
      <c r="F324" s="389">
        <v>30</v>
      </c>
      <c r="G324" s="391">
        <v>30</v>
      </c>
      <c r="H324" s="845" t="s">
        <v>1683</v>
      </c>
      <c r="I324" s="914" t="s">
        <v>1803</v>
      </c>
      <c r="J324" s="915"/>
    </row>
    <row r="325" spans="1:10" ht="18.75" customHeight="1">
      <c r="A325" s="1237"/>
      <c r="B325" s="1268"/>
      <c r="C325" s="384" t="s">
        <v>810</v>
      </c>
      <c r="D325" s="384" t="s">
        <v>723</v>
      </c>
      <c r="E325" s="230" t="s">
        <v>1802</v>
      </c>
      <c r="F325" s="389">
        <v>125</v>
      </c>
      <c r="G325" s="391">
        <v>125</v>
      </c>
      <c r="H325" s="392" t="s">
        <v>1685</v>
      </c>
      <c r="I325" s="914"/>
      <c r="J325" s="915"/>
    </row>
    <row r="326" spans="1:10" ht="18.75" customHeight="1">
      <c r="A326" s="1237"/>
      <c r="B326" s="1268"/>
      <c r="C326" s="384" t="s">
        <v>3759</v>
      </c>
      <c r="D326" s="384" t="s">
        <v>737</v>
      </c>
      <c r="E326" s="230" t="s">
        <v>1802</v>
      </c>
      <c r="F326" s="389">
        <v>450</v>
      </c>
      <c r="G326" s="391">
        <v>450</v>
      </c>
      <c r="H326" s="392" t="s">
        <v>1685</v>
      </c>
      <c r="I326" s="914"/>
      <c r="J326" s="915"/>
    </row>
    <row r="327" spans="1:10" ht="18.75" customHeight="1">
      <c r="A327" s="1237"/>
      <c r="B327" s="1268"/>
      <c r="C327" s="384" t="s">
        <v>3764</v>
      </c>
      <c r="D327" s="384" t="s">
        <v>4310</v>
      </c>
      <c r="E327" s="230" t="s">
        <v>1802</v>
      </c>
      <c r="F327" s="389">
        <v>25</v>
      </c>
      <c r="G327" s="391">
        <v>25</v>
      </c>
      <c r="H327" s="392" t="s">
        <v>1685</v>
      </c>
      <c r="I327" s="914"/>
      <c r="J327" s="915"/>
    </row>
    <row r="328" spans="1:10" ht="18.75" customHeight="1">
      <c r="A328" s="1237"/>
      <c r="B328" s="1268"/>
      <c r="C328" s="384" t="s">
        <v>1804</v>
      </c>
      <c r="D328" s="384" t="s">
        <v>727</v>
      </c>
      <c r="E328" s="230" t="s">
        <v>1690</v>
      </c>
      <c r="F328" s="389">
        <v>23</v>
      </c>
      <c r="G328" s="391">
        <v>23</v>
      </c>
      <c r="H328" s="845" t="s">
        <v>1683</v>
      </c>
      <c r="I328" s="914"/>
      <c r="J328" s="915"/>
    </row>
    <row r="329" spans="1:10" ht="18.75" customHeight="1">
      <c r="A329" s="1237"/>
      <c r="B329" s="1268"/>
      <c r="C329" s="384" t="s">
        <v>1805</v>
      </c>
      <c r="D329" s="384" t="s">
        <v>798</v>
      </c>
      <c r="E329" s="230" t="s">
        <v>1690</v>
      </c>
      <c r="F329" s="389">
        <v>10</v>
      </c>
      <c r="G329" s="391">
        <v>10</v>
      </c>
      <c r="H329" s="845" t="s">
        <v>1683</v>
      </c>
      <c r="I329" s="914"/>
      <c r="J329" s="915"/>
    </row>
    <row r="330" spans="1:10" ht="18.75" customHeight="1">
      <c r="A330" s="1237"/>
      <c r="B330" s="1268"/>
      <c r="C330" s="384" t="s">
        <v>1806</v>
      </c>
      <c r="D330" s="384" t="s">
        <v>4311</v>
      </c>
      <c r="E330" s="861" t="s">
        <v>1802</v>
      </c>
      <c r="F330" s="384">
        <v>25</v>
      </c>
      <c r="G330" s="384">
        <v>25</v>
      </c>
      <c r="H330" s="384" t="s">
        <v>1685</v>
      </c>
      <c r="I330" s="914"/>
      <c r="J330" s="915"/>
    </row>
    <row r="331" spans="1:10" ht="18.75" customHeight="1">
      <c r="A331" s="1237"/>
      <c r="B331" s="1268"/>
      <c r="C331" s="384" t="s">
        <v>815</v>
      </c>
      <c r="D331" s="384" t="s">
        <v>3023</v>
      </c>
      <c r="E331" s="230" t="s">
        <v>1690</v>
      </c>
      <c r="F331" s="384">
        <v>10</v>
      </c>
      <c r="G331" s="384">
        <v>10</v>
      </c>
      <c r="H331" s="392" t="s">
        <v>1683</v>
      </c>
      <c r="I331" s="914"/>
      <c r="J331" s="915"/>
    </row>
    <row r="332" spans="1:10" ht="18.75" customHeight="1">
      <c r="A332" s="1237"/>
      <c r="B332" s="1268"/>
      <c r="C332" s="384" t="s">
        <v>2672</v>
      </c>
      <c r="D332" s="384" t="s">
        <v>4293</v>
      </c>
      <c r="E332" s="230" t="s">
        <v>1690</v>
      </c>
      <c r="F332" s="798">
        <v>0.05</v>
      </c>
      <c r="G332" s="799">
        <v>0.05</v>
      </c>
      <c r="H332" s="845"/>
      <c r="I332" s="914"/>
      <c r="J332" s="915"/>
    </row>
    <row r="333" spans="1:10" ht="18.75" customHeight="1" thickBot="1">
      <c r="A333" s="1238"/>
      <c r="B333" s="1269"/>
      <c r="C333" s="803" t="s">
        <v>3443</v>
      </c>
      <c r="D333" s="804" t="s">
        <v>3977</v>
      </c>
      <c r="E333" s="857" t="s">
        <v>3986</v>
      </c>
      <c r="F333" s="399">
        <v>5</v>
      </c>
      <c r="G333" s="400">
        <v>5</v>
      </c>
      <c r="H333" s="511" t="s">
        <v>3975</v>
      </c>
      <c r="I333" s="909"/>
      <c r="J333" s="910"/>
    </row>
    <row r="334" spans="1:10" ht="18.75" customHeight="1">
      <c r="A334" s="1236" t="s">
        <v>4312</v>
      </c>
      <c r="B334" s="1267" t="s">
        <v>2417</v>
      </c>
      <c r="C334" s="402" t="s">
        <v>1808</v>
      </c>
      <c r="D334" s="402" t="s">
        <v>737</v>
      </c>
      <c r="E334" s="421" t="s">
        <v>1809</v>
      </c>
      <c r="F334" s="422">
        <v>35</v>
      </c>
      <c r="G334" s="423">
        <v>35</v>
      </c>
      <c r="H334" s="379" t="s">
        <v>1685</v>
      </c>
      <c r="I334" s="918"/>
      <c r="J334" s="919"/>
    </row>
    <row r="335" spans="1:10" ht="18.75" customHeight="1">
      <c r="A335" s="1237"/>
      <c r="B335" s="1268"/>
      <c r="C335" s="384" t="s">
        <v>1810</v>
      </c>
      <c r="D335" s="384" t="s">
        <v>812</v>
      </c>
      <c r="E335" s="230" t="s">
        <v>1809</v>
      </c>
      <c r="F335" s="389">
        <v>9.5</v>
      </c>
      <c r="G335" s="391">
        <v>9.5</v>
      </c>
      <c r="H335" s="845" t="s">
        <v>1683</v>
      </c>
      <c r="I335" s="914"/>
      <c r="J335" s="915"/>
    </row>
    <row r="336" spans="1:10" ht="18.75" customHeight="1">
      <c r="A336" s="1237"/>
      <c r="B336" s="1268"/>
      <c r="C336" s="384" t="s">
        <v>3765</v>
      </c>
      <c r="D336" s="384" t="s">
        <v>813</v>
      </c>
      <c r="E336" s="230" t="s">
        <v>1809</v>
      </c>
      <c r="F336" s="389">
        <v>5</v>
      </c>
      <c r="G336" s="391">
        <v>5</v>
      </c>
      <c r="H336" s="392" t="s">
        <v>1685</v>
      </c>
      <c r="I336" s="914" t="s">
        <v>814</v>
      </c>
      <c r="J336" s="915"/>
    </row>
    <row r="337" spans="1:10" ht="18.75" customHeight="1">
      <c r="A337" s="1237"/>
      <c r="B337" s="1268"/>
      <c r="C337" s="384" t="s">
        <v>3766</v>
      </c>
      <c r="D337" s="384" t="s">
        <v>735</v>
      </c>
      <c r="E337" s="230" t="s">
        <v>1809</v>
      </c>
      <c r="F337" s="389">
        <v>1</v>
      </c>
      <c r="G337" s="391">
        <v>1</v>
      </c>
      <c r="H337" s="392" t="s">
        <v>1685</v>
      </c>
      <c r="I337" s="914"/>
      <c r="J337" s="915"/>
    </row>
    <row r="338" spans="1:10" ht="18.75" customHeight="1">
      <c r="A338" s="1237"/>
      <c r="B338" s="1268"/>
      <c r="C338" s="384" t="s">
        <v>1718</v>
      </c>
      <c r="D338" s="384" t="s">
        <v>732</v>
      </c>
      <c r="E338" s="230" t="s">
        <v>1809</v>
      </c>
      <c r="F338" s="389">
        <v>15</v>
      </c>
      <c r="G338" s="391">
        <v>15</v>
      </c>
      <c r="H338" s="392" t="s">
        <v>1685</v>
      </c>
      <c r="I338" s="914"/>
      <c r="J338" s="915"/>
    </row>
    <row r="339" spans="1:10" ht="18.75" customHeight="1">
      <c r="A339" s="1237"/>
      <c r="B339" s="1268"/>
      <c r="C339" s="384" t="s">
        <v>2416</v>
      </c>
      <c r="D339" s="384" t="s">
        <v>2946</v>
      </c>
      <c r="E339" s="230" t="s">
        <v>1809</v>
      </c>
      <c r="F339" s="384">
        <v>5</v>
      </c>
      <c r="G339" s="384">
        <v>5</v>
      </c>
      <c r="H339" s="392" t="s">
        <v>1685</v>
      </c>
      <c r="I339" s="914"/>
      <c r="J339" s="915"/>
    </row>
    <row r="340" spans="1:10" ht="18.75" customHeight="1">
      <c r="A340" s="1237"/>
      <c r="B340" s="1268"/>
      <c r="C340" s="384" t="s">
        <v>2415</v>
      </c>
      <c r="D340" s="384" t="s">
        <v>2947</v>
      </c>
      <c r="E340" s="230" t="s">
        <v>1809</v>
      </c>
      <c r="F340" s="384">
        <v>5</v>
      </c>
      <c r="G340" s="384">
        <v>5</v>
      </c>
      <c r="H340" s="392" t="s">
        <v>1685</v>
      </c>
      <c r="I340" s="914"/>
      <c r="J340" s="915"/>
    </row>
    <row r="341" spans="1:10" ht="18.75" customHeight="1">
      <c r="A341" s="1237"/>
      <c r="B341" s="1268"/>
      <c r="C341" s="384" t="s">
        <v>2885</v>
      </c>
      <c r="D341" s="384" t="s">
        <v>727</v>
      </c>
      <c r="E341" s="230" t="s">
        <v>1690</v>
      </c>
      <c r="F341" s="389">
        <v>20</v>
      </c>
      <c r="G341" s="391">
        <v>20</v>
      </c>
      <c r="H341" s="845" t="s">
        <v>1683</v>
      </c>
      <c r="I341" s="914"/>
      <c r="J341" s="915"/>
    </row>
    <row r="342" spans="1:10" ht="18.75" customHeight="1">
      <c r="A342" s="1237"/>
      <c r="B342" s="1268"/>
      <c r="C342" s="384" t="s">
        <v>815</v>
      </c>
      <c r="D342" s="384" t="s">
        <v>3690</v>
      </c>
      <c r="E342" s="230" t="s">
        <v>1690</v>
      </c>
      <c r="F342" s="389">
        <v>15</v>
      </c>
      <c r="G342" s="391">
        <v>15</v>
      </c>
      <c r="H342" s="845" t="s">
        <v>1683</v>
      </c>
      <c r="I342" s="914"/>
      <c r="J342" s="915"/>
    </row>
    <row r="343" spans="1:10" ht="18.75" customHeight="1">
      <c r="A343" s="1237"/>
      <c r="B343" s="1268"/>
      <c r="C343" s="384" t="s">
        <v>741</v>
      </c>
      <c r="D343" s="384" t="s">
        <v>798</v>
      </c>
      <c r="E343" s="230" t="s">
        <v>1690</v>
      </c>
      <c r="F343" s="389">
        <v>15</v>
      </c>
      <c r="G343" s="391">
        <v>15</v>
      </c>
      <c r="H343" s="845" t="s">
        <v>1683</v>
      </c>
      <c r="I343" s="914"/>
      <c r="J343" s="915"/>
    </row>
    <row r="344" spans="1:10" ht="18.75" customHeight="1">
      <c r="A344" s="1237"/>
      <c r="B344" s="1268"/>
      <c r="C344" s="384" t="s">
        <v>778</v>
      </c>
      <c r="D344" s="384" t="s">
        <v>2948</v>
      </c>
      <c r="E344" s="230"/>
      <c r="F344" s="389"/>
      <c r="G344" s="391"/>
      <c r="H344" s="845"/>
      <c r="I344" s="914" t="s">
        <v>2414</v>
      </c>
      <c r="J344" s="915"/>
    </row>
    <row r="345" spans="1:10" ht="18.75" customHeight="1" thickBot="1">
      <c r="A345" s="1238"/>
      <c r="B345" s="1269"/>
      <c r="C345" s="803" t="s">
        <v>3443</v>
      </c>
      <c r="D345" s="804" t="s">
        <v>3977</v>
      </c>
      <c r="E345" s="857" t="s">
        <v>3986</v>
      </c>
      <c r="F345" s="399">
        <v>5</v>
      </c>
      <c r="G345" s="400">
        <v>5</v>
      </c>
      <c r="H345" s="511" t="s">
        <v>3975</v>
      </c>
      <c r="I345" s="909"/>
      <c r="J345" s="910"/>
    </row>
    <row r="346" spans="1:10" ht="18.75" customHeight="1">
      <c r="A346" s="1236" t="s">
        <v>4312</v>
      </c>
      <c r="B346" s="1300" t="s">
        <v>1811</v>
      </c>
      <c r="C346" s="420" t="s">
        <v>3743</v>
      </c>
      <c r="D346" s="420" t="s">
        <v>745</v>
      </c>
      <c r="E346" s="421" t="s">
        <v>1690</v>
      </c>
      <c r="F346" s="422">
        <v>30</v>
      </c>
      <c r="G346" s="423">
        <v>30</v>
      </c>
      <c r="H346" s="380" t="s">
        <v>1683</v>
      </c>
      <c r="I346" s="918" t="s">
        <v>1812</v>
      </c>
      <c r="J346" s="919"/>
    </row>
    <row r="347" spans="1:10" ht="18.75" customHeight="1">
      <c r="A347" s="1237"/>
      <c r="B347" s="1301"/>
      <c r="C347" s="384" t="s">
        <v>1718</v>
      </c>
      <c r="D347" s="384" t="s">
        <v>732</v>
      </c>
      <c r="E347" s="230" t="s">
        <v>1690</v>
      </c>
      <c r="F347" s="389">
        <v>54</v>
      </c>
      <c r="G347" s="391">
        <v>54</v>
      </c>
      <c r="H347" s="392" t="s">
        <v>1685</v>
      </c>
      <c r="I347" s="914"/>
      <c r="J347" s="915"/>
    </row>
    <row r="348" spans="1:10" ht="18.75" customHeight="1">
      <c r="A348" s="1237"/>
      <c r="B348" s="1301"/>
      <c r="C348" s="384" t="s">
        <v>1813</v>
      </c>
      <c r="D348" s="384" t="s">
        <v>737</v>
      </c>
      <c r="E348" s="230" t="s">
        <v>1690</v>
      </c>
      <c r="F348" s="389">
        <v>81</v>
      </c>
      <c r="G348" s="391">
        <v>81</v>
      </c>
      <c r="H348" s="392" t="s">
        <v>1685</v>
      </c>
      <c r="I348" s="914"/>
      <c r="J348" s="915"/>
    </row>
    <row r="349" spans="1:10" ht="18.75" customHeight="1">
      <c r="A349" s="1237"/>
      <c r="B349" s="1301"/>
      <c r="C349" s="384" t="s">
        <v>1747</v>
      </c>
      <c r="D349" s="384" t="s">
        <v>763</v>
      </c>
      <c r="E349" s="230" t="s">
        <v>1690</v>
      </c>
      <c r="F349" s="389">
        <v>9.34</v>
      </c>
      <c r="G349" s="391">
        <v>9.34</v>
      </c>
      <c r="H349" s="392" t="s">
        <v>1683</v>
      </c>
      <c r="I349" s="914"/>
      <c r="J349" s="915"/>
    </row>
    <row r="350" spans="1:10" ht="18.75" customHeight="1">
      <c r="A350" s="1237"/>
      <c r="B350" s="1301"/>
      <c r="C350" s="384" t="s">
        <v>816</v>
      </c>
      <c r="D350" s="384" t="s">
        <v>775</v>
      </c>
      <c r="E350" s="230" t="s">
        <v>1690</v>
      </c>
      <c r="F350" s="389">
        <v>4</v>
      </c>
      <c r="G350" s="391">
        <v>4</v>
      </c>
      <c r="H350" s="392" t="s">
        <v>1685</v>
      </c>
      <c r="I350" s="914"/>
      <c r="J350" s="915"/>
    </row>
    <row r="351" spans="1:10" ht="18.75" customHeight="1">
      <c r="A351" s="1237"/>
      <c r="B351" s="1301"/>
      <c r="C351" s="872" t="s">
        <v>3741</v>
      </c>
      <c r="D351" s="872" t="s">
        <v>761</v>
      </c>
      <c r="E351" s="230" t="s">
        <v>1690</v>
      </c>
      <c r="F351" s="389">
        <v>20</v>
      </c>
      <c r="G351" s="391">
        <v>20</v>
      </c>
      <c r="H351" s="392" t="s">
        <v>739</v>
      </c>
      <c r="I351" s="914"/>
      <c r="J351" s="915"/>
    </row>
    <row r="352" spans="1:10" ht="18.75" customHeight="1">
      <c r="A352" s="1237"/>
      <c r="B352" s="1301"/>
      <c r="C352" s="384" t="s">
        <v>1804</v>
      </c>
      <c r="D352" s="384" t="s">
        <v>727</v>
      </c>
      <c r="E352" s="230" t="s">
        <v>1690</v>
      </c>
      <c r="F352" s="389">
        <v>20</v>
      </c>
      <c r="G352" s="391">
        <v>20</v>
      </c>
      <c r="H352" s="845" t="s">
        <v>1683</v>
      </c>
      <c r="I352" s="914"/>
      <c r="J352" s="915"/>
    </row>
    <row r="353" spans="1:10" ht="18.75" customHeight="1">
      <c r="A353" s="1237"/>
      <c r="B353" s="1301"/>
      <c r="C353" s="896" t="s">
        <v>3767</v>
      </c>
      <c r="D353" s="896" t="s">
        <v>811</v>
      </c>
      <c r="E353" s="230" t="s">
        <v>1690</v>
      </c>
      <c r="F353" s="389">
        <v>10</v>
      </c>
      <c r="G353" s="391">
        <v>10</v>
      </c>
      <c r="H353" s="845" t="s">
        <v>1683</v>
      </c>
      <c r="I353" s="914"/>
      <c r="J353" s="915"/>
    </row>
    <row r="354" spans="1:10" ht="18.75" customHeight="1">
      <c r="A354" s="1237"/>
      <c r="B354" s="1301"/>
      <c r="C354" s="896" t="s">
        <v>817</v>
      </c>
      <c r="D354" s="808" t="s">
        <v>4044</v>
      </c>
      <c r="E354" s="230" t="s">
        <v>1690</v>
      </c>
      <c r="F354" s="389">
        <v>5</v>
      </c>
      <c r="G354" s="391">
        <v>5</v>
      </c>
      <c r="H354" s="845" t="s">
        <v>1683</v>
      </c>
      <c r="I354" s="914"/>
      <c r="J354" s="915"/>
    </row>
    <row r="355" spans="1:10" ht="18.75" customHeight="1">
      <c r="A355" s="1237"/>
      <c r="B355" s="1301"/>
      <c r="C355" s="896" t="s">
        <v>2674</v>
      </c>
      <c r="D355" s="896" t="s">
        <v>4313</v>
      </c>
      <c r="E355" s="230" t="s">
        <v>2675</v>
      </c>
      <c r="F355" s="389">
        <v>13</v>
      </c>
      <c r="G355" s="391">
        <v>13</v>
      </c>
      <c r="H355" s="845" t="s">
        <v>1683</v>
      </c>
      <c r="I355" s="914"/>
      <c r="J355" s="915"/>
    </row>
    <row r="356" spans="1:10" ht="18.75" customHeight="1">
      <c r="A356" s="1237"/>
      <c r="B356" s="1301"/>
      <c r="C356" s="896" t="s">
        <v>3416</v>
      </c>
      <c r="D356" s="896" t="s">
        <v>758</v>
      </c>
      <c r="E356" s="230" t="s">
        <v>728</v>
      </c>
      <c r="F356" s="675">
        <v>0.05</v>
      </c>
      <c r="G356" s="675">
        <v>0.05</v>
      </c>
      <c r="H356" s="392"/>
      <c r="I356" s="914"/>
      <c r="J356" s="915"/>
    </row>
    <row r="357" spans="1:10" ht="18.75" customHeight="1" thickBot="1">
      <c r="A357" s="1238"/>
      <c r="B357" s="1302"/>
      <c r="C357" s="803" t="s">
        <v>3443</v>
      </c>
      <c r="D357" s="804" t="s">
        <v>3977</v>
      </c>
      <c r="E357" s="857" t="s">
        <v>3986</v>
      </c>
      <c r="F357" s="399">
        <v>5</v>
      </c>
      <c r="G357" s="400">
        <v>5</v>
      </c>
      <c r="H357" s="511" t="s">
        <v>3975</v>
      </c>
      <c r="I357" s="909"/>
      <c r="J357" s="910"/>
    </row>
    <row r="358" spans="1:10" ht="18.75" customHeight="1">
      <c r="A358" s="1236" t="s">
        <v>4314</v>
      </c>
      <c r="B358" s="1300" t="s">
        <v>1814</v>
      </c>
      <c r="C358" s="420" t="s">
        <v>3743</v>
      </c>
      <c r="D358" s="420" t="s">
        <v>745</v>
      </c>
      <c r="E358" s="421" t="s">
        <v>1690</v>
      </c>
      <c r="F358" s="422">
        <v>30</v>
      </c>
      <c r="G358" s="423">
        <v>30</v>
      </c>
      <c r="H358" s="380" t="s">
        <v>1683</v>
      </c>
      <c r="I358" s="918" t="s">
        <v>1812</v>
      </c>
      <c r="J358" s="919"/>
    </row>
    <row r="359" spans="1:10" ht="18.75" customHeight="1">
      <c r="A359" s="1237"/>
      <c r="B359" s="1301"/>
      <c r="C359" s="384" t="s">
        <v>1718</v>
      </c>
      <c r="D359" s="384" t="s">
        <v>732</v>
      </c>
      <c r="E359" s="230" t="s">
        <v>1690</v>
      </c>
      <c r="F359" s="389">
        <v>54</v>
      </c>
      <c r="G359" s="391">
        <v>54</v>
      </c>
      <c r="H359" s="392" t="s">
        <v>1685</v>
      </c>
      <c r="I359" s="914"/>
      <c r="J359" s="915"/>
    </row>
    <row r="360" spans="1:10" ht="18.75" customHeight="1">
      <c r="A360" s="1237"/>
      <c r="B360" s="1301"/>
      <c r="C360" s="384" t="s">
        <v>1813</v>
      </c>
      <c r="D360" s="384" t="s">
        <v>737</v>
      </c>
      <c r="E360" s="230" t="s">
        <v>1690</v>
      </c>
      <c r="F360" s="389">
        <v>81</v>
      </c>
      <c r="G360" s="391">
        <v>81</v>
      </c>
      <c r="H360" s="392" t="s">
        <v>1685</v>
      </c>
      <c r="I360" s="914"/>
      <c r="J360" s="915"/>
    </row>
    <row r="361" spans="1:10" ht="18.75" customHeight="1">
      <c r="A361" s="1237"/>
      <c r="B361" s="1301"/>
      <c r="C361" s="384" t="s">
        <v>1747</v>
      </c>
      <c r="D361" s="384" t="s">
        <v>763</v>
      </c>
      <c r="E361" s="230" t="s">
        <v>1690</v>
      </c>
      <c r="F361" s="389">
        <v>9.34</v>
      </c>
      <c r="G361" s="391">
        <v>9.34</v>
      </c>
      <c r="H361" s="392" t="s">
        <v>1683</v>
      </c>
      <c r="I361" s="914"/>
      <c r="J361" s="915"/>
    </row>
    <row r="362" spans="1:10" ht="18.75" customHeight="1">
      <c r="A362" s="1237"/>
      <c r="B362" s="1301"/>
      <c r="C362" s="384" t="s">
        <v>816</v>
      </c>
      <c r="D362" s="384" t="s">
        <v>775</v>
      </c>
      <c r="E362" s="230" t="s">
        <v>1690</v>
      </c>
      <c r="F362" s="389">
        <v>4</v>
      </c>
      <c r="G362" s="391">
        <v>4</v>
      </c>
      <c r="H362" s="392" t="s">
        <v>1685</v>
      </c>
      <c r="I362" s="914"/>
      <c r="J362" s="915"/>
    </row>
    <row r="363" spans="1:10" ht="18.75" customHeight="1">
      <c r="A363" s="1237"/>
      <c r="B363" s="1301"/>
      <c r="C363" s="872" t="s">
        <v>3741</v>
      </c>
      <c r="D363" s="872" t="s">
        <v>761</v>
      </c>
      <c r="E363" s="230" t="s">
        <v>1690</v>
      </c>
      <c r="F363" s="389">
        <v>20</v>
      </c>
      <c r="G363" s="391">
        <v>20</v>
      </c>
      <c r="H363" s="392" t="s">
        <v>739</v>
      </c>
      <c r="I363" s="914"/>
      <c r="J363" s="915"/>
    </row>
    <row r="364" spans="1:10" ht="18.75" customHeight="1">
      <c r="A364" s="1237"/>
      <c r="B364" s="1301"/>
      <c r="C364" s="384" t="s">
        <v>1804</v>
      </c>
      <c r="D364" s="384" t="s">
        <v>727</v>
      </c>
      <c r="E364" s="230" t="s">
        <v>1690</v>
      </c>
      <c r="F364" s="389">
        <v>20</v>
      </c>
      <c r="G364" s="391">
        <v>20</v>
      </c>
      <c r="H364" s="845" t="s">
        <v>1683</v>
      </c>
      <c r="I364" s="914"/>
      <c r="J364" s="915"/>
    </row>
    <row r="365" spans="1:10" ht="18.75" customHeight="1">
      <c r="A365" s="1237"/>
      <c r="B365" s="1301"/>
      <c r="C365" s="896" t="s">
        <v>3767</v>
      </c>
      <c r="D365" s="896" t="s">
        <v>811</v>
      </c>
      <c r="E365" s="230" t="s">
        <v>1690</v>
      </c>
      <c r="F365" s="389">
        <v>10</v>
      </c>
      <c r="G365" s="391">
        <v>10</v>
      </c>
      <c r="H365" s="845" t="s">
        <v>1683</v>
      </c>
      <c r="I365" s="914"/>
      <c r="J365" s="915"/>
    </row>
    <row r="366" spans="1:10" ht="18.75" customHeight="1">
      <c r="A366" s="1237"/>
      <c r="B366" s="1301"/>
      <c r="C366" s="896" t="s">
        <v>817</v>
      </c>
      <c r="D366" s="896" t="s">
        <v>818</v>
      </c>
      <c r="E366" s="230" t="s">
        <v>1690</v>
      </c>
      <c r="F366" s="389">
        <v>5</v>
      </c>
      <c r="G366" s="391">
        <v>5</v>
      </c>
      <c r="H366" s="845" t="s">
        <v>1683</v>
      </c>
      <c r="I366" s="914"/>
      <c r="J366" s="915"/>
    </row>
    <row r="367" spans="1:10" ht="18.75" customHeight="1">
      <c r="A367" s="1237"/>
      <c r="B367" s="1301"/>
      <c r="C367" s="384" t="s">
        <v>741</v>
      </c>
      <c r="D367" s="384" t="s">
        <v>798</v>
      </c>
      <c r="E367" s="230" t="s">
        <v>1690</v>
      </c>
      <c r="F367" s="389">
        <v>10</v>
      </c>
      <c r="G367" s="391">
        <v>10</v>
      </c>
      <c r="H367" s="845" t="s">
        <v>1683</v>
      </c>
      <c r="I367" s="914"/>
      <c r="J367" s="915"/>
    </row>
    <row r="368" spans="1:10" ht="18.75" customHeight="1">
      <c r="A368" s="1237"/>
      <c r="B368" s="1301"/>
      <c r="C368" s="384" t="s">
        <v>2671</v>
      </c>
      <c r="D368" s="384" t="s">
        <v>3711</v>
      </c>
      <c r="E368" s="230" t="s">
        <v>1690</v>
      </c>
      <c r="F368" s="389">
        <v>3</v>
      </c>
      <c r="G368" s="391">
        <v>3</v>
      </c>
      <c r="H368" s="392" t="s">
        <v>1683</v>
      </c>
      <c r="I368" s="914"/>
      <c r="J368" s="915"/>
    </row>
    <row r="369" spans="1:10" ht="18.75" customHeight="1">
      <c r="A369" s="1237"/>
      <c r="B369" s="1301"/>
      <c r="C369" s="384" t="s">
        <v>2672</v>
      </c>
      <c r="D369" s="384" t="s">
        <v>4293</v>
      </c>
      <c r="E369" s="230" t="s">
        <v>1690</v>
      </c>
      <c r="F369" s="798">
        <v>0.05</v>
      </c>
      <c r="G369" s="799">
        <v>0.05</v>
      </c>
      <c r="H369" s="392"/>
      <c r="I369" s="914"/>
      <c r="J369" s="915"/>
    </row>
    <row r="370" spans="1:10" ht="18.75" customHeight="1" thickBot="1">
      <c r="A370" s="1238"/>
      <c r="B370" s="1302"/>
      <c r="C370" s="803" t="s">
        <v>3443</v>
      </c>
      <c r="D370" s="804" t="s">
        <v>3977</v>
      </c>
      <c r="E370" s="857" t="s">
        <v>3986</v>
      </c>
      <c r="F370" s="399">
        <v>5</v>
      </c>
      <c r="G370" s="400">
        <v>5</v>
      </c>
      <c r="H370" s="511" t="s">
        <v>3975</v>
      </c>
      <c r="I370" s="909"/>
      <c r="J370" s="910"/>
    </row>
    <row r="371" spans="1:10" ht="18.75" customHeight="1">
      <c r="A371" s="1236" t="s">
        <v>4312</v>
      </c>
      <c r="B371" s="1300" t="s">
        <v>2673</v>
      </c>
      <c r="C371" s="420" t="s">
        <v>3743</v>
      </c>
      <c r="D371" s="420" t="s">
        <v>745</v>
      </c>
      <c r="E371" s="421" t="s">
        <v>1690</v>
      </c>
      <c r="F371" s="422">
        <v>30</v>
      </c>
      <c r="G371" s="423">
        <v>30</v>
      </c>
      <c r="H371" s="380" t="s">
        <v>1683</v>
      </c>
      <c r="I371" s="918" t="s">
        <v>1812</v>
      </c>
      <c r="J371" s="919"/>
    </row>
    <row r="372" spans="1:10" ht="18.75" customHeight="1">
      <c r="A372" s="1237"/>
      <c r="B372" s="1301"/>
      <c r="C372" s="384" t="s">
        <v>1718</v>
      </c>
      <c r="D372" s="384" t="s">
        <v>732</v>
      </c>
      <c r="E372" s="230" t="s">
        <v>1690</v>
      </c>
      <c r="F372" s="389">
        <v>54</v>
      </c>
      <c r="G372" s="391">
        <v>54</v>
      </c>
      <c r="H372" s="392" t="s">
        <v>1685</v>
      </c>
      <c r="I372" s="914"/>
      <c r="J372" s="915"/>
    </row>
    <row r="373" spans="1:10" ht="18.75" customHeight="1">
      <c r="A373" s="1237"/>
      <c r="B373" s="1301"/>
      <c r="C373" s="384" t="s">
        <v>1813</v>
      </c>
      <c r="D373" s="384" t="s">
        <v>737</v>
      </c>
      <c r="E373" s="230" t="s">
        <v>1690</v>
      </c>
      <c r="F373" s="389">
        <v>81</v>
      </c>
      <c r="G373" s="391">
        <v>81</v>
      </c>
      <c r="H373" s="392" t="s">
        <v>1685</v>
      </c>
      <c r="I373" s="914"/>
      <c r="J373" s="915"/>
    </row>
    <row r="374" spans="1:10" ht="18.75" customHeight="1">
      <c r="A374" s="1237"/>
      <c r="B374" s="1301"/>
      <c r="C374" s="384" t="s">
        <v>1747</v>
      </c>
      <c r="D374" s="384" t="s">
        <v>763</v>
      </c>
      <c r="E374" s="230" t="s">
        <v>1690</v>
      </c>
      <c r="F374" s="389">
        <v>9.34</v>
      </c>
      <c r="G374" s="391">
        <v>9.34</v>
      </c>
      <c r="H374" s="392" t="s">
        <v>1683</v>
      </c>
      <c r="I374" s="914"/>
      <c r="J374" s="915"/>
    </row>
    <row r="375" spans="1:10" ht="18.75" customHeight="1">
      <c r="A375" s="1237"/>
      <c r="B375" s="1301"/>
      <c r="C375" s="384" t="s">
        <v>816</v>
      </c>
      <c r="D375" s="384" t="s">
        <v>775</v>
      </c>
      <c r="E375" s="230" t="s">
        <v>1690</v>
      </c>
      <c r="F375" s="389">
        <v>4</v>
      </c>
      <c r="G375" s="391">
        <v>4</v>
      </c>
      <c r="H375" s="392" t="s">
        <v>1685</v>
      </c>
      <c r="I375" s="914"/>
      <c r="J375" s="915"/>
    </row>
    <row r="376" spans="1:10" ht="18.75" customHeight="1">
      <c r="A376" s="1237"/>
      <c r="B376" s="1301"/>
      <c r="C376" s="872" t="s">
        <v>3741</v>
      </c>
      <c r="D376" s="872" t="s">
        <v>761</v>
      </c>
      <c r="E376" s="230" t="s">
        <v>1690</v>
      </c>
      <c r="F376" s="389">
        <v>20</v>
      </c>
      <c r="G376" s="391">
        <v>20</v>
      </c>
      <c r="H376" s="392" t="s">
        <v>739</v>
      </c>
      <c r="I376" s="914"/>
      <c r="J376" s="915"/>
    </row>
    <row r="377" spans="1:10" ht="18.75" customHeight="1">
      <c r="A377" s="1237"/>
      <c r="B377" s="1301"/>
      <c r="C377" s="384" t="s">
        <v>1804</v>
      </c>
      <c r="D377" s="384" t="s">
        <v>727</v>
      </c>
      <c r="E377" s="230" t="s">
        <v>1690</v>
      </c>
      <c r="F377" s="389">
        <v>20</v>
      </c>
      <c r="G377" s="391">
        <v>20</v>
      </c>
      <c r="H377" s="845" t="s">
        <v>1683</v>
      </c>
      <c r="I377" s="914"/>
      <c r="J377" s="915"/>
    </row>
    <row r="378" spans="1:10" ht="18.75" customHeight="1">
      <c r="A378" s="1237"/>
      <c r="B378" s="1301"/>
      <c r="C378" s="896" t="s">
        <v>3767</v>
      </c>
      <c r="D378" s="896" t="s">
        <v>811</v>
      </c>
      <c r="E378" s="230" t="s">
        <v>1690</v>
      </c>
      <c r="F378" s="389">
        <v>10</v>
      </c>
      <c r="G378" s="391">
        <v>10</v>
      </c>
      <c r="H378" s="845" t="s">
        <v>1683</v>
      </c>
      <c r="I378" s="914"/>
      <c r="J378" s="915"/>
    </row>
    <row r="379" spans="1:10" ht="18.75" customHeight="1">
      <c r="A379" s="1237"/>
      <c r="B379" s="1301"/>
      <c r="C379" s="896" t="s">
        <v>817</v>
      </c>
      <c r="D379" s="896" t="s">
        <v>818</v>
      </c>
      <c r="E379" s="230" t="s">
        <v>1690</v>
      </c>
      <c r="F379" s="389">
        <v>5</v>
      </c>
      <c r="G379" s="391">
        <v>5</v>
      </c>
      <c r="H379" s="845" t="s">
        <v>1683</v>
      </c>
      <c r="I379" s="914"/>
      <c r="J379" s="915"/>
    </row>
    <row r="380" spans="1:10" ht="18.75" customHeight="1">
      <c r="A380" s="1237"/>
      <c r="B380" s="1301"/>
      <c r="C380" s="384" t="s">
        <v>741</v>
      </c>
      <c r="D380" s="384" t="s">
        <v>798</v>
      </c>
      <c r="E380" s="230" t="s">
        <v>1690</v>
      </c>
      <c r="F380" s="389">
        <v>10</v>
      </c>
      <c r="G380" s="391">
        <v>10</v>
      </c>
      <c r="H380" s="392" t="s">
        <v>1683</v>
      </c>
      <c r="I380" s="914"/>
      <c r="J380" s="1003"/>
    </row>
    <row r="381" spans="1:10" ht="18.75" customHeight="1">
      <c r="A381" s="1237"/>
      <c r="B381" s="1301"/>
      <c r="C381" s="384" t="s">
        <v>2671</v>
      </c>
      <c r="D381" s="384" t="s">
        <v>4315</v>
      </c>
      <c r="E381" s="230" t="s">
        <v>1690</v>
      </c>
      <c r="F381" s="389">
        <v>3</v>
      </c>
      <c r="G381" s="391">
        <v>3</v>
      </c>
      <c r="H381" s="392" t="s">
        <v>1683</v>
      </c>
      <c r="I381" s="914"/>
      <c r="J381" s="1003"/>
    </row>
    <row r="382" spans="1:10" ht="18.75" customHeight="1">
      <c r="A382" s="1237"/>
      <c r="B382" s="1301"/>
      <c r="C382" s="384" t="s">
        <v>2672</v>
      </c>
      <c r="D382" s="384" t="s">
        <v>4293</v>
      </c>
      <c r="E382" s="230" t="s">
        <v>1690</v>
      </c>
      <c r="F382" s="798">
        <v>0.05</v>
      </c>
      <c r="G382" s="799">
        <v>0.05</v>
      </c>
      <c r="H382" s="392"/>
      <c r="I382" s="914"/>
      <c r="J382" s="915"/>
    </row>
    <row r="383" spans="1:10" ht="18.75" customHeight="1" thickBot="1">
      <c r="A383" s="1238"/>
      <c r="B383" s="1302"/>
      <c r="C383" s="803" t="s">
        <v>3443</v>
      </c>
      <c r="D383" s="804" t="s">
        <v>3977</v>
      </c>
      <c r="E383" s="857" t="s">
        <v>3986</v>
      </c>
      <c r="F383" s="399">
        <v>5</v>
      </c>
      <c r="G383" s="400">
        <v>5</v>
      </c>
      <c r="H383" s="511" t="s">
        <v>3975</v>
      </c>
      <c r="I383" s="909"/>
      <c r="J383" s="910"/>
    </row>
    <row r="384" spans="1:10" ht="18.75" customHeight="1">
      <c r="A384" s="1236" t="s">
        <v>4316</v>
      </c>
      <c r="B384" s="1254" t="s">
        <v>1815</v>
      </c>
      <c r="C384" s="379" t="s">
        <v>1708</v>
      </c>
      <c r="D384" s="380" t="s">
        <v>737</v>
      </c>
      <c r="E384" s="381" t="s">
        <v>1690</v>
      </c>
      <c r="F384" s="452">
        <v>80</v>
      </c>
      <c r="G384" s="452">
        <v>80</v>
      </c>
      <c r="H384" s="380" t="s">
        <v>1685</v>
      </c>
      <c r="I384" s="918"/>
      <c r="J384" s="919"/>
    </row>
    <row r="385" spans="1:10" ht="18.75" customHeight="1">
      <c r="A385" s="1237"/>
      <c r="B385" s="1255"/>
      <c r="C385" s="392" t="s">
        <v>3743</v>
      </c>
      <c r="D385" s="845" t="s">
        <v>745</v>
      </c>
      <c r="E385" s="849" t="s">
        <v>1690</v>
      </c>
      <c r="F385" s="388">
        <v>25</v>
      </c>
      <c r="G385" s="388">
        <v>25</v>
      </c>
      <c r="H385" s="845" t="s">
        <v>1683</v>
      </c>
      <c r="I385" s="914"/>
      <c r="J385" s="915"/>
    </row>
    <row r="386" spans="1:10" ht="18.75" customHeight="1">
      <c r="A386" s="1237"/>
      <c r="B386" s="1255"/>
      <c r="C386" s="392" t="s">
        <v>3768</v>
      </c>
      <c r="D386" s="692" t="s">
        <v>3436</v>
      </c>
      <c r="E386" s="849" t="s">
        <v>1690</v>
      </c>
      <c r="F386" s="388">
        <v>14</v>
      </c>
      <c r="G386" s="388">
        <v>14</v>
      </c>
      <c r="H386" s="845" t="s">
        <v>1683</v>
      </c>
      <c r="I386" s="914"/>
      <c r="J386" s="915"/>
    </row>
    <row r="387" spans="1:10" ht="18.75" customHeight="1">
      <c r="A387" s="1237"/>
      <c r="B387" s="1255"/>
      <c r="C387" s="392" t="s">
        <v>3769</v>
      </c>
      <c r="D387" s="845" t="s">
        <v>819</v>
      </c>
      <c r="E387" s="849" t="s">
        <v>1690</v>
      </c>
      <c r="F387" s="388">
        <v>5</v>
      </c>
      <c r="G387" s="388">
        <v>5</v>
      </c>
      <c r="H387" s="845" t="s">
        <v>1683</v>
      </c>
      <c r="I387" s="914"/>
      <c r="J387" s="915"/>
    </row>
    <row r="388" spans="1:10" ht="18.75" customHeight="1">
      <c r="A388" s="1237"/>
      <c r="B388" s="1255"/>
      <c r="C388" s="896" t="s">
        <v>1771</v>
      </c>
      <c r="D388" s="870" t="s">
        <v>772</v>
      </c>
      <c r="E388" s="849" t="s">
        <v>1690</v>
      </c>
      <c r="F388" s="543">
        <v>7</v>
      </c>
      <c r="G388" s="501">
        <v>7</v>
      </c>
      <c r="H388" s="845" t="s">
        <v>1683</v>
      </c>
      <c r="I388" s="914"/>
      <c r="J388" s="915"/>
    </row>
    <row r="389" spans="1:10" ht="18.75" customHeight="1">
      <c r="A389" s="1237"/>
      <c r="B389" s="1255"/>
      <c r="C389" s="896" t="s">
        <v>726</v>
      </c>
      <c r="D389" s="870" t="s">
        <v>727</v>
      </c>
      <c r="E389" s="849" t="s">
        <v>1690</v>
      </c>
      <c r="F389" s="543">
        <v>30</v>
      </c>
      <c r="G389" s="501">
        <v>30</v>
      </c>
      <c r="H389" s="845" t="s">
        <v>1683</v>
      </c>
      <c r="I389" s="914"/>
      <c r="J389" s="915"/>
    </row>
    <row r="390" spans="1:10" ht="18.75" customHeight="1">
      <c r="A390" s="1237"/>
      <c r="B390" s="1255"/>
      <c r="C390" s="896" t="s">
        <v>3767</v>
      </c>
      <c r="D390" s="870" t="s">
        <v>811</v>
      </c>
      <c r="E390" s="849" t="s">
        <v>1690</v>
      </c>
      <c r="F390" s="543">
        <v>10</v>
      </c>
      <c r="G390" s="501">
        <v>10</v>
      </c>
      <c r="H390" s="845" t="s">
        <v>1683</v>
      </c>
      <c r="I390" s="914"/>
      <c r="J390" s="915"/>
    </row>
    <row r="391" spans="1:10" ht="18.75" customHeight="1">
      <c r="A391" s="1237"/>
      <c r="B391" s="1255"/>
      <c r="C391" s="896" t="s">
        <v>817</v>
      </c>
      <c r="D391" s="870" t="s">
        <v>818</v>
      </c>
      <c r="E391" s="849" t="s">
        <v>1690</v>
      </c>
      <c r="F391" s="389">
        <v>10</v>
      </c>
      <c r="G391" s="391">
        <v>10</v>
      </c>
      <c r="H391" s="845" t="s">
        <v>1683</v>
      </c>
      <c r="I391" s="914"/>
      <c r="J391" s="915"/>
    </row>
    <row r="392" spans="1:10" ht="18.75" customHeight="1">
      <c r="A392" s="1237"/>
      <c r="B392" s="1255"/>
      <c r="C392" s="896" t="s">
        <v>741</v>
      </c>
      <c r="D392" s="870" t="s">
        <v>798</v>
      </c>
      <c r="E392" s="849" t="s">
        <v>1690</v>
      </c>
      <c r="F392" s="543">
        <v>10</v>
      </c>
      <c r="G392" s="501">
        <v>10</v>
      </c>
      <c r="H392" s="392" t="s">
        <v>1683</v>
      </c>
      <c r="I392" s="914"/>
      <c r="J392" s="915"/>
    </row>
    <row r="393" spans="1:10" ht="18.75" customHeight="1">
      <c r="A393" s="1237"/>
      <c r="B393" s="1255"/>
      <c r="C393" s="896" t="s">
        <v>820</v>
      </c>
      <c r="D393" s="509" t="s">
        <v>3024</v>
      </c>
      <c r="E393" s="230" t="s">
        <v>1690</v>
      </c>
      <c r="F393" s="384">
        <v>15</v>
      </c>
      <c r="G393" s="384">
        <v>15</v>
      </c>
      <c r="H393" s="384" t="s">
        <v>2507</v>
      </c>
      <c r="I393" s="914"/>
      <c r="J393" s="915"/>
    </row>
    <row r="394" spans="1:10" ht="18.75" customHeight="1">
      <c r="A394" s="1237"/>
      <c r="B394" s="1255"/>
      <c r="C394" s="896" t="s">
        <v>2508</v>
      </c>
      <c r="D394" s="870" t="s">
        <v>2949</v>
      </c>
      <c r="E394" s="230" t="s">
        <v>2509</v>
      </c>
      <c r="F394" s="389">
        <v>5</v>
      </c>
      <c r="G394" s="389">
        <v>5</v>
      </c>
      <c r="H394" s="392" t="s">
        <v>1820</v>
      </c>
      <c r="I394" s="914"/>
      <c r="J394" s="915"/>
    </row>
    <row r="395" spans="1:10" ht="18.75" customHeight="1" thickBot="1">
      <c r="A395" s="1238"/>
      <c r="B395" s="1256"/>
      <c r="C395" s="803" t="s">
        <v>3443</v>
      </c>
      <c r="D395" s="804" t="s">
        <v>3977</v>
      </c>
      <c r="E395" s="857" t="s">
        <v>3986</v>
      </c>
      <c r="F395" s="399">
        <v>5</v>
      </c>
      <c r="G395" s="400">
        <v>5</v>
      </c>
      <c r="H395" s="511" t="s">
        <v>3975</v>
      </c>
      <c r="I395" s="909"/>
      <c r="J395" s="910"/>
    </row>
    <row r="396" spans="1:10" ht="18.75" customHeight="1">
      <c r="A396" s="1273" t="s">
        <v>2587</v>
      </c>
      <c r="B396" s="1254" t="s">
        <v>1816</v>
      </c>
      <c r="C396" s="895" t="s">
        <v>821</v>
      </c>
      <c r="D396" s="440" t="s">
        <v>2950</v>
      </c>
      <c r="E396" s="381" t="s">
        <v>1690</v>
      </c>
      <c r="F396" s="452">
        <v>85</v>
      </c>
      <c r="G396" s="452">
        <v>85</v>
      </c>
      <c r="H396" s="544" t="s">
        <v>1685</v>
      </c>
      <c r="I396" s="918"/>
      <c r="J396" s="919"/>
    </row>
    <row r="397" spans="1:10" ht="18.75" customHeight="1">
      <c r="A397" s="1274"/>
      <c r="B397" s="1255"/>
      <c r="C397" s="896" t="s">
        <v>3759</v>
      </c>
      <c r="D397" s="870" t="s">
        <v>737</v>
      </c>
      <c r="E397" s="407" t="s">
        <v>1817</v>
      </c>
      <c r="F397" s="545">
        <v>70</v>
      </c>
      <c r="G397" s="545">
        <v>70</v>
      </c>
      <c r="H397" s="392" t="s">
        <v>1685</v>
      </c>
      <c r="I397" s="914"/>
      <c r="J397" s="915"/>
    </row>
    <row r="398" spans="1:10" ht="18.75" customHeight="1">
      <c r="A398" s="1274"/>
      <c r="B398" s="1255"/>
      <c r="C398" s="896" t="s">
        <v>3770</v>
      </c>
      <c r="D398" s="870" t="s">
        <v>2951</v>
      </c>
      <c r="E398" s="407" t="s">
        <v>1817</v>
      </c>
      <c r="F398" s="545">
        <v>30</v>
      </c>
      <c r="G398" s="545">
        <v>30</v>
      </c>
      <c r="H398" s="408" t="s">
        <v>1818</v>
      </c>
      <c r="I398" s="914"/>
      <c r="J398" s="915"/>
    </row>
    <row r="399" spans="1:10" ht="18.75" customHeight="1">
      <c r="A399" s="1274"/>
      <c r="B399" s="1255"/>
      <c r="C399" s="896" t="s">
        <v>3771</v>
      </c>
      <c r="D399" s="870" t="s">
        <v>2952</v>
      </c>
      <c r="E399" s="407" t="s">
        <v>1817</v>
      </c>
      <c r="F399" s="545">
        <v>30</v>
      </c>
      <c r="G399" s="545">
        <v>30</v>
      </c>
      <c r="H399" s="408" t="s">
        <v>1818</v>
      </c>
      <c r="I399" s="914"/>
      <c r="J399" s="915"/>
    </row>
    <row r="400" spans="1:10" ht="18.75" customHeight="1">
      <c r="A400" s="1274"/>
      <c r="B400" s="1255"/>
      <c r="C400" s="896" t="s">
        <v>3772</v>
      </c>
      <c r="D400" s="870" t="s">
        <v>2953</v>
      </c>
      <c r="E400" s="849" t="s">
        <v>1690</v>
      </c>
      <c r="F400" s="388">
        <v>30</v>
      </c>
      <c r="G400" s="388">
        <v>30</v>
      </c>
      <c r="H400" s="408" t="s">
        <v>1818</v>
      </c>
      <c r="I400" s="914"/>
      <c r="J400" s="915"/>
    </row>
    <row r="401" spans="1:10" ht="18.75" customHeight="1">
      <c r="A401" s="1274"/>
      <c r="B401" s="1255"/>
      <c r="C401" s="384" t="s">
        <v>3773</v>
      </c>
      <c r="D401" s="870" t="s">
        <v>3712</v>
      </c>
      <c r="E401" s="861" t="s">
        <v>2421</v>
      </c>
      <c r="F401" s="384">
        <v>80</v>
      </c>
      <c r="G401" s="384">
        <v>80</v>
      </c>
      <c r="H401" s="384" t="s">
        <v>2534</v>
      </c>
      <c r="I401" s="914"/>
      <c r="J401" s="915"/>
    </row>
    <row r="402" spans="1:10" ht="18.75" customHeight="1">
      <c r="A402" s="1274"/>
      <c r="B402" s="1255"/>
      <c r="C402" s="865" t="s">
        <v>822</v>
      </c>
      <c r="D402" s="870" t="s">
        <v>2954</v>
      </c>
      <c r="E402" s="407" t="s">
        <v>1690</v>
      </c>
      <c r="F402" s="545">
        <v>23</v>
      </c>
      <c r="G402" s="545">
        <v>23</v>
      </c>
      <c r="H402" s="408" t="s">
        <v>1819</v>
      </c>
      <c r="I402" s="914" t="s">
        <v>3032</v>
      </c>
      <c r="J402" s="915"/>
    </row>
    <row r="403" spans="1:10" ht="18.75" customHeight="1">
      <c r="A403" s="1274"/>
      <c r="B403" s="1255"/>
      <c r="C403" s="896" t="s">
        <v>3743</v>
      </c>
      <c r="D403" s="870" t="s">
        <v>4317</v>
      </c>
      <c r="E403" s="849" t="s">
        <v>1690</v>
      </c>
      <c r="F403" s="543">
        <v>24</v>
      </c>
      <c r="G403" s="501">
        <v>24</v>
      </c>
      <c r="H403" s="408" t="s">
        <v>1819</v>
      </c>
      <c r="I403" s="914" t="s">
        <v>3032</v>
      </c>
      <c r="J403" s="915"/>
    </row>
    <row r="404" spans="1:10" ht="18.75" customHeight="1">
      <c r="A404" s="1274"/>
      <c r="B404" s="1255"/>
      <c r="C404" s="896" t="s">
        <v>726</v>
      </c>
      <c r="D404" s="870" t="s">
        <v>727</v>
      </c>
      <c r="E404" s="849" t="s">
        <v>1690</v>
      </c>
      <c r="F404" s="543">
        <v>30</v>
      </c>
      <c r="G404" s="501">
        <v>30</v>
      </c>
      <c r="H404" s="408" t="s">
        <v>1820</v>
      </c>
      <c r="I404" s="914"/>
      <c r="J404" s="915"/>
    </row>
    <row r="405" spans="1:10" ht="18.75" customHeight="1">
      <c r="A405" s="1274"/>
      <c r="B405" s="1255"/>
      <c r="C405" s="896" t="s">
        <v>3767</v>
      </c>
      <c r="D405" s="870" t="s">
        <v>4318</v>
      </c>
      <c r="E405" s="849" t="s">
        <v>1690</v>
      </c>
      <c r="F405" s="543">
        <v>15</v>
      </c>
      <c r="G405" s="501">
        <v>15</v>
      </c>
      <c r="H405" s="408" t="s">
        <v>1820</v>
      </c>
      <c r="I405" s="914"/>
      <c r="J405" s="915"/>
    </row>
    <row r="406" spans="1:10" ht="18.75" customHeight="1">
      <c r="A406" s="1274"/>
      <c r="B406" s="1255"/>
      <c r="C406" s="896" t="s">
        <v>1821</v>
      </c>
      <c r="D406" s="870" t="s">
        <v>4319</v>
      </c>
      <c r="E406" s="849" t="s">
        <v>1690</v>
      </c>
      <c r="F406" s="389">
        <v>15</v>
      </c>
      <c r="G406" s="391">
        <v>15</v>
      </c>
      <c r="H406" s="845" t="s">
        <v>1820</v>
      </c>
      <c r="I406" s="914"/>
      <c r="J406" s="1003"/>
    </row>
    <row r="407" spans="1:10" ht="18.75" customHeight="1" thickBot="1">
      <c r="A407" s="1275"/>
      <c r="B407" s="1256"/>
      <c r="C407" s="803" t="s">
        <v>3443</v>
      </c>
      <c r="D407" s="804" t="s">
        <v>3977</v>
      </c>
      <c r="E407" s="857" t="s">
        <v>3986</v>
      </c>
      <c r="F407" s="399">
        <v>5</v>
      </c>
      <c r="G407" s="400">
        <v>5</v>
      </c>
      <c r="H407" s="511" t="s">
        <v>3975</v>
      </c>
      <c r="I407" s="909"/>
      <c r="J407" s="910"/>
    </row>
    <row r="408" spans="1:10" ht="18.75" customHeight="1">
      <c r="A408" s="1273" t="s">
        <v>2588</v>
      </c>
      <c r="B408" s="1267" t="s">
        <v>2430</v>
      </c>
      <c r="C408" s="895" t="s">
        <v>3774</v>
      </c>
      <c r="D408" s="895" t="s">
        <v>4320</v>
      </c>
      <c r="E408" s="421" t="s">
        <v>2595</v>
      </c>
      <c r="F408" s="422">
        <v>400</v>
      </c>
      <c r="G408" s="422">
        <v>400</v>
      </c>
      <c r="H408" s="379" t="s">
        <v>2600</v>
      </c>
      <c r="I408" s="942"/>
      <c r="J408" s="943"/>
    </row>
    <row r="409" spans="1:10" ht="18.75" customHeight="1">
      <c r="A409" s="1274"/>
      <c r="B409" s="1268"/>
      <c r="C409" s="865" t="s">
        <v>3759</v>
      </c>
      <c r="D409" s="865" t="s">
        <v>4321</v>
      </c>
      <c r="E409" s="503" t="s">
        <v>2594</v>
      </c>
      <c r="F409" s="504">
        <v>450</v>
      </c>
      <c r="G409" s="504">
        <v>450</v>
      </c>
      <c r="H409" s="888" t="s">
        <v>2601</v>
      </c>
      <c r="I409" s="911"/>
      <c r="J409" s="912"/>
    </row>
    <row r="410" spans="1:10" ht="18.75" customHeight="1">
      <c r="A410" s="1274"/>
      <c r="B410" s="1268"/>
      <c r="C410" s="865" t="s">
        <v>2589</v>
      </c>
      <c r="D410" s="865" t="s">
        <v>4322</v>
      </c>
      <c r="E410" s="503" t="s">
        <v>2596</v>
      </c>
      <c r="F410" s="504">
        <v>40</v>
      </c>
      <c r="G410" s="504">
        <v>40</v>
      </c>
      <c r="H410" s="888" t="s">
        <v>2602</v>
      </c>
      <c r="I410" s="911"/>
      <c r="J410" s="912"/>
    </row>
    <row r="411" spans="1:10" ht="18.75" customHeight="1">
      <c r="A411" s="1274"/>
      <c r="B411" s="1268"/>
      <c r="C411" s="865" t="s">
        <v>3775</v>
      </c>
      <c r="D411" s="865" t="s">
        <v>4323</v>
      </c>
      <c r="E411" s="503" t="s">
        <v>2595</v>
      </c>
      <c r="F411" s="504">
        <v>75</v>
      </c>
      <c r="G411" s="504">
        <v>75</v>
      </c>
      <c r="H411" s="888" t="s">
        <v>2602</v>
      </c>
      <c r="I411" s="911"/>
      <c r="J411" s="912"/>
    </row>
    <row r="412" spans="1:10" ht="18.75" customHeight="1">
      <c r="A412" s="1274"/>
      <c r="B412" s="1268"/>
      <c r="C412" s="865" t="s">
        <v>2590</v>
      </c>
      <c r="D412" s="865" t="s">
        <v>4324</v>
      </c>
      <c r="E412" s="503" t="s">
        <v>2597</v>
      </c>
      <c r="F412" s="504">
        <v>52</v>
      </c>
      <c r="G412" s="504">
        <v>52</v>
      </c>
      <c r="H412" s="888" t="s">
        <v>2603</v>
      </c>
      <c r="I412" s="944" t="s">
        <v>3966</v>
      </c>
      <c r="J412" s="945"/>
    </row>
    <row r="413" spans="1:10" ht="18.75" customHeight="1">
      <c r="A413" s="1274"/>
      <c r="B413" s="1268"/>
      <c r="C413" s="865" t="s">
        <v>4113</v>
      </c>
      <c r="D413" s="865" t="s">
        <v>4113</v>
      </c>
      <c r="E413" s="503" t="s">
        <v>2595</v>
      </c>
      <c r="F413" s="504">
        <v>6</v>
      </c>
      <c r="G413" s="504">
        <v>6</v>
      </c>
      <c r="H413" s="888" t="s">
        <v>4114</v>
      </c>
      <c r="I413" s="911"/>
      <c r="J413" s="912"/>
    </row>
    <row r="414" spans="1:10" ht="18.75" customHeight="1">
      <c r="A414" s="1274"/>
      <c r="B414" s="1268"/>
      <c r="C414" s="865" t="s">
        <v>2591</v>
      </c>
      <c r="D414" s="865" t="s">
        <v>4325</v>
      </c>
      <c r="E414" s="503" t="s">
        <v>728</v>
      </c>
      <c r="F414" s="504">
        <v>50</v>
      </c>
      <c r="G414" s="504">
        <v>50</v>
      </c>
      <c r="H414" s="888" t="s">
        <v>2604</v>
      </c>
      <c r="I414" s="911"/>
      <c r="J414" s="912"/>
    </row>
    <row r="415" spans="1:10" ht="18.75" customHeight="1">
      <c r="A415" s="1274"/>
      <c r="B415" s="1268"/>
      <c r="C415" s="865" t="s">
        <v>2725</v>
      </c>
      <c r="D415" s="865" t="s">
        <v>4326</v>
      </c>
      <c r="E415" s="503" t="s">
        <v>2598</v>
      </c>
      <c r="F415" s="504">
        <v>15</v>
      </c>
      <c r="G415" s="504">
        <v>15</v>
      </c>
      <c r="H415" s="888" t="s">
        <v>2605</v>
      </c>
      <c r="I415" s="911"/>
      <c r="J415" s="912"/>
    </row>
    <row r="416" spans="1:10" ht="18.75" customHeight="1">
      <c r="A416" s="1274"/>
      <c r="B416" s="1268"/>
      <c r="C416" s="896" t="s">
        <v>2592</v>
      </c>
      <c r="D416" s="896" t="s">
        <v>3025</v>
      </c>
      <c r="E416" s="230" t="s">
        <v>728</v>
      </c>
      <c r="F416" s="389">
        <v>15</v>
      </c>
      <c r="G416" s="389">
        <v>15</v>
      </c>
      <c r="H416" s="392" t="s">
        <v>2605</v>
      </c>
      <c r="I416" s="911"/>
      <c r="J416" s="912"/>
    </row>
    <row r="417" spans="1:10" ht="18.75" customHeight="1">
      <c r="A417" s="1274"/>
      <c r="B417" s="1268"/>
      <c r="C417" s="896" t="s">
        <v>2593</v>
      </c>
      <c r="D417" s="896" t="s">
        <v>4327</v>
      </c>
      <c r="E417" s="230" t="s">
        <v>2599</v>
      </c>
      <c r="F417" s="389">
        <v>30</v>
      </c>
      <c r="G417" s="389">
        <v>30</v>
      </c>
      <c r="H417" s="392" t="s">
        <v>2606</v>
      </c>
      <c r="I417" s="911"/>
      <c r="J417" s="912"/>
    </row>
    <row r="418" spans="1:10" ht="18.75" customHeight="1" thickBot="1">
      <c r="A418" s="1275"/>
      <c r="B418" s="1269"/>
      <c r="C418" s="803" t="s">
        <v>3443</v>
      </c>
      <c r="D418" s="804" t="s">
        <v>3977</v>
      </c>
      <c r="E418" s="857" t="s">
        <v>3986</v>
      </c>
      <c r="F418" s="399">
        <v>5</v>
      </c>
      <c r="G418" s="400">
        <v>5</v>
      </c>
      <c r="H418" s="511" t="s">
        <v>3975</v>
      </c>
      <c r="I418" s="909"/>
      <c r="J418" s="910"/>
    </row>
    <row r="419" spans="1:10" ht="18.75" customHeight="1" thickBot="1">
      <c r="A419" s="546" t="s">
        <v>3654</v>
      </c>
      <c r="B419" s="547" t="s">
        <v>1822</v>
      </c>
      <c r="C419" s="548" t="s">
        <v>1823</v>
      </c>
      <c r="D419" s="548" t="s">
        <v>823</v>
      </c>
      <c r="E419" s="549" t="s">
        <v>1824</v>
      </c>
      <c r="F419" s="548"/>
      <c r="G419" s="548"/>
      <c r="H419" s="550"/>
      <c r="I419" s="1001" t="s">
        <v>1748</v>
      </c>
      <c r="J419" s="1002"/>
    </row>
    <row r="420" spans="1:10" ht="18.75" customHeight="1">
      <c r="A420" s="1236" t="s">
        <v>4316</v>
      </c>
      <c r="B420" s="1267" t="s">
        <v>4413</v>
      </c>
      <c r="C420" s="1217" t="s">
        <v>1710</v>
      </c>
      <c r="D420" s="1217" t="s">
        <v>719</v>
      </c>
      <c r="E420" s="230" t="s">
        <v>1825</v>
      </c>
      <c r="F420" s="1039">
        <v>950</v>
      </c>
      <c r="G420" s="1040">
        <v>950</v>
      </c>
      <c r="H420" s="392" t="s">
        <v>1827</v>
      </c>
      <c r="I420" s="1216" t="s">
        <v>4372</v>
      </c>
      <c r="J420" s="1186"/>
    </row>
    <row r="421" spans="1:10" ht="18.75" customHeight="1">
      <c r="A421" s="1237"/>
      <c r="B421" s="1268"/>
      <c r="C421" s="1192"/>
      <c r="D421" s="1192"/>
      <c r="E421" s="230" t="s">
        <v>1825</v>
      </c>
      <c r="F421" s="1039">
        <v>1325</v>
      </c>
      <c r="G421" s="1040">
        <v>1325</v>
      </c>
      <c r="H421" s="392" t="s">
        <v>1828</v>
      </c>
      <c r="I421" s="1194"/>
      <c r="J421" s="1187"/>
    </row>
    <row r="422" spans="1:10" ht="18.75" customHeight="1">
      <c r="A422" s="1237"/>
      <c r="B422" s="1268"/>
      <c r="C422" s="965" t="s">
        <v>4374</v>
      </c>
      <c r="D422" s="808" t="s">
        <v>4373</v>
      </c>
      <c r="E422" s="230" t="s">
        <v>1825</v>
      </c>
      <c r="F422" s="1039">
        <v>4500</v>
      </c>
      <c r="G422" s="1040">
        <v>4500</v>
      </c>
      <c r="H422" s="392" t="s">
        <v>4375</v>
      </c>
      <c r="I422" s="1051"/>
      <c r="J422" s="1052"/>
    </row>
    <row r="423" spans="1:10" ht="18.75" customHeight="1" thickBot="1">
      <c r="A423" s="1237"/>
      <c r="B423" s="1268"/>
      <c r="C423" s="803" t="s">
        <v>4376</v>
      </c>
      <c r="D423" s="804" t="s">
        <v>4377</v>
      </c>
      <c r="E423" s="1050" t="s">
        <v>4379</v>
      </c>
      <c r="F423" s="1041">
        <v>7500</v>
      </c>
      <c r="G423" s="1042">
        <v>7500</v>
      </c>
      <c r="H423" s="511" t="s">
        <v>4378</v>
      </c>
      <c r="I423" s="909"/>
      <c r="J423" s="1052"/>
    </row>
    <row r="424" spans="1:10" ht="18.75" customHeight="1">
      <c r="A424" s="1236" t="s">
        <v>4314</v>
      </c>
      <c r="B424" s="1267" t="s">
        <v>1826</v>
      </c>
      <c r="C424" s="1217" t="s">
        <v>1710</v>
      </c>
      <c r="D424" s="1217" t="s">
        <v>719</v>
      </c>
      <c r="E424" s="230" t="s">
        <v>1825</v>
      </c>
      <c r="F424" s="1039">
        <v>950</v>
      </c>
      <c r="G424" s="1040">
        <v>950</v>
      </c>
      <c r="H424" s="392" t="s">
        <v>1827</v>
      </c>
      <c r="I424" s="1216" t="s">
        <v>4372</v>
      </c>
      <c r="J424" s="1186"/>
    </row>
    <row r="425" spans="1:10" ht="18.75" customHeight="1">
      <c r="A425" s="1237"/>
      <c r="B425" s="1268"/>
      <c r="C425" s="1192"/>
      <c r="D425" s="1192"/>
      <c r="E425" s="230" t="s">
        <v>1825</v>
      </c>
      <c r="F425" s="1039">
        <v>1325</v>
      </c>
      <c r="G425" s="1040">
        <v>1325</v>
      </c>
      <c r="H425" s="392" t="s">
        <v>1828</v>
      </c>
      <c r="I425" s="1194"/>
      <c r="J425" s="1187"/>
    </row>
    <row r="426" spans="1:10" ht="18.75" customHeight="1">
      <c r="A426" s="1237"/>
      <c r="B426" s="1268"/>
      <c r="C426" s="965" t="s">
        <v>4374</v>
      </c>
      <c r="D426" s="808" t="s">
        <v>4373</v>
      </c>
      <c r="E426" s="230" t="s">
        <v>1825</v>
      </c>
      <c r="F426" s="1039">
        <v>4500</v>
      </c>
      <c r="G426" s="1040">
        <v>4500</v>
      </c>
      <c r="H426" s="392" t="s">
        <v>4375</v>
      </c>
      <c r="I426" s="914"/>
      <c r="J426" s="915"/>
    </row>
    <row r="427" spans="1:10" ht="18.75" customHeight="1" thickBot="1">
      <c r="A427" s="1238"/>
      <c r="B427" s="1269"/>
      <c r="C427" s="803" t="s">
        <v>4376</v>
      </c>
      <c r="D427" s="804" t="s">
        <v>4377</v>
      </c>
      <c r="E427" s="913" t="s">
        <v>4379</v>
      </c>
      <c r="F427" s="1041">
        <v>7500</v>
      </c>
      <c r="G427" s="1042">
        <v>7500</v>
      </c>
      <c r="H427" s="511" t="s">
        <v>4378</v>
      </c>
      <c r="I427" s="909"/>
      <c r="J427" s="915"/>
    </row>
    <row r="428" spans="1:10" ht="18.75" customHeight="1">
      <c r="A428" s="1236" t="s">
        <v>3654</v>
      </c>
      <c r="B428" s="1267" t="s">
        <v>1829</v>
      </c>
      <c r="C428" s="1217" t="s">
        <v>1710</v>
      </c>
      <c r="D428" s="1217" t="s">
        <v>719</v>
      </c>
      <c r="E428" s="230" t="s">
        <v>1825</v>
      </c>
      <c r="F428" s="1039">
        <v>950</v>
      </c>
      <c r="G428" s="1040">
        <v>950</v>
      </c>
      <c r="H428" s="392" t="s">
        <v>1827</v>
      </c>
      <c r="I428" s="1216" t="s">
        <v>4372</v>
      </c>
      <c r="J428" s="1186"/>
    </row>
    <row r="429" spans="1:10" ht="18.75" customHeight="1">
      <c r="A429" s="1237"/>
      <c r="B429" s="1268"/>
      <c r="C429" s="1192"/>
      <c r="D429" s="1192"/>
      <c r="E429" s="230" t="s">
        <v>1825</v>
      </c>
      <c r="F429" s="1039">
        <v>1325</v>
      </c>
      <c r="G429" s="1040">
        <v>1325</v>
      </c>
      <c r="H429" s="392" t="s">
        <v>1828</v>
      </c>
      <c r="I429" s="1194"/>
      <c r="J429" s="1187"/>
    </row>
    <row r="430" spans="1:10" ht="18.75" customHeight="1">
      <c r="A430" s="1237"/>
      <c r="B430" s="1268"/>
      <c r="C430" s="965" t="s">
        <v>4374</v>
      </c>
      <c r="D430" s="808" t="s">
        <v>4373</v>
      </c>
      <c r="E430" s="230" t="s">
        <v>1825</v>
      </c>
      <c r="F430" s="1039">
        <v>4500</v>
      </c>
      <c r="G430" s="1040">
        <v>4500</v>
      </c>
      <c r="H430" s="392" t="s">
        <v>4375</v>
      </c>
      <c r="I430" s="914"/>
      <c r="J430" s="915"/>
    </row>
    <row r="431" spans="1:10" ht="18.75" customHeight="1" thickBot="1">
      <c r="A431" s="1238"/>
      <c r="B431" s="1269"/>
      <c r="C431" s="803" t="s">
        <v>4376</v>
      </c>
      <c r="D431" s="804" t="s">
        <v>4377</v>
      </c>
      <c r="E431" s="913" t="s">
        <v>4379</v>
      </c>
      <c r="F431" s="1041">
        <v>7500</v>
      </c>
      <c r="G431" s="1042">
        <v>7500</v>
      </c>
      <c r="H431" s="511" t="s">
        <v>4378</v>
      </c>
      <c r="I431" s="909"/>
      <c r="J431" s="988"/>
    </row>
    <row r="432" spans="1:10" ht="18.75" customHeight="1">
      <c r="A432" s="1236" t="s">
        <v>4329</v>
      </c>
      <c r="B432" s="1267" t="s">
        <v>4411</v>
      </c>
      <c r="C432" s="1217" t="s">
        <v>1710</v>
      </c>
      <c r="D432" s="1217" t="s">
        <v>719</v>
      </c>
      <c r="E432" s="230" t="s">
        <v>1825</v>
      </c>
      <c r="F432" s="1039">
        <v>950</v>
      </c>
      <c r="G432" s="1040">
        <v>950</v>
      </c>
      <c r="H432" s="392" t="s">
        <v>1827</v>
      </c>
      <c r="I432" s="1216" t="s">
        <v>4372</v>
      </c>
      <c r="J432" s="981"/>
    </row>
    <row r="433" spans="1:10" ht="18.75" customHeight="1">
      <c r="A433" s="1237"/>
      <c r="B433" s="1268"/>
      <c r="C433" s="1192"/>
      <c r="D433" s="1192"/>
      <c r="E433" s="230" t="s">
        <v>1825</v>
      </c>
      <c r="F433" s="389">
        <v>1325</v>
      </c>
      <c r="G433" s="391">
        <v>1325</v>
      </c>
      <c r="H433" s="392" t="s">
        <v>1828</v>
      </c>
      <c r="I433" s="1194"/>
      <c r="J433" s="941"/>
    </row>
    <row r="434" spans="1:10" ht="18.75" customHeight="1">
      <c r="A434" s="1237"/>
      <c r="B434" s="1268"/>
      <c r="C434" s="896" t="s">
        <v>4374</v>
      </c>
      <c r="D434" s="808" t="s">
        <v>4373</v>
      </c>
      <c r="E434" s="230" t="s">
        <v>1825</v>
      </c>
      <c r="F434" s="1039">
        <v>4500</v>
      </c>
      <c r="G434" s="1040">
        <v>4500</v>
      </c>
      <c r="H434" s="392" t="s">
        <v>4375</v>
      </c>
      <c r="I434" s="914"/>
      <c r="J434" s="915"/>
    </row>
    <row r="435" spans="1:10" ht="18.75" customHeight="1" thickBot="1">
      <c r="A435" s="1238"/>
      <c r="B435" s="1269"/>
      <c r="C435" s="803" t="s">
        <v>4376</v>
      </c>
      <c r="D435" s="804" t="s">
        <v>4377</v>
      </c>
      <c r="E435" s="913" t="s">
        <v>4379</v>
      </c>
      <c r="F435" s="1041">
        <v>7500</v>
      </c>
      <c r="G435" s="1042">
        <v>7500</v>
      </c>
      <c r="H435" s="511" t="s">
        <v>4378</v>
      </c>
      <c r="I435" s="909"/>
      <c r="J435" s="910"/>
    </row>
    <row r="436" spans="1:10" ht="18.75" customHeight="1">
      <c r="A436" s="1273" t="s">
        <v>4380</v>
      </c>
      <c r="B436" s="1267" t="s">
        <v>1830</v>
      </c>
      <c r="C436" s="1217" t="s">
        <v>1710</v>
      </c>
      <c r="D436" s="1217" t="s">
        <v>719</v>
      </c>
      <c r="E436" s="230" t="s">
        <v>1825</v>
      </c>
      <c r="F436" s="1039">
        <v>950</v>
      </c>
      <c r="G436" s="1040">
        <v>950</v>
      </c>
      <c r="H436" s="392" t="s">
        <v>1827</v>
      </c>
      <c r="I436" s="1216" t="s">
        <v>4372</v>
      </c>
      <c r="J436" s="940"/>
    </row>
    <row r="437" spans="1:10" ht="18.75" customHeight="1">
      <c r="A437" s="1274"/>
      <c r="B437" s="1268"/>
      <c r="C437" s="1192"/>
      <c r="D437" s="1192"/>
      <c r="E437" s="230" t="s">
        <v>1825</v>
      </c>
      <c r="F437" s="1039">
        <v>1325</v>
      </c>
      <c r="G437" s="1040">
        <v>1325</v>
      </c>
      <c r="H437" s="392" t="s">
        <v>1828</v>
      </c>
      <c r="I437" s="1194"/>
      <c r="J437" s="941"/>
    </row>
    <row r="438" spans="1:10" ht="18.75" customHeight="1">
      <c r="A438" s="1274"/>
      <c r="B438" s="1268"/>
      <c r="C438" s="965" t="s">
        <v>4374</v>
      </c>
      <c r="D438" s="808" t="s">
        <v>4373</v>
      </c>
      <c r="E438" s="230" t="s">
        <v>1825</v>
      </c>
      <c r="F438" s="1039">
        <v>4500</v>
      </c>
      <c r="G438" s="1040">
        <v>4500</v>
      </c>
      <c r="H438" s="392" t="s">
        <v>4375</v>
      </c>
      <c r="I438" s="914"/>
      <c r="J438" s="915"/>
    </row>
    <row r="439" spans="1:10" ht="18.75" customHeight="1" thickBot="1">
      <c r="A439" s="1275"/>
      <c r="B439" s="1269"/>
      <c r="C439" s="803" t="s">
        <v>4376</v>
      </c>
      <c r="D439" s="804" t="s">
        <v>4377</v>
      </c>
      <c r="E439" s="913" t="s">
        <v>4379</v>
      </c>
      <c r="F439" s="1041">
        <v>7500</v>
      </c>
      <c r="G439" s="1042">
        <v>7500</v>
      </c>
      <c r="H439" s="511" t="s">
        <v>4378</v>
      </c>
      <c r="I439" s="909"/>
      <c r="J439" s="988"/>
    </row>
    <row r="440" spans="1:10" ht="18.75" customHeight="1" thickBot="1">
      <c r="A440" s="863" t="s">
        <v>4316</v>
      </c>
      <c r="B440" s="750" t="s">
        <v>1831</v>
      </c>
      <c r="C440" s="397" t="s">
        <v>1687</v>
      </c>
      <c r="D440" s="397" t="s">
        <v>732</v>
      </c>
      <c r="E440" s="854" t="s">
        <v>1690</v>
      </c>
      <c r="F440" s="397">
        <v>28</v>
      </c>
      <c r="G440" s="397">
        <v>20</v>
      </c>
      <c r="H440" s="397" t="s">
        <v>1685</v>
      </c>
      <c r="I440" s="999"/>
      <c r="J440" s="1000"/>
    </row>
    <row r="441" spans="1:10" ht="18.75" customHeight="1" thickBot="1">
      <c r="A441" s="858" t="s">
        <v>3654</v>
      </c>
      <c r="B441" s="749" t="s">
        <v>1832</v>
      </c>
      <c r="C441" s="402" t="s">
        <v>1708</v>
      </c>
      <c r="D441" s="402" t="s">
        <v>737</v>
      </c>
      <c r="E441" s="421" t="s">
        <v>2421</v>
      </c>
      <c r="F441" s="422">
        <v>100</v>
      </c>
      <c r="G441" s="423">
        <v>55</v>
      </c>
      <c r="H441" s="379" t="s">
        <v>1685</v>
      </c>
      <c r="I441" s="918"/>
      <c r="J441" s="919"/>
    </row>
    <row r="442" spans="1:10" ht="18.75" customHeight="1">
      <c r="A442" s="1236" t="s">
        <v>4314</v>
      </c>
      <c r="B442" s="1267" t="s">
        <v>1833</v>
      </c>
      <c r="C442" s="1217" t="s">
        <v>718</v>
      </c>
      <c r="D442" s="1217" t="s">
        <v>719</v>
      </c>
      <c r="E442" s="421" t="s">
        <v>1690</v>
      </c>
      <c r="F442" s="422">
        <v>14</v>
      </c>
      <c r="G442" s="423">
        <v>14</v>
      </c>
      <c r="H442" s="380" t="s">
        <v>1834</v>
      </c>
      <c r="I442" s="1216" t="s">
        <v>1835</v>
      </c>
      <c r="J442" s="920"/>
    </row>
    <row r="443" spans="1:10" ht="18.75" customHeight="1">
      <c r="A443" s="1237"/>
      <c r="B443" s="1268"/>
      <c r="C443" s="1192"/>
      <c r="D443" s="1192"/>
      <c r="E443" s="230" t="s">
        <v>1690</v>
      </c>
      <c r="F443" s="389">
        <v>18</v>
      </c>
      <c r="G443" s="391">
        <v>18</v>
      </c>
      <c r="H443" s="392" t="s">
        <v>1836</v>
      </c>
      <c r="I443" s="1194"/>
      <c r="J443" s="922"/>
    </row>
    <row r="444" spans="1:10" ht="18.75" customHeight="1">
      <c r="A444" s="1237"/>
      <c r="B444" s="1268"/>
      <c r="C444" s="384" t="s">
        <v>787</v>
      </c>
      <c r="D444" s="384" t="s">
        <v>745</v>
      </c>
      <c r="E444" s="230" t="s">
        <v>2610</v>
      </c>
      <c r="F444" s="389">
        <v>14</v>
      </c>
      <c r="G444" s="391">
        <v>14</v>
      </c>
      <c r="H444" s="845" t="s">
        <v>1683</v>
      </c>
      <c r="I444" s="914" t="s">
        <v>1769</v>
      </c>
      <c r="J444" s="915"/>
    </row>
    <row r="445" spans="1:10" ht="18.75" customHeight="1">
      <c r="A445" s="1237"/>
      <c r="B445" s="1268"/>
      <c r="C445" s="384" t="s">
        <v>829</v>
      </c>
      <c r="D445" s="384" t="s">
        <v>830</v>
      </c>
      <c r="E445" s="230" t="s">
        <v>1690</v>
      </c>
      <c r="F445" s="389">
        <v>13</v>
      </c>
      <c r="G445" s="391">
        <v>13</v>
      </c>
      <c r="H445" s="845" t="s">
        <v>1683</v>
      </c>
      <c r="I445" s="914" t="s">
        <v>1769</v>
      </c>
      <c r="J445" s="915"/>
    </row>
    <row r="446" spans="1:10" ht="18.75" customHeight="1">
      <c r="A446" s="1237"/>
      <c r="B446" s="1268"/>
      <c r="C446" s="384" t="s">
        <v>736</v>
      </c>
      <c r="D446" s="384" t="s">
        <v>737</v>
      </c>
      <c r="E446" s="230" t="s">
        <v>1690</v>
      </c>
      <c r="F446" s="389">
        <v>25</v>
      </c>
      <c r="G446" s="391">
        <v>25</v>
      </c>
      <c r="H446" s="392" t="s">
        <v>1685</v>
      </c>
      <c r="I446" s="914"/>
      <c r="J446" s="915"/>
    </row>
    <row r="447" spans="1:10" ht="18.75" customHeight="1">
      <c r="A447" s="1237"/>
      <c r="B447" s="1268"/>
      <c r="C447" s="384" t="s">
        <v>3777</v>
      </c>
      <c r="D447" s="384" t="s">
        <v>805</v>
      </c>
      <c r="E447" s="230" t="s">
        <v>1690</v>
      </c>
      <c r="F447" s="389">
        <v>25</v>
      </c>
      <c r="G447" s="391">
        <v>25</v>
      </c>
      <c r="H447" s="392" t="s">
        <v>1685</v>
      </c>
      <c r="I447" s="914"/>
      <c r="J447" s="915"/>
    </row>
    <row r="448" spans="1:10" ht="18.75" customHeight="1">
      <c r="A448" s="1237"/>
      <c r="B448" s="1268"/>
      <c r="C448" s="384" t="s">
        <v>3778</v>
      </c>
      <c r="D448" s="384" t="s">
        <v>723</v>
      </c>
      <c r="E448" s="230" t="s">
        <v>1690</v>
      </c>
      <c r="F448" s="389">
        <v>90</v>
      </c>
      <c r="G448" s="391">
        <v>90</v>
      </c>
      <c r="H448" s="392" t="s">
        <v>1685</v>
      </c>
      <c r="I448" s="934"/>
      <c r="J448" s="935"/>
    </row>
    <row r="449" spans="1:10" ht="18.75" customHeight="1">
      <c r="A449" s="1237"/>
      <c r="B449" s="1268"/>
      <c r="C449" s="384" t="s">
        <v>726</v>
      </c>
      <c r="D449" s="384" t="s">
        <v>727</v>
      </c>
      <c r="E449" s="230" t="s">
        <v>1690</v>
      </c>
      <c r="F449" s="389">
        <v>9</v>
      </c>
      <c r="G449" s="391">
        <v>9</v>
      </c>
      <c r="H449" s="845" t="s">
        <v>1683</v>
      </c>
      <c r="I449" s="914" t="s">
        <v>1769</v>
      </c>
      <c r="J449" s="915"/>
    </row>
    <row r="450" spans="1:10" ht="18.75" customHeight="1">
      <c r="A450" s="1237"/>
      <c r="B450" s="1268"/>
      <c r="C450" s="384" t="s">
        <v>3779</v>
      </c>
      <c r="D450" s="392" t="s">
        <v>2955</v>
      </c>
      <c r="E450" s="230" t="s">
        <v>1690</v>
      </c>
      <c r="F450" s="391">
        <v>10</v>
      </c>
      <c r="G450" s="389">
        <v>10</v>
      </c>
      <c r="H450" s="384" t="s">
        <v>1685</v>
      </c>
      <c r="I450" s="992"/>
      <c r="J450" s="993"/>
    </row>
    <row r="451" spans="1:10" ht="18.75" customHeight="1">
      <c r="A451" s="1237"/>
      <c r="B451" s="1268"/>
      <c r="C451" s="384" t="s">
        <v>1837</v>
      </c>
      <c r="D451" s="896" t="s">
        <v>826</v>
      </c>
      <c r="E451" s="230" t="s">
        <v>1690</v>
      </c>
      <c r="F451" s="389">
        <v>20</v>
      </c>
      <c r="G451" s="391">
        <v>20</v>
      </c>
      <c r="H451" s="392" t="s">
        <v>1685</v>
      </c>
      <c r="I451" s="992"/>
      <c r="J451" s="993"/>
    </row>
    <row r="452" spans="1:10" ht="18.75" customHeight="1">
      <c r="A452" s="1237"/>
      <c r="B452" s="1268"/>
      <c r="C452" s="384" t="s">
        <v>2089</v>
      </c>
      <c r="D452" s="896" t="s">
        <v>4330</v>
      </c>
      <c r="E452" s="230" t="s">
        <v>1690</v>
      </c>
      <c r="F452" s="389">
        <v>5</v>
      </c>
      <c r="G452" s="391">
        <v>5</v>
      </c>
      <c r="H452" s="845" t="s">
        <v>2090</v>
      </c>
      <c r="I452" s="914"/>
      <c r="J452" s="915"/>
    </row>
    <row r="453" spans="1:10" ht="18.75" customHeight="1" thickBot="1">
      <c r="A453" s="1238"/>
      <c r="B453" s="1269"/>
      <c r="C453" s="803" t="s">
        <v>3443</v>
      </c>
      <c r="D453" s="804" t="s">
        <v>3977</v>
      </c>
      <c r="E453" s="857" t="s">
        <v>3986</v>
      </c>
      <c r="F453" s="399">
        <v>5</v>
      </c>
      <c r="G453" s="400">
        <v>5</v>
      </c>
      <c r="H453" s="511" t="s">
        <v>3975</v>
      </c>
      <c r="I453" s="909"/>
      <c r="J453" s="910"/>
    </row>
    <row r="454" spans="1:10" ht="18.75" customHeight="1">
      <c r="A454" s="1276" t="s">
        <v>832</v>
      </c>
      <c r="B454" s="1239" t="s">
        <v>1838</v>
      </c>
      <c r="C454" s="1220" t="s">
        <v>3780</v>
      </c>
      <c r="D454" s="1220" t="s">
        <v>833</v>
      </c>
      <c r="E454" s="877" t="s">
        <v>1839</v>
      </c>
      <c r="F454" s="551">
        <v>78</v>
      </c>
      <c r="G454" s="552">
        <v>78</v>
      </c>
      <c r="H454" s="876" t="s">
        <v>1836</v>
      </c>
      <c r="I454" s="1218" t="s">
        <v>1840</v>
      </c>
      <c r="J454" s="920"/>
    </row>
    <row r="455" spans="1:10" ht="18.75" customHeight="1">
      <c r="A455" s="1277"/>
      <c r="B455" s="1240"/>
      <c r="C455" s="1221"/>
      <c r="D455" s="1221"/>
      <c r="E455" s="844" t="s">
        <v>1839</v>
      </c>
      <c r="F455" s="553">
        <v>26</v>
      </c>
      <c r="G455" s="553">
        <v>26</v>
      </c>
      <c r="H455" s="846" t="s">
        <v>1834</v>
      </c>
      <c r="I455" s="1219"/>
      <c r="J455" s="922"/>
    </row>
    <row r="456" spans="1:10" ht="18.75" customHeight="1">
      <c r="A456" s="1277"/>
      <c r="B456" s="1240"/>
      <c r="C456" s="1222" t="s">
        <v>3781</v>
      </c>
      <c r="D456" s="1222" t="s">
        <v>834</v>
      </c>
      <c r="E456" s="844" t="s">
        <v>1839</v>
      </c>
      <c r="F456" s="553">
        <v>84</v>
      </c>
      <c r="G456" s="553">
        <v>84</v>
      </c>
      <c r="H456" s="846" t="s">
        <v>1836</v>
      </c>
      <c r="I456" s="1223" t="s">
        <v>1841</v>
      </c>
      <c r="J456" s="938"/>
    </row>
    <row r="457" spans="1:10" ht="18.75" customHeight="1">
      <c r="A457" s="1277"/>
      <c r="B457" s="1240"/>
      <c r="C457" s="1221"/>
      <c r="D457" s="1221"/>
      <c r="E457" s="844" t="s">
        <v>1839</v>
      </c>
      <c r="F457" s="553">
        <v>28</v>
      </c>
      <c r="G457" s="553">
        <v>28</v>
      </c>
      <c r="H457" s="846" t="s">
        <v>1834</v>
      </c>
      <c r="I457" s="1219"/>
      <c r="J457" s="922"/>
    </row>
    <row r="458" spans="1:10" ht="18.75" customHeight="1">
      <c r="A458" s="1277"/>
      <c r="B458" s="1240"/>
      <c r="C458" s="884" t="s">
        <v>1710</v>
      </c>
      <c r="D458" s="901" t="s">
        <v>719</v>
      </c>
      <c r="E458" s="844" t="s">
        <v>1839</v>
      </c>
      <c r="F458" s="553">
        <v>33</v>
      </c>
      <c r="G458" s="553">
        <v>33</v>
      </c>
      <c r="H458" s="846" t="s">
        <v>1683</v>
      </c>
      <c r="I458" s="914"/>
      <c r="J458" s="915"/>
    </row>
    <row r="459" spans="1:10" ht="18.75" customHeight="1">
      <c r="A459" s="1277"/>
      <c r="B459" s="1240"/>
      <c r="C459" s="884" t="s">
        <v>736</v>
      </c>
      <c r="D459" s="901" t="s">
        <v>737</v>
      </c>
      <c r="E459" s="844" t="s">
        <v>1839</v>
      </c>
      <c r="F459" s="553">
        <v>20</v>
      </c>
      <c r="G459" s="553">
        <v>20</v>
      </c>
      <c r="H459" s="846" t="s">
        <v>1685</v>
      </c>
      <c r="I459" s="914"/>
      <c r="J459" s="915"/>
    </row>
    <row r="460" spans="1:10" ht="18.75" customHeight="1">
      <c r="A460" s="1277"/>
      <c r="B460" s="1240"/>
      <c r="C460" s="884" t="s">
        <v>3739</v>
      </c>
      <c r="D460" s="901" t="s">
        <v>723</v>
      </c>
      <c r="E460" s="844" t="s">
        <v>1839</v>
      </c>
      <c r="F460" s="554">
        <v>90</v>
      </c>
      <c r="G460" s="554">
        <v>90</v>
      </c>
      <c r="H460" s="846" t="s">
        <v>1685</v>
      </c>
      <c r="I460" s="914"/>
      <c r="J460" s="915"/>
    </row>
    <row r="461" spans="1:10" ht="18.75" customHeight="1">
      <c r="A461" s="1277"/>
      <c r="B461" s="1240"/>
      <c r="C461" s="884" t="s">
        <v>835</v>
      </c>
      <c r="D461" s="901" t="s">
        <v>836</v>
      </c>
      <c r="E461" s="844" t="s">
        <v>1839</v>
      </c>
      <c r="F461" s="554">
        <v>5</v>
      </c>
      <c r="G461" s="554">
        <v>5</v>
      </c>
      <c r="H461" s="846" t="s">
        <v>1685</v>
      </c>
      <c r="I461" s="914"/>
      <c r="J461" s="915"/>
    </row>
    <row r="462" spans="1:10" ht="18.75" customHeight="1">
      <c r="A462" s="1277"/>
      <c r="B462" s="1240"/>
      <c r="C462" s="884" t="s">
        <v>1842</v>
      </c>
      <c r="D462" s="807" t="s">
        <v>4041</v>
      </c>
      <c r="E462" s="844" t="s">
        <v>1839</v>
      </c>
      <c r="F462" s="554">
        <v>31</v>
      </c>
      <c r="G462" s="554">
        <v>31</v>
      </c>
      <c r="H462" s="846" t="s">
        <v>1683</v>
      </c>
      <c r="I462" s="934" t="s">
        <v>1843</v>
      </c>
      <c r="J462" s="935"/>
    </row>
    <row r="463" spans="1:10" ht="18.75" customHeight="1">
      <c r="A463" s="1277"/>
      <c r="B463" s="1240"/>
      <c r="C463" s="884" t="s">
        <v>1844</v>
      </c>
      <c r="D463" s="901" t="s">
        <v>3998</v>
      </c>
      <c r="E463" s="844" t="s">
        <v>3999</v>
      </c>
      <c r="F463" s="554"/>
      <c r="G463" s="554"/>
      <c r="H463" s="846"/>
      <c r="I463" s="934" t="s">
        <v>4000</v>
      </c>
      <c r="J463" s="935"/>
    </row>
    <row r="464" spans="1:10" ht="18.75" customHeight="1" thickBot="1">
      <c r="A464" s="1278"/>
      <c r="B464" s="1241"/>
      <c r="C464" s="583" t="s">
        <v>3443</v>
      </c>
      <c r="D464" s="805" t="s">
        <v>3977</v>
      </c>
      <c r="E464" s="437" t="s">
        <v>3986</v>
      </c>
      <c r="F464" s="417">
        <v>5</v>
      </c>
      <c r="G464" s="418">
        <v>5</v>
      </c>
      <c r="H464" s="438" t="s">
        <v>3975</v>
      </c>
      <c r="I464" s="932"/>
      <c r="J464" s="933"/>
    </row>
    <row r="465" spans="1:10" ht="18.75" customHeight="1">
      <c r="A465" s="1276" t="s">
        <v>832</v>
      </c>
      <c r="B465" s="1297" t="s">
        <v>3867</v>
      </c>
      <c r="C465" s="1220" t="s">
        <v>822</v>
      </c>
      <c r="D465" s="1220" t="s">
        <v>719</v>
      </c>
      <c r="E465" s="898" t="s">
        <v>1839</v>
      </c>
      <c r="F465" s="551">
        <v>65</v>
      </c>
      <c r="G465" s="551">
        <v>65</v>
      </c>
      <c r="H465" s="557" t="s">
        <v>1836</v>
      </c>
      <c r="I465" s="1218" t="s">
        <v>1845</v>
      </c>
      <c r="J465" s="920"/>
    </row>
    <row r="466" spans="1:10" ht="18.75" customHeight="1">
      <c r="A466" s="1277"/>
      <c r="B466" s="1298"/>
      <c r="C466" s="1221"/>
      <c r="D466" s="1221"/>
      <c r="E466" s="899" t="s">
        <v>1839</v>
      </c>
      <c r="F466" s="553">
        <v>45</v>
      </c>
      <c r="G466" s="553">
        <v>45</v>
      </c>
      <c r="H466" s="558" t="s">
        <v>1834</v>
      </c>
      <c r="I466" s="1219"/>
      <c r="J466" s="922"/>
    </row>
    <row r="467" spans="1:10" ht="18.75" customHeight="1">
      <c r="A467" s="1277"/>
      <c r="B467" s="1298"/>
      <c r="C467" s="884" t="s">
        <v>3782</v>
      </c>
      <c r="D467" s="884" t="s">
        <v>837</v>
      </c>
      <c r="E467" s="899" t="s">
        <v>1839</v>
      </c>
      <c r="F467" s="553">
        <v>10</v>
      </c>
      <c r="G467" s="553">
        <v>10</v>
      </c>
      <c r="H467" s="558" t="s">
        <v>1685</v>
      </c>
      <c r="I467" s="914"/>
      <c r="J467" s="915"/>
    </row>
    <row r="468" spans="1:10" ht="18.75" customHeight="1">
      <c r="A468" s="1277"/>
      <c r="B468" s="1298"/>
      <c r="C468" s="884" t="s">
        <v>1771</v>
      </c>
      <c r="D468" s="884" t="s">
        <v>772</v>
      </c>
      <c r="E468" s="899" t="s">
        <v>1839</v>
      </c>
      <c r="F468" s="553">
        <v>100</v>
      </c>
      <c r="G468" s="553">
        <v>100</v>
      </c>
      <c r="H468" s="558" t="s">
        <v>1685</v>
      </c>
      <c r="I468" s="914"/>
      <c r="J468" s="915"/>
    </row>
    <row r="469" spans="1:10" ht="18.75" customHeight="1">
      <c r="A469" s="1277"/>
      <c r="B469" s="1298"/>
      <c r="C469" s="884" t="s">
        <v>3783</v>
      </c>
      <c r="D469" s="884" t="s">
        <v>745</v>
      </c>
      <c r="E469" s="899" t="s">
        <v>1839</v>
      </c>
      <c r="F469" s="553">
        <v>40</v>
      </c>
      <c r="G469" s="553">
        <v>40</v>
      </c>
      <c r="H469" s="558" t="s">
        <v>1683</v>
      </c>
      <c r="I469" s="914"/>
      <c r="J469" s="915"/>
    </row>
    <row r="470" spans="1:10" ht="18.75" customHeight="1">
      <c r="A470" s="1277"/>
      <c r="B470" s="1298"/>
      <c r="C470" s="884" t="s">
        <v>1846</v>
      </c>
      <c r="D470" s="884" t="s">
        <v>727</v>
      </c>
      <c r="E470" s="899" t="s">
        <v>1839</v>
      </c>
      <c r="F470" s="553">
        <v>30</v>
      </c>
      <c r="G470" s="553">
        <v>30</v>
      </c>
      <c r="H470" s="558" t="s">
        <v>1820</v>
      </c>
      <c r="I470" s="934"/>
      <c r="J470" s="935"/>
    </row>
    <row r="471" spans="1:10" ht="18.75" customHeight="1" thickBot="1">
      <c r="A471" s="1278"/>
      <c r="B471" s="1299"/>
      <c r="C471" s="583" t="s">
        <v>3443</v>
      </c>
      <c r="D471" s="805" t="s">
        <v>3977</v>
      </c>
      <c r="E471" s="437" t="s">
        <v>3986</v>
      </c>
      <c r="F471" s="417">
        <v>5</v>
      </c>
      <c r="G471" s="418">
        <v>5</v>
      </c>
      <c r="H471" s="438" t="s">
        <v>3975</v>
      </c>
      <c r="I471" s="932"/>
      <c r="J471" s="933"/>
    </row>
    <row r="472" spans="1:10" ht="18.75" customHeight="1">
      <c r="A472" s="1276" t="s">
        <v>832</v>
      </c>
      <c r="B472" s="1239" t="s">
        <v>1847</v>
      </c>
      <c r="C472" s="1220" t="s">
        <v>718</v>
      </c>
      <c r="D472" s="1220" t="s">
        <v>719</v>
      </c>
      <c r="E472" s="898" t="s">
        <v>1848</v>
      </c>
      <c r="F472" s="551">
        <v>70</v>
      </c>
      <c r="G472" s="551">
        <v>70</v>
      </c>
      <c r="H472" s="557" t="s">
        <v>1836</v>
      </c>
      <c r="I472" s="1218" t="s">
        <v>1849</v>
      </c>
      <c r="J472" s="920"/>
    </row>
    <row r="473" spans="1:10" ht="18.75" customHeight="1">
      <c r="A473" s="1277"/>
      <c r="B473" s="1240"/>
      <c r="C473" s="1221"/>
      <c r="D473" s="1221"/>
      <c r="E473" s="899" t="s">
        <v>1848</v>
      </c>
      <c r="F473" s="553">
        <v>42.5</v>
      </c>
      <c r="G473" s="553">
        <v>42.5</v>
      </c>
      <c r="H473" s="558" t="s">
        <v>1834</v>
      </c>
      <c r="I473" s="1219"/>
      <c r="J473" s="922"/>
    </row>
    <row r="474" spans="1:10" ht="18.75" customHeight="1">
      <c r="A474" s="1277"/>
      <c r="B474" s="1240"/>
      <c r="C474" s="884" t="s">
        <v>750</v>
      </c>
      <c r="D474" s="884" t="s">
        <v>723</v>
      </c>
      <c r="E474" s="899" t="s">
        <v>1848</v>
      </c>
      <c r="F474" s="553">
        <v>105</v>
      </c>
      <c r="G474" s="553">
        <v>105</v>
      </c>
      <c r="H474" s="558" t="s">
        <v>1685</v>
      </c>
      <c r="I474" s="914"/>
      <c r="J474" s="915"/>
    </row>
    <row r="475" spans="1:10" ht="18.75" customHeight="1">
      <c r="A475" s="1277"/>
      <c r="B475" s="1240"/>
      <c r="C475" s="884" t="s">
        <v>730</v>
      </c>
      <c r="D475" s="884" t="s">
        <v>731</v>
      </c>
      <c r="E475" s="899" t="s">
        <v>1848</v>
      </c>
      <c r="F475" s="553">
        <v>53.5</v>
      </c>
      <c r="G475" s="553">
        <v>53.5</v>
      </c>
      <c r="H475" s="558" t="s">
        <v>1683</v>
      </c>
      <c r="I475" s="934"/>
      <c r="J475" s="935"/>
    </row>
    <row r="476" spans="1:10" ht="18.75" customHeight="1">
      <c r="A476" s="1277"/>
      <c r="B476" s="1240"/>
      <c r="C476" s="884" t="s">
        <v>1850</v>
      </c>
      <c r="D476" s="884" t="s">
        <v>838</v>
      </c>
      <c r="E476" s="899" t="s">
        <v>1848</v>
      </c>
      <c r="F476" s="553"/>
      <c r="G476" s="553"/>
      <c r="H476" s="558"/>
      <c r="I476" s="934" t="s">
        <v>1748</v>
      </c>
      <c r="J476" s="935"/>
    </row>
    <row r="477" spans="1:10" ht="18.75" customHeight="1" thickBot="1">
      <c r="A477" s="1278"/>
      <c r="B477" s="1241"/>
      <c r="C477" s="583" t="s">
        <v>3443</v>
      </c>
      <c r="D477" s="805" t="s">
        <v>3977</v>
      </c>
      <c r="E477" s="437" t="s">
        <v>3986</v>
      </c>
      <c r="F477" s="417">
        <v>5</v>
      </c>
      <c r="G477" s="418">
        <v>5</v>
      </c>
      <c r="H477" s="438" t="s">
        <v>3975</v>
      </c>
      <c r="I477" s="932"/>
      <c r="J477" s="933"/>
    </row>
    <row r="478" spans="1:10" ht="18.75" customHeight="1">
      <c r="A478" s="1276" t="s">
        <v>832</v>
      </c>
      <c r="B478" s="1239" t="s">
        <v>1851</v>
      </c>
      <c r="C478" s="1220" t="s">
        <v>718</v>
      </c>
      <c r="D478" s="1220" t="s">
        <v>719</v>
      </c>
      <c r="E478" s="898" t="s">
        <v>1848</v>
      </c>
      <c r="F478" s="551">
        <v>70</v>
      </c>
      <c r="G478" s="551">
        <v>70</v>
      </c>
      <c r="H478" s="557" t="s">
        <v>1836</v>
      </c>
      <c r="I478" s="1218" t="s">
        <v>1849</v>
      </c>
      <c r="J478" s="920"/>
    </row>
    <row r="479" spans="1:10" ht="18.75" customHeight="1">
      <c r="A479" s="1277"/>
      <c r="B479" s="1240"/>
      <c r="C479" s="1221"/>
      <c r="D479" s="1221"/>
      <c r="E479" s="899" t="s">
        <v>1848</v>
      </c>
      <c r="F479" s="553">
        <v>42.5</v>
      </c>
      <c r="G479" s="553">
        <v>42.5</v>
      </c>
      <c r="H479" s="558" t="s">
        <v>1834</v>
      </c>
      <c r="I479" s="1219"/>
      <c r="J479" s="922"/>
    </row>
    <row r="480" spans="1:10" ht="18.75" customHeight="1">
      <c r="A480" s="1277"/>
      <c r="B480" s="1240"/>
      <c r="C480" s="884" t="s">
        <v>750</v>
      </c>
      <c r="D480" s="884" t="s">
        <v>723</v>
      </c>
      <c r="E480" s="899" t="s">
        <v>1848</v>
      </c>
      <c r="F480" s="553">
        <v>105</v>
      </c>
      <c r="G480" s="553">
        <v>105</v>
      </c>
      <c r="H480" s="558" t="s">
        <v>1685</v>
      </c>
      <c r="I480" s="914"/>
      <c r="J480" s="915"/>
    </row>
    <row r="481" spans="1:10" ht="18.75" customHeight="1">
      <c r="A481" s="1277"/>
      <c r="B481" s="1240"/>
      <c r="C481" s="884" t="s">
        <v>730</v>
      </c>
      <c r="D481" s="884" t="s">
        <v>731</v>
      </c>
      <c r="E481" s="899" t="s">
        <v>1848</v>
      </c>
      <c r="F481" s="553">
        <v>53.5</v>
      </c>
      <c r="G481" s="553">
        <v>53.5</v>
      </c>
      <c r="H481" s="558" t="s">
        <v>1683</v>
      </c>
      <c r="I481" s="934"/>
      <c r="J481" s="935"/>
    </row>
    <row r="482" spans="1:10" ht="18.75" customHeight="1">
      <c r="A482" s="1277"/>
      <c r="B482" s="1240"/>
      <c r="C482" s="884" t="s">
        <v>1850</v>
      </c>
      <c r="D482" s="884" t="s">
        <v>838</v>
      </c>
      <c r="E482" s="899" t="s">
        <v>1848</v>
      </c>
      <c r="F482" s="553"/>
      <c r="G482" s="553"/>
      <c r="H482" s="558"/>
      <c r="I482" s="934" t="s">
        <v>1748</v>
      </c>
      <c r="J482" s="935"/>
    </row>
    <row r="483" spans="1:10" ht="18.75" customHeight="1" thickBot="1">
      <c r="A483" s="1278"/>
      <c r="B483" s="1241"/>
      <c r="C483" s="583" t="s">
        <v>3443</v>
      </c>
      <c r="D483" s="805" t="s">
        <v>3977</v>
      </c>
      <c r="E483" s="437" t="s">
        <v>3986</v>
      </c>
      <c r="F483" s="417">
        <v>5</v>
      </c>
      <c r="G483" s="418">
        <v>5</v>
      </c>
      <c r="H483" s="438" t="s">
        <v>3975</v>
      </c>
      <c r="I483" s="932"/>
      <c r="J483" s="933"/>
    </row>
    <row r="484" spans="1:10" ht="18.75" customHeight="1">
      <c r="A484" s="1276" t="s">
        <v>832</v>
      </c>
      <c r="B484" s="1239" t="s">
        <v>706</v>
      </c>
      <c r="C484" s="878" t="s">
        <v>1853</v>
      </c>
      <c r="D484" s="878" t="s">
        <v>839</v>
      </c>
      <c r="E484" s="885" t="s">
        <v>1839</v>
      </c>
      <c r="F484" s="551">
        <v>4.75</v>
      </c>
      <c r="G484" s="551">
        <v>4.75</v>
      </c>
      <c r="H484" s="557" t="s">
        <v>1683</v>
      </c>
      <c r="I484" s="918"/>
      <c r="J484" s="919"/>
    </row>
    <row r="485" spans="1:10" ht="18.75" customHeight="1">
      <c r="A485" s="1277"/>
      <c r="B485" s="1240"/>
      <c r="C485" s="1222" t="s">
        <v>1854</v>
      </c>
      <c r="D485" s="1222" t="s">
        <v>745</v>
      </c>
      <c r="E485" s="794" t="s">
        <v>1839</v>
      </c>
      <c r="F485" s="553">
        <v>30</v>
      </c>
      <c r="G485" s="553">
        <v>30</v>
      </c>
      <c r="H485" s="558" t="s">
        <v>1836</v>
      </c>
      <c r="I485" s="1223" t="s">
        <v>3844</v>
      </c>
      <c r="J485" s="938"/>
    </row>
    <row r="486" spans="1:10" ht="18.75" customHeight="1">
      <c r="A486" s="1277"/>
      <c r="B486" s="1240"/>
      <c r="C486" s="1221"/>
      <c r="D486" s="1221"/>
      <c r="E486" s="794" t="s">
        <v>1839</v>
      </c>
      <c r="F486" s="553">
        <v>15</v>
      </c>
      <c r="G486" s="553">
        <v>15</v>
      </c>
      <c r="H486" s="558" t="s">
        <v>1834</v>
      </c>
      <c r="I486" s="1219"/>
      <c r="J486" s="922"/>
    </row>
    <row r="487" spans="1:10" ht="18.75" customHeight="1">
      <c r="A487" s="1277"/>
      <c r="B487" s="1240"/>
      <c r="C487" s="884" t="s">
        <v>1770</v>
      </c>
      <c r="D487" s="882" t="s">
        <v>737</v>
      </c>
      <c r="E487" s="794" t="s">
        <v>1839</v>
      </c>
      <c r="F487" s="553">
        <v>55</v>
      </c>
      <c r="G487" s="553">
        <v>55</v>
      </c>
      <c r="H487" s="558" t="s">
        <v>1685</v>
      </c>
      <c r="I487" s="914"/>
      <c r="J487" s="915"/>
    </row>
    <row r="488" spans="1:10" ht="18.75" customHeight="1">
      <c r="A488" s="1277"/>
      <c r="B488" s="1240"/>
      <c r="C488" s="884" t="s">
        <v>1855</v>
      </c>
      <c r="D488" s="882" t="s">
        <v>839</v>
      </c>
      <c r="E488" s="794" t="s">
        <v>1839</v>
      </c>
      <c r="F488" s="553">
        <v>3.45</v>
      </c>
      <c r="G488" s="553">
        <v>3.45</v>
      </c>
      <c r="H488" s="558" t="s">
        <v>1685</v>
      </c>
      <c r="I488" s="914"/>
      <c r="J488" s="915"/>
    </row>
    <row r="489" spans="1:10" ht="18.75" customHeight="1">
      <c r="A489" s="1277"/>
      <c r="B489" s="1240"/>
      <c r="C489" s="1222" t="s">
        <v>1856</v>
      </c>
      <c r="D489" s="1222" t="s">
        <v>719</v>
      </c>
      <c r="E489" s="794" t="s">
        <v>1839</v>
      </c>
      <c r="F489" s="553">
        <v>53</v>
      </c>
      <c r="G489" s="553">
        <v>53</v>
      </c>
      <c r="H489" s="558" t="s">
        <v>1836</v>
      </c>
      <c r="I489" s="914" t="s">
        <v>1857</v>
      </c>
      <c r="J489" s="915"/>
    </row>
    <row r="490" spans="1:10" ht="18.75" customHeight="1">
      <c r="A490" s="1277"/>
      <c r="B490" s="1240"/>
      <c r="C490" s="1224"/>
      <c r="D490" s="1224"/>
      <c r="E490" s="794" t="s">
        <v>1839</v>
      </c>
      <c r="F490" s="553">
        <v>66</v>
      </c>
      <c r="G490" s="553">
        <v>66</v>
      </c>
      <c r="H490" s="558" t="s">
        <v>1836</v>
      </c>
      <c r="I490" s="914" t="s">
        <v>1858</v>
      </c>
      <c r="J490" s="915"/>
    </row>
    <row r="491" spans="1:10" ht="18.75" customHeight="1">
      <c r="A491" s="1277"/>
      <c r="B491" s="1240"/>
      <c r="C491" s="1221"/>
      <c r="D491" s="1221"/>
      <c r="E491" s="794" t="s">
        <v>1839</v>
      </c>
      <c r="F491" s="553">
        <v>11</v>
      </c>
      <c r="G491" s="553">
        <v>11</v>
      </c>
      <c r="H491" s="558" t="s">
        <v>1834</v>
      </c>
      <c r="I491" s="934" t="s">
        <v>3848</v>
      </c>
      <c r="J491" s="935"/>
    </row>
    <row r="492" spans="1:10" ht="18.75" customHeight="1">
      <c r="A492" s="1277"/>
      <c r="B492" s="1240"/>
      <c r="C492" s="929" t="s">
        <v>817</v>
      </c>
      <c r="D492" s="881" t="s">
        <v>818</v>
      </c>
      <c r="E492" s="794" t="s">
        <v>840</v>
      </c>
      <c r="F492" s="378">
        <v>20</v>
      </c>
      <c r="G492" s="378">
        <v>20</v>
      </c>
      <c r="H492" s="894" t="s">
        <v>729</v>
      </c>
      <c r="I492" s="914"/>
      <c r="J492" s="915"/>
    </row>
    <row r="493" spans="1:10" ht="18.75" customHeight="1">
      <c r="A493" s="1277"/>
      <c r="B493" s="1240"/>
      <c r="C493" s="929" t="s">
        <v>3784</v>
      </c>
      <c r="D493" s="881" t="s">
        <v>4331</v>
      </c>
      <c r="E493" s="794" t="s">
        <v>1839</v>
      </c>
      <c r="F493" s="378">
        <v>8.75</v>
      </c>
      <c r="G493" s="378">
        <v>8.75</v>
      </c>
      <c r="H493" s="894" t="s">
        <v>1685</v>
      </c>
      <c r="I493" s="914"/>
      <c r="J493" s="915"/>
    </row>
    <row r="494" spans="1:10" ht="18.75" customHeight="1" thickBot="1">
      <c r="A494" s="1278"/>
      <c r="B494" s="1241"/>
      <c r="C494" s="583" t="s">
        <v>3443</v>
      </c>
      <c r="D494" s="805" t="s">
        <v>3977</v>
      </c>
      <c r="E494" s="437" t="s">
        <v>3986</v>
      </c>
      <c r="F494" s="417">
        <v>5</v>
      </c>
      <c r="G494" s="418">
        <v>5</v>
      </c>
      <c r="H494" s="438" t="s">
        <v>3975</v>
      </c>
      <c r="I494" s="932"/>
      <c r="J494" s="933"/>
    </row>
    <row r="495" spans="1:10" ht="18.75" customHeight="1">
      <c r="A495" s="1276" t="s">
        <v>832</v>
      </c>
      <c r="B495" s="1297" t="s">
        <v>1859</v>
      </c>
      <c r="C495" s="1220" t="s">
        <v>3783</v>
      </c>
      <c r="D495" s="1220" t="s">
        <v>745</v>
      </c>
      <c r="E495" s="898" t="s">
        <v>1839</v>
      </c>
      <c r="F495" s="551">
        <v>49</v>
      </c>
      <c r="G495" s="560">
        <v>44</v>
      </c>
      <c r="H495" s="557" t="s">
        <v>1834</v>
      </c>
      <c r="I495" s="1216" t="s">
        <v>1729</v>
      </c>
      <c r="J495" s="920"/>
    </row>
    <row r="496" spans="1:10" ht="18.75" customHeight="1">
      <c r="A496" s="1277"/>
      <c r="B496" s="1298"/>
      <c r="C496" s="1224"/>
      <c r="D496" s="1224"/>
      <c r="E496" s="899" t="s">
        <v>1839</v>
      </c>
      <c r="F496" s="553">
        <v>147</v>
      </c>
      <c r="G496" s="554">
        <v>132</v>
      </c>
      <c r="H496" s="558" t="s">
        <v>1836</v>
      </c>
      <c r="I496" s="1225"/>
      <c r="J496" s="938"/>
    </row>
    <row r="497" spans="1:10" ht="18.75" customHeight="1">
      <c r="A497" s="1277"/>
      <c r="B497" s="1298"/>
      <c r="C497" s="1221"/>
      <c r="D497" s="1221"/>
      <c r="E497" s="899" t="s">
        <v>1839</v>
      </c>
      <c r="F497" s="553">
        <v>147</v>
      </c>
      <c r="G497" s="554">
        <v>132</v>
      </c>
      <c r="H497" s="558" t="s">
        <v>1685</v>
      </c>
      <c r="I497" s="1194"/>
      <c r="J497" s="922"/>
    </row>
    <row r="498" spans="1:10" ht="18.75" customHeight="1">
      <c r="A498" s="1277"/>
      <c r="B498" s="1298"/>
      <c r="C498" s="884" t="s">
        <v>787</v>
      </c>
      <c r="D498" s="884" t="s">
        <v>4332</v>
      </c>
      <c r="E498" s="899" t="s">
        <v>1839</v>
      </c>
      <c r="F498" s="553">
        <v>50</v>
      </c>
      <c r="G498" s="554">
        <v>50</v>
      </c>
      <c r="H498" s="558" t="s">
        <v>1683</v>
      </c>
      <c r="I498" s="914"/>
      <c r="J498" s="915"/>
    </row>
    <row r="499" spans="1:10" ht="18.75" customHeight="1">
      <c r="A499" s="1277"/>
      <c r="B499" s="1298"/>
      <c r="C499" s="884" t="s">
        <v>841</v>
      </c>
      <c r="D499" s="884" t="s">
        <v>836</v>
      </c>
      <c r="E499" s="899" t="s">
        <v>1839</v>
      </c>
      <c r="F499" s="553">
        <v>5</v>
      </c>
      <c r="G499" s="554">
        <v>5</v>
      </c>
      <c r="H499" s="558" t="s">
        <v>1685</v>
      </c>
      <c r="I499" s="914"/>
      <c r="J499" s="915"/>
    </row>
    <row r="500" spans="1:10" ht="18.75" customHeight="1">
      <c r="A500" s="1277"/>
      <c r="B500" s="1298"/>
      <c r="C500" s="884" t="s">
        <v>750</v>
      </c>
      <c r="D500" s="884" t="s">
        <v>723</v>
      </c>
      <c r="E500" s="899" t="s">
        <v>1839</v>
      </c>
      <c r="F500" s="553">
        <v>155</v>
      </c>
      <c r="G500" s="554">
        <v>140</v>
      </c>
      <c r="H500" s="558" t="s">
        <v>1685</v>
      </c>
      <c r="I500" s="914"/>
      <c r="J500" s="915"/>
    </row>
    <row r="501" spans="1:10" ht="18.75" customHeight="1">
      <c r="A501" s="1277"/>
      <c r="B501" s="1298"/>
      <c r="C501" s="884" t="s">
        <v>842</v>
      </c>
      <c r="D501" s="884" t="s">
        <v>818</v>
      </c>
      <c r="E501" s="899" t="s">
        <v>1839</v>
      </c>
      <c r="F501" s="553">
        <v>20</v>
      </c>
      <c r="G501" s="554">
        <v>20</v>
      </c>
      <c r="H501" s="558" t="s">
        <v>1683</v>
      </c>
      <c r="I501" s="934"/>
      <c r="J501" s="935"/>
    </row>
    <row r="502" spans="1:10" ht="18.75" customHeight="1">
      <c r="A502" s="1277"/>
      <c r="B502" s="1298"/>
      <c r="C502" s="884" t="s">
        <v>1852</v>
      </c>
      <c r="D502" s="884" t="s">
        <v>3880</v>
      </c>
      <c r="E502" s="899" t="s">
        <v>4001</v>
      </c>
      <c r="F502" s="553"/>
      <c r="G502" s="554"/>
      <c r="H502" s="558"/>
      <c r="I502" s="934" t="s">
        <v>1748</v>
      </c>
      <c r="J502" s="935"/>
    </row>
    <row r="503" spans="1:10" ht="18.75" customHeight="1" thickBot="1">
      <c r="A503" s="1278"/>
      <c r="B503" s="1299"/>
      <c r="C503" s="583" t="s">
        <v>3443</v>
      </c>
      <c r="D503" s="805" t="s">
        <v>3977</v>
      </c>
      <c r="E503" s="437" t="s">
        <v>3986</v>
      </c>
      <c r="F503" s="417">
        <v>5</v>
      </c>
      <c r="G503" s="418">
        <v>5</v>
      </c>
      <c r="H503" s="438" t="s">
        <v>3975</v>
      </c>
      <c r="I503" s="932"/>
      <c r="J503" s="933"/>
    </row>
    <row r="504" spans="1:10" ht="18.75" customHeight="1">
      <c r="A504" s="1276" t="s">
        <v>832</v>
      </c>
      <c r="B504" s="1239" t="s">
        <v>2935</v>
      </c>
      <c r="C504" s="561" t="s">
        <v>1860</v>
      </c>
      <c r="D504" s="561" t="s">
        <v>737</v>
      </c>
      <c r="E504" s="898" t="s">
        <v>1839</v>
      </c>
      <c r="F504" s="551">
        <v>32</v>
      </c>
      <c r="G504" s="560">
        <v>32</v>
      </c>
      <c r="H504" s="557" t="s">
        <v>1685</v>
      </c>
      <c r="I504" s="918"/>
      <c r="J504" s="919"/>
    </row>
    <row r="505" spans="1:10" ht="18.75" customHeight="1">
      <c r="A505" s="1277"/>
      <c r="B505" s="1240"/>
      <c r="C505" s="1222" t="s">
        <v>1861</v>
      </c>
      <c r="D505" s="1222" t="s">
        <v>719</v>
      </c>
      <c r="E505" s="899" t="s">
        <v>1839</v>
      </c>
      <c r="F505" s="553">
        <v>75</v>
      </c>
      <c r="G505" s="553">
        <v>75</v>
      </c>
      <c r="H505" s="558" t="s">
        <v>1836</v>
      </c>
      <c r="I505" s="1223" t="s">
        <v>1862</v>
      </c>
      <c r="J505" s="938"/>
    </row>
    <row r="506" spans="1:10" ht="18.75" customHeight="1">
      <c r="A506" s="1277"/>
      <c r="B506" s="1240"/>
      <c r="C506" s="1221"/>
      <c r="D506" s="1221"/>
      <c r="E506" s="899" t="s">
        <v>1839</v>
      </c>
      <c r="F506" s="553">
        <v>55</v>
      </c>
      <c r="G506" s="553">
        <v>55</v>
      </c>
      <c r="H506" s="558" t="s">
        <v>1834</v>
      </c>
      <c r="I506" s="1219"/>
      <c r="J506" s="922"/>
    </row>
    <row r="507" spans="1:10" ht="18.75" customHeight="1">
      <c r="A507" s="1277"/>
      <c r="B507" s="1240"/>
      <c r="C507" s="884" t="s">
        <v>3739</v>
      </c>
      <c r="D507" s="884" t="s">
        <v>843</v>
      </c>
      <c r="E507" s="899" t="s">
        <v>1839</v>
      </c>
      <c r="F507" s="553">
        <v>54</v>
      </c>
      <c r="G507" s="553">
        <v>54</v>
      </c>
      <c r="H507" s="558" t="s">
        <v>1685</v>
      </c>
      <c r="I507" s="914"/>
      <c r="J507" s="915"/>
    </row>
    <row r="508" spans="1:10" ht="18.75" customHeight="1">
      <c r="A508" s="1277"/>
      <c r="B508" s="1240"/>
      <c r="C508" s="884" t="s">
        <v>1863</v>
      </c>
      <c r="D508" s="884" t="s">
        <v>723</v>
      </c>
      <c r="E508" s="899" t="s">
        <v>1839</v>
      </c>
      <c r="F508" s="553">
        <v>82</v>
      </c>
      <c r="G508" s="553">
        <v>82</v>
      </c>
      <c r="H508" s="558" t="s">
        <v>1685</v>
      </c>
      <c r="I508" s="914"/>
      <c r="J508" s="915"/>
    </row>
    <row r="509" spans="1:10" ht="18.75" customHeight="1">
      <c r="A509" s="1277"/>
      <c r="B509" s="1240"/>
      <c r="C509" s="882" t="s">
        <v>1844</v>
      </c>
      <c r="D509" s="884" t="s">
        <v>818</v>
      </c>
      <c r="E509" s="794" t="s">
        <v>1690</v>
      </c>
      <c r="F509" s="378">
        <v>30</v>
      </c>
      <c r="G509" s="378">
        <v>30</v>
      </c>
      <c r="H509" s="894" t="s">
        <v>1683</v>
      </c>
      <c r="I509" s="914"/>
      <c r="J509" s="915"/>
    </row>
    <row r="510" spans="1:10" ht="18.75" customHeight="1">
      <c r="A510" s="1277"/>
      <c r="B510" s="1240"/>
      <c r="C510" s="884" t="s">
        <v>4002</v>
      </c>
      <c r="D510" s="884" t="s">
        <v>745</v>
      </c>
      <c r="E510" s="899" t="s">
        <v>1839</v>
      </c>
      <c r="F510" s="553">
        <v>53</v>
      </c>
      <c r="G510" s="553">
        <v>53</v>
      </c>
      <c r="H510" s="558" t="s">
        <v>1683</v>
      </c>
      <c r="I510" s="914"/>
      <c r="J510" s="915"/>
    </row>
    <row r="511" spans="1:10" ht="18.75" customHeight="1" thickBot="1">
      <c r="A511" s="1278"/>
      <c r="B511" s="1241"/>
      <c r="C511" s="583" t="s">
        <v>3443</v>
      </c>
      <c r="D511" s="805" t="s">
        <v>3977</v>
      </c>
      <c r="E511" s="437" t="s">
        <v>3986</v>
      </c>
      <c r="F511" s="417">
        <v>5</v>
      </c>
      <c r="G511" s="418">
        <v>5</v>
      </c>
      <c r="H511" s="438" t="s">
        <v>3975</v>
      </c>
      <c r="I511" s="932"/>
      <c r="J511" s="933"/>
    </row>
    <row r="512" spans="1:10" ht="18.75" customHeight="1">
      <c r="A512" s="1276" t="s">
        <v>832</v>
      </c>
      <c r="B512" s="1239" t="s">
        <v>1864</v>
      </c>
      <c r="C512" s="561" t="s">
        <v>1860</v>
      </c>
      <c r="D512" s="561" t="s">
        <v>737</v>
      </c>
      <c r="E512" s="898" t="s">
        <v>1839</v>
      </c>
      <c r="F512" s="551">
        <v>32</v>
      </c>
      <c r="G512" s="560">
        <v>32</v>
      </c>
      <c r="H512" s="557" t="s">
        <v>1685</v>
      </c>
      <c r="I512" s="918"/>
      <c r="J512" s="919"/>
    </row>
    <row r="513" spans="1:10" ht="18.75" customHeight="1">
      <c r="A513" s="1277"/>
      <c r="B513" s="1240"/>
      <c r="C513" s="1222" t="s">
        <v>1861</v>
      </c>
      <c r="D513" s="1222" t="s">
        <v>719</v>
      </c>
      <c r="E513" s="899" t="s">
        <v>1839</v>
      </c>
      <c r="F513" s="553">
        <v>75</v>
      </c>
      <c r="G513" s="553">
        <v>75</v>
      </c>
      <c r="H513" s="558" t="s">
        <v>1836</v>
      </c>
      <c r="I513" s="1223" t="s">
        <v>1862</v>
      </c>
      <c r="J513" s="938"/>
    </row>
    <row r="514" spans="1:10" ht="18.75" customHeight="1">
      <c r="A514" s="1277"/>
      <c r="B514" s="1240"/>
      <c r="C514" s="1221"/>
      <c r="D514" s="1221"/>
      <c r="E514" s="899" t="s">
        <v>1839</v>
      </c>
      <c r="F514" s="553">
        <v>55</v>
      </c>
      <c r="G514" s="553">
        <v>55</v>
      </c>
      <c r="H514" s="558" t="s">
        <v>1834</v>
      </c>
      <c r="I514" s="1219"/>
      <c r="J514" s="922"/>
    </row>
    <row r="515" spans="1:10" ht="18.75" customHeight="1">
      <c r="A515" s="1277"/>
      <c r="B515" s="1240"/>
      <c r="C515" s="884" t="s">
        <v>3739</v>
      </c>
      <c r="D515" s="884" t="s">
        <v>843</v>
      </c>
      <c r="E515" s="899" t="s">
        <v>1839</v>
      </c>
      <c r="F515" s="553">
        <v>54</v>
      </c>
      <c r="G515" s="554">
        <v>54</v>
      </c>
      <c r="H515" s="558" t="s">
        <v>1685</v>
      </c>
      <c r="I515" s="914"/>
      <c r="J515" s="915"/>
    </row>
    <row r="516" spans="1:10" ht="18.75" customHeight="1">
      <c r="A516" s="1277"/>
      <c r="B516" s="1240"/>
      <c r="C516" s="884" t="s">
        <v>1863</v>
      </c>
      <c r="D516" s="884" t="s">
        <v>723</v>
      </c>
      <c r="E516" s="899" t="s">
        <v>1839</v>
      </c>
      <c r="F516" s="553">
        <v>82</v>
      </c>
      <c r="G516" s="554">
        <v>82</v>
      </c>
      <c r="H516" s="558" t="s">
        <v>1685</v>
      </c>
      <c r="I516" s="914"/>
      <c r="J516" s="915"/>
    </row>
    <row r="517" spans="1:10" ht="18.75" customHeight="1">
      <c r="A517" s="1277"/>
      <c r="B517" s="1240"/>
      <c r="C517" s="882" t="s">
        <v>1844</v>
      </c>
      <c r="D517" s="884" t="s">
        <v>818</v>
      </c>
      <c r="E517" s="794" t="s">
        <v>1690</v>
      </c>
      <c r="F517" s="378">
        <v>30</v>
      </c>
      <c r="G517" s="378">
        <v>30</v>
      </c>
      <c r="H517" s="894" t="s">
        <v>1683</v>
      </c>
      <c r="I517" s="914"/>
      <c r="J517" s="915"/>
    </row>
    <row r="518" spans="1:10" ht="18.75" customHeight="1">
      <c r="A518" s="1277"/>
      <c r="B518" s="1240"/>
      <c r="C518" s="884" t="s">
        <v>3794</v>
      </c>
      <c r="D518" s="884" t="s">
        <v>745</v>
      </c>
      <c r="E518" s="899" t="s">
        <v>4003</v>
      </c>
      <c r="F518" s="553">
        <v>53</v>
      </c>
      <c r="G518" s="554">
        <v>53</v>
      </c>
      <c r="H518" s="558" t="s">
        <v>4004</v>
      </c>
      <c r="I518" s="914"/>
      <c r="J518" s="915"/>
    </row>
    <row r="519" spans="1:10" ht="18.75" customHeight="1" thickBot="1">
      <c r="A519" s="1278"/>
      <c r="B519" s="1241"/>
      <c r="C519" s="583" t="s">
        <v>3443</v>
      </c>
      <c r="D519" s="805" t="s">
        <v>3977</v>
      </c>
      <c r="E519" s="437" t="s">
        <v>3986</v>
      </c>
      <c r="F519" s="417">
        <v>5</v>
      </c>
      <c r="G519" s="418">
        <v>5</v>
      </c>
      <c r="H519" s="438" t="s">
        <v>3975</v>
      </c>
      <c r="I519" s="932"/>
      <c r="J519" s="933"/>
    </row>
    <row r="520" spans="1:10" ht="18.75" customHeight="1">
      <c r="A520" s="1276" t="s">
        <v>832</v>
      </c>
      <c r="B520" s="1297" t="s">
        <v>1865</v>
      </c>
      <c r="C520" s="1226" t="s">
        <v>3783</v>
      </c>
      <c r="D520" s="1226" t="s">
        <v>745</v>
      </c>
      <c r="E520" s="898" t="s">
        <v>1839</v>
      </c>
      <c r="F520" s="551">
        <v>90.5</v>
      </c>
      <c r="G520" s="551">
        <v>90.5</v>
      </c>
      <c r="H520" s="557" t="s">
        <v>1836</v>
      </c>
      <c r="I520" s="1218" t="s">
        <v>3412</v>
      </c>
      <c r="J520" s="920"/>
    </row>
    <row r="521" spans="1:10" ht="18.75" customHeight="1">
      <c r="A521" s="1277"/>
      <c r="B521" s="1298"/>
      <c r="C521" s="1227"/>
      <c r="D521" s="1227"/>
      <c r="E521" s="899" t="s">
        <v>1839</v>
      </c>
      <c r="F521" s="553">
        <v>38</v>
      </c>
      <c r="G521" s="554">
        <v>38</v>
      </c>
      <c r="H521" s="558" t="s">
        <v>1834</v>
      </c>
      <c r="I521" s="1219"/>
      <c r="J521" s="922"/>
    </row>
    <row r="522" spans="1:10" ht="18.75" customHeight="1">
      <c r="A522" s="1277"/>
      <c r="B522" s="1298"/>
      <c r="C522" s="562" t="s">
        <v>787</v>
      </c>
      <c r="D522" s="562" t="s">
        <v>4328</v>
      </c>
      <c r="E522" s="899" t="s">
        <v>1839</v>
      </c>
      <c r="F522" s="553">
        <v>28</v>
      </c>
      <c r="G522" s="553">
        <v>28</v>
      </c>
      <c r="H522" s="558" t="s">
        <v>1683</v>
      </c>
      <c r="I522" s="914"/>
      <c r="J522" s="915"/>
    </row>
    <row r="523" spans="1:10" ht="18.75" customHeight="1">
      <c r="A523" s="1277"/>
      <c r="B523" s="1298"/>
      <c r="C523" s="562" t="s">
        <v>844</v>
      </c>
      <c r="D523" s="562" t="s">
        <v>3713</v>
      </c>
      <c r="E523" s="899" t="s">
        <v>1839</v>
      </c>
      <c r="F523" s="553">
        <v>24</v>
      </c>
      <c r="G523" s="553">
        <v>24</v>
      </c>
      <c r="H523" s="558" t="s">
        <v>1683</v>
      </c>
      <c r="I523" s="914" t="s">
        <v>3413</v>
      </c>
      <c r="J523" s="915"/>
    </row>
    <row r="524" spans="1:10" ht="18.75" customHeight="1">
      <c r="A524" s="1277"/>
      <c r="B524" s="1298"/>
      <c r="C524" s="562" t="s">
        <v>3785</v>
      </c>
      <c r="D524" s="562" t="s">
        <v>737</v>
      </c>
      <c r="E524" s="899" t="s">
        <v>1839</v>
      </c>
      <c r="F524" s="553">
        <v>94</v>
      </c>
      <c r="G524" s="553">
        <v>94</v>
      </c>
      <c r="H524" s="558" t="s">
        <v>1685</v>
      </c>
      <c r="I524" s="914"/>
      <c r="J524" s="915"/>
    </row>
    <row r="525" spans="1:10" ht="18.75" customHeight="1">
      <c r="A525" s="1277"/>
      <c r="B525" s="1298"/>
      <c r="C525" s="562" t="s">
        <v>845</v>
      </c>
      <c r="D525" s="562" t="s">
        <v>846</v>
      </c>
      <c r="E525" s="899" t="s">
        <v>1839</v>
      </c>
      <c r="F525" s="553">
        <v>17</v>
      </c>
      <c r="G525" s="553">
        <v>17</v>
      </c>
      <c r="H525" s="558" t="s">
        <v>1685</v>
      </c>
      <c r="I525" s="914"/>
      <c r="J525" s="915"/>
    </row>
    <row r="526" spans="1:10" ht="18.75" customHeight="1">
      <c r="A526" s="1277"/>
      <c r="B526" s="1298"/>
      <c r="C526" s="562" t="s">
        <v>835</v>
      </c>
      <c r="D526" s="562" t="s">
        <v>836</v>
      </c>
      <c r="E526" s="899" t="s">
        <v>1839</v>
      </c>
      <c r="F526" s="553">
        <v>14.5</v>
      </c>
      <c r="G526" s="553">
        <v>14.5</v>
      </c>
      <c r="H526" s="558" t="s">
        <v>1685</v>
      </c>
      <c r="I526" s="934"/>
      <c r="J526" s="935"/>
    </row>
    <row r="527" spans="1:10" ht="18.75" customHeight="1">
      <c r="A527" s="1277"/>
      <c r="B527" s="1298"/>
      <c r="C527" s="562" t="s">
        <v>1866</v>
      </c>
      <c r="D527" s="562" t="s">
        <v>847</v>
      </c>
      <c r="E527" s="899" t="s">
        <v>1839</v>
      </c>
      <c r="F527" s="553">
        <v>5</v>
      </c>
      <c r="G527" s="554">
        <v>5</v>
      </c>
      <c r="H527" s="558" t="s">
        <v>1683</v>
      </c>
      <c r="I527" s="934" t="s">
        <v>2737</v>
      </c>
      <c r="J527" s="935"/>
    </row>
    <row r="528" spans="1:10" ht="18.75" customHeight="1">
      <c r="A528" s="1277"/>
      <c r="B528" s="1298"/>
      <c r="C528" s="562" t="s">
        <v>4005</v>
      </c>
      <c r="D528" s="562" t="s">
        <v>818</v>
      </c>
      <c r="E528" s="899" t="s">
        <v>4003</v>
      </c>
      <c r="F528" s="553"/>
      <c r="G528" s="554"/>
      <c r="H528" s="558"/>
      <c r="I528" s="934" t="s">
        <v>4006</v>
      </c>
      <c r="J528" s="935"/>
    </row>
    <row r="529" spans="1:10" ht="18.75" customHeight="1" thickBot="1">
      <c r="A529" s="1278"/>
      <c r="B529" s="1299"/>
      <c r="C529" s="583" t="s">
        <v>3443</v>
      </c>
      <c r="D529" s="805" t="s">
        <v>3977</v>
      </c>
      <c r="E529" s="437" t="s">
        <v>3986</v>
      </c>
      <c r="F529" s="417">
        <v>5</v>
      </c>
      <c r="G529" s="418">
        <v>5</v>
      </c>
      <c r="H529" s="438" t="s">
        <v>3975</v>
      </c>
      <c r="I529" s="932"/>
      <c r="J529" s="933"/>
    </row>
    <row r="530" spans="1:10" ht="18.75" customHeight="1">
      <c r="A530" s="1276" t="s">
        <v>832</v>
      </c>
      <c r="B530" s="1297" t="s">
        <v>4383</v>
      </c>
      <c r="C530" s="1220" t="s">
        <v>3775</v>
      </c>
      <c r="D530" s="1220" t="s">
        <v>848</v>
      </c>
      <c r="E530" s="898" t="s">
        <v>1839</v>
      </c>
      <c r="F530" s="551">
        <v>60</v>
      </c>
      <c r="G530" s="551">
        <v>60</v>
      </c>
      <c r="H530" s="557" t="s">
        <v>1834</v>
      </c>
      <c r="I530" s="1218" t="s">
        <v>1862</v>
      </c>
      <c r="J530" s="920"/>
    </row>
    <row r="531" spans="1:10" ht="18.75" customHeight="1">
      <c r="A531" s="1277"/>
      <c r="B531" s="1298"/>
      <c r="C531" s="1221"/>
      <c r="D531" s="1221"/>
      <c r="E531" s="899" t="s">
        <v>1839</v>
      </c>
      <c r="F531" s="553">
        <v>95</v>
      </c>
      <c r="G531" s="553">
        <v>95</v>
      </c>
      <c r="H531" s="558" t="s">
        <v>1836</v>
      </c>
      <c r="I531" s="1219"/>
      <c r="J531" s="922"/>
    </row>
    <row r="532" spans="1:10" ht="18.75" customHeight="1">
      <c r="A532" s="1277"/>
      <c r="B532" s="1298"/>
      <c r="C532" s="884" t="s">
        <v>3786</v>
      </c>
      <c r="D532" s="884" t="s">
        <v>745</v>
      </c>
      <c r="E532" s="899" t="s">
        <v>1839</v>
      </c>
      <c r="F532" s="553">
        <v>55</v>
      </c>
      <c r="G532" s="554">
        <v>55</v>
      </c>
      <c r="H532" s="558" t="s">
        <v>1683</v>
      </c>
      <c r="I532" s="914" t="s">
        <v>1868</v>
      </c>
      <c r="J532" s="915"/>
    </row>
    <row r="533" spans="1:10" ht="18.75" customHeight="1">
      <c r="A533" s="1277"/>
      <c r="B533" s="1298"/>
      <c r="C533" s="884" t="s">
        <v>3759</v>
      </c>
      <c r="D533" s="884" t="s">
        <v>737</v>
      </c>
      <c r="E533" s="899" t="s">
        <v>1839</v>
      </c>
      <c r="F533" s="553">
        <v>180</v>
      </c>
      <c r="G533" s="553">
        <v>180</v>
      </c>
      <c r="H533" s="558" t="s">
        <v>1685</v>
      </c>
      <c r="I533" s="914"/>
      <c r="J533" s="915"/>
    </row>
    <row r="534" spans="1:10" ht="18.75" customHeight="1">
      <c r="A534" s="1277"/>
      <c r="B534" s="1298"/>
      <c r="C534" s="884" t="s">
        <v>817</v>
      </c>
      <c r="D534" s="884" t="s">
        <v>818</v>
      </c>
      <c r="E534" s="899" t="s">
        <v>1839</v>
      </c>
      <c r="F534" s="553">
        <v>16</v>
      </c>
      <c r="G534" s="553">
        <v>16</v>
      </c>
      <c r="H534" s="558" t="s">
        <v>1683</v>
      </c>
      <c r="I534" s="914"/>
      <c r="J534" s="915"/>
    </row>
    <row r="535" spans="1:10" ht="18.75" customHeight="1">
      <c r="A535" s="1277"/>
      <c r="B535" s="1298"/>
      <c r="C535" s="884" t="s">
        <v>835</v>
      </c>
      <c r="D535" s="884" t="s">
        <v>836</v>
      </c>
      <c r="E535" s="899" t="s">
        <v>1839</v>
      </c>
      <c r="F535" s="553">
        <v>2</v>
      </c>
      <c r="G535" s="554">
        <v>2</v>
      </c>
      <c r="H535" s="558" t="s">
        <v>1685</v>
      </c>
      <c r="I535" s="914"/>
      <c r="J535" s="915"/>
    </row>
    <row r="536" spans="1:10" ht="18.75" customHeight="1">
      <c r="A536" s="1277"/>
      <c r="B536" s="1298"/>
      <c r="C536" s="882" t="s">
        <v>849</v>
      </c>
      <c r="D536" s="882" t="s">
        <v>850</v>
      </c>
      <c r="E536" s="794" t="s">
        <v>840</v>
      </c>
      <c r="F536" s="378">
        <v>10</v>
      </c>
      <c r="G536" s="563">
        <v>10</v>
      </c>
      <c r="H536" s="894" t="s">
        <v>739</v>
      </c>
      <c r="I536" s="914"/>
      <c r="J536" s="915"/>
    </row>
    <row r="537" spans="1:10" ht="18.75" customHeight="1">
      <c r="A537" s="1277"/>
      <c r="B537" s="1298"/>
      <c r="C537" s="882" t="s">
        <v>1869</v>
      </c>
      <c r="D537" s="882" t="s">
        <v>3714</v>
      </c>
      <c r="E537" s="794" t="s">
        <v>840</v>
      </c>
      <c r="F537" s="378">
        <v>60</v>
      </c>
      <c r="G537" s="563">
        <v>60</v>
      </c>
      <c r="H537" s="894" t="s">
        <v>739</v>
      </c>
      <c r="I537" s="914" t="s">
        <v>1870</v>
      </c>
      <c r="J537" s="915"/>
    </row>
    <row r="538" spans="1:10" ht="18.75" customHeight="1">
      <c r="A538" s="1277"/>
      <c r="B538" s="1298"/>
      <c r="C538" s="882" t="s">
        <v>1742</v>
      </c>
      <c r="D538" s="578" t="s">
        <v>731</v>
      </c>
      <c r="E538" s="794" t="s">
        <v>3034</v>
      </c>
      <c r="F538" s="378"/>
      <c r="G538" s="563"/>
      <c r="H538" s="894" t="s">
        <v>1683</v>
      </c>
      <c r="I538" s="914" t="s">
        <v>2699</v>
      </c>
      <c r="J538" s="915"/>
    </row>
    <row r="539" spans="1:10" ht="18.75" customHeight="1" thickBot="1">
      <c r="A539" s="1278"/>
      <c r="B539" s="1299"/>
      <c r="C539" s="583" t="s">
        <v>3443</v>
      </c>
      <c r="D539" s="805" t="s">
        <v>3977</v>
      </c>
      <c r="E539" s="437" t="s">
        <v>3986</v>
      </c>
      <c r="F539" s="417">
        <v>5</v>
      </c>
      <c r="G539" s="418">
        <v>5</v>
      </c>
      <c r="H539" s="438" t="s">
        <v>3975</v>
      </c>
      <c r="I539" s="932"/>
      <c r="J539" s="933"/>
    </row>
    <row r="540" spans="1:10" ht="18.75" customHeight="1">
      <c r="A540" s="1276" t="s">
        <v>832</v>
      </c>
      <c r="B540" s="1297" t="s">
        <v>1871</v>
      </c>
      <c r="C540" s="1220" t="s">
        <v>3775</v>
      </c>
      <c r="D540" s="1220" t="s">
        <v>848</v>
      </c>
      <c r="E540" s="898" t="s">
        <v>1839</v>
      </c>
      <c r="F540" s="551">
        <v>60</v>
      </c>
      <c r="G540" s="551">
        <v>60</v>
      </c>
      <c r="H540" s="557" t="s">
        <v>1834</v>
      </c>
      <c r="I540" s="1218" t="s">
        <v>1862</v>
      </c>
      <c r="J540" s="920"/>
    </row>
    <row r="541" spans="1:10" ht="18.75" customHeight="1">
      <c r="A541" s="1277"/>
      <c r="B541" s="1298"/>
      <c r="C541" s="1221"/>
      <c r="D541" s="1221"/>
      <c r="E541" s="899" t="s">
        <v>1839</v>
      </c>
      <c r="F541" s="553">
        <v>95</v>
      </c>
      <c r="G541" s="553">
        <v>95</v>
      </c>
      <c r="H541" s="558" t="s">
        <v>1836</v>
      </c>
      <c r="I541" s="1219"/>
      <c r="J541" s="922"/>
    </row>
    <row r="542" spans="1:10" ht="18.75" customHeight="1">
      <c r="A542" s="1277"/>
      <c r="B542" s="1298"/>
      <c r="C542" s="884" t="s">
        <v>3786</v>
      </c>
      <c r="D542" s="884" t="s">
        <v>745</v>
      </c>
      <c r="E542" s="899" t="s">
        <v>1839</v>
      </c>
      <c r="F542" s="553">
        <v>55</v>
      </c>
      <c r="G542" s="554">
        <v>55</v>
      </c>
      <c r="H542" s="558" t="s">
        <v>1683</v>
      </c>
      <c r="I542" s="914" t="s">
        <v>1868</v>
      </c>
      <c r="J542" s="915"/>
    </row>
    <row r="543" spans="1:10" ht="18.75" customHeight="1">
      <c r="A543" s="1277"/>
      <c r="B543" s="1298"/>
      <c r="C543" s="884" t="s">
        <v>1798</v>
      </c>
      <c r="D543" s="884" t="s">
        <v>737</v>
      </c>
      <c r="E543" s="899" t="s">
        <v>1839</v>
      </c>
      <c r="F543" s="553">
        <v>180</v>
      </c>
      <c r="G543" s="553">
        <v>180</v>
      </c>
      <c r="H543" s="558" t="s">
        <v>1685</v>
      </c>
      <c r="I543" s="914"/>
      <c r="J543" s="915"/>
    </row>
    <row r="544" spans="1:10" ht="18.75" customHeight="1">
      <c r="A544" s="1277"/>
      <c r="B544" s="1298"/>
      <c r="C544" s="884" t="s">
        <v>817</v>
      </c>
      <c r="D544" s="884" t="s">
        <v>818</v>
      </c>
      <c r="E544" s="899" t="s">
        <v>1839</v>
      </c>
      <c r="F544" s="553">
        <v>16</v>
      </c>
      <c r="G544" s="553">
        <v>16</v>
      </c>
      <c r="H544" s="558" t="s">
        <v>1683</v>
      </c>
      <c r="I544" s="914"/>
      <c r="J544" s="915"/>
    </row>
    <row r="545" spans="1:10" ht="18.75" customHeight="1">
      <c r="A545" s="1277"/>
      <c r="B545" s="1298"/>
      <c r="C545" s="884" t="s">
        <v>835</v>
      </c>
      <c r="D545" s="884" t="s">
        <v>836</v>
      </c>
      <c r="E545" s="899" t="s">
        <v>1839</v>
      </c>
      <c r="F545" s="553">
        <v>2</v>
      </c>
      <c r="G545" s="554">
        <v>2</v>
      </c>
      <c r="H545" s="558" t="s">
        <v>1685</v>
      </c>
      <c r="I545" s="914"/>
      <c r="J545" s="915"/>
    </row>
    <row r="546" spans="1:10" ht="18.75" customHeight="1">
      <c r="A546" s="1277"/>
      <c r="B546" s="1298"/>
      <c r="C546" s="882" t="s">
        <v>849</v>
      </c>
      <c r="D546" s="882" t="s">
        <v>850</v>
      </c>
      <c r="E546" s="794" t="s">
        <v>840</v>
      </c>
      <c r="F546" s="378">
        <v>10</v>
      </c>
      <c r="G546" s="563">
        <v>10</v>
      </c>
      <c r="H546" s="894" t="s">
        <v>739</v>
      </c>
      <c r="I546" s="914"/>
      <c r="J546" s="915"/>
    </row>
    <row r="547" spans="1:10" ht="18.75" customHeight="1">
      <c r="A547" s="1277"/>
      <c r="B547" s="1298"/>
      <c r="C547" s="882" t="s">
        <v>1869</v>
      </c>
      <c r="D547" s="882" t="s">
        <v>3714</v>
      </c>
      <c r="E547" s="794" t="s">
        <v>840</v>
      </c>
      <c r="F547" s="378">
        <v>60</v>
      </c>
      <c r="G547" s="563">
        <v>60</v>
      </c>
      <c r="H547" s="894" t="s">
        <v>739</v>
      </c>
      <c r="I547" s="914"/>
      <c r="J547" s="915"/>
    </row>
    <row r="548" spans="1:10" ht="18.75" customHeight="1">
      <c r="A548" s="1277"/>
      <c r="B548" s="1298"/>
      <c r="C548" s="882" t="s">
        <v>1742</v>
      </c>
      <c r="D548" s="578" t="s">
        <v>731</v>
      </c>
      <c r="E548" s="794" t="s">
        <v>3034</v>
      </c>
      <c r="F548" s="378"/>
      <c r="G548" s="563"/>
      <c r="H548" s="894" t="s">
        <v>1683</v>
      </c>
      <c r="I548" s="914" t="s">
        <v>2699</v>
      </c>
      <c r="J548" s="915"/>
    </row>
    <row r="549" spans="1:10" ht="18.75" customHeight="1" thickBot="1">
      <c r="A549" s="1278"/>
      <c r="B549" s="1299"/>
      <c r="C549" s="583" t="s">
        <v>3443</v>
      </c>
      <c r="D549" s="805" t="s">
        <v>3977</v>
      </c>
      <c r="E549" s="437" t="s">
        <v>3986</v>
      </c>
      <c r="F549" s="417">
        <v>5</v>
      </c>
      <c r="G549" s="418">
        <v>5</v>
      </c>
      <c r="H549" s="438" t="s">
        <v>3975</v>
      </c>
      <c r="I549" s="932"/>
      <c r="J549" s="933"/>
    </row>
    <row r="550" spans="1:10" ht="18.75" customHeight="1">
      <c r="A550" s="1290" t="s">
        <v>4029</v>
      </c>
      <c r="B550" s="1297" t="s">
        <v>4030</v>
      </c>
      <c r="C550" s="884" t="s">
        <v>4031</v>
      </c>
      <c r="D550" s="578" t="s">
        <v>2972</v>
      </c>
      <c r="E550" s="899" t="s">
        <v>4033</v>
      </c>
      <c r="F550" s="553">
        <v>60</v>
      </c>
      <c r="G550" s="553">
        <v>60</v>
      </c>
      <c r="H550" s="558" t="s">
        <v>4034</v>
      </c>
      <c r="I550" s="914"/>
      <c r="J550" s="915"/>
    </row>
    <row r="551" spans="1:10" ht="18.75" customHeight="1">
      <c r="A551" s="1291"/>
      <c r="B551" s="1298"/>
      <c r="C551" s="884" t="s">
        <v>4047</v>
      </c>
      <c r="D551" s="578" t="s">
        <v>4048</v>
      </c>
      <c r="E551" s="899" t="s">
        <v>4033</v>
      </c>
      <c r="F551" s="553">
        <v>180</v>
      </c>
      <c r="G551" s="554">
        <v>180</v>
      </c>
      <c r="H551" s="558" t="s">
        <v>4035</v>
      </c>
      <c r="I551" s="914"/>
      <c r="J551" s="915"/>
    </row>
    <row r="552" spans="1:10" ht="18.75" customHeight="1">
      <c r="A552" s="1291"/>
      <c r="B552" s="1298"/>
      <c r="C552" s="882" t="s">
        <v>4040</v>
      </c>
      <c r="D552" s="905" t="s">
        <v>4042</v>
      </c>
      <c r="E552" s="794" t="s">
        <v>4032</v>
      </c>
      <c r="F552" s="378">
        <v>16</v>
      </c>
      <c r="G552" s="563">
        <v>16</v>
      </c>
      <c r="H552" s="894" t="s">
        <v>1885</v>
      </c>
      <c r="I552" s="914"/>
      <c r="J552" s="915"/>
    </row>
    <row r="553" spans="1:10" ht="18.75" customHeight="1">
      <c r="A553" s="1291"/>
      <c r="B553" s="1298"/>
      <c r="C553" s="882" t="s">
        <v>4043</v>
      </c>
      <c r="D553" s="905" t="s">
        <v>4045</v>
      </c>
      <c r="E553" s="794" t="s">
        <v>4032</v>
      </c>
      <c r="F553" s="378">
        <v>60</v>
      </c>
      <c r="G553" s="563">
        <v>60</v>
      </c>
      <c r="H553" s="894" t="s">
        <v>1885</v>
      </c>
      <c r="I553" s="914"/>
      <c r="J553" s="915"/>
    </row>
    <row r="554" spans="1:10" ht="18.75" customHeight="1">
      <c r="A554" s="1291"/>
      <c r="B554" s="1298"/>
      <c r="C554" s="882" t="s">
        <v>4046</v>
      </c>
      <c r="D554" s="578" t="s">
        <v>2967</v>
      </c>
      <c r="E554" s="794" t="s">
        <v>4033</v>
      </c>
      <c r="F554" s="378">
        <v>55</v>
      </c>
      <c r="G554" s="563">
        <v>55</v>
      </c>
      <c r="H554" s="894" t="s">
        <v>4034</v>
      </c>
      <c r="I554" s="914"/>
      <c r="J554" s="915"/>
    </row>
    <row r="555" spans="1:10" ht="18.75" customHeight="1" thickBot="1">
      <c r="A555" s="1292"/>
      <c r="B555" s="1299"/>
      <c r="C555" s="583" t="s">
        <v>4038</v>
      </c>
      <c r="D555" s="805" t="s">
        <v>3977</v>
      </c>
      <c r="E555" s="437" t="s">
        <v>4036</v>
      </c>
      <c r="F555" s="417">
        <v>5</v>
      </c>
      <c r="G555" s="418">
        <v>5</v>
      </c>
      <c r="H555" s="438" t="s">
        <v>4037</v>
      </c>
      <c r="I555" s="932"/>
      <c r="J555" s="933"/>
    </row>
    <row r="556" spans="1:10" ht="18.75" customHeight="1">
      <c r="A556" s="1276" t="s">
        <v>832</v>
      </c>
      <c r="B556" s="1297" t="s">
        <v>1872</v>
      </c>
      <c r="C556" s="1220" t="s">
        <v>3775</v>
      </c>
      <c r="D556" s="1220" t="s">
        <v>848</v>
      </c>
      <c r="E556" s="898" t="s">
        <v>1839</v>
      </c>
      <c r="F556" s="551">
        <v>60</v>
      </c>
      <c r="G556" s="551">
        <v>60</v>
      </c>
      <c r="H556" s="557" t="s">
        <v>1834</v>
      </c>
      <c r="I556" s="1218" t="s">
        <v>1862</v>
      </c>
      <c r="J556" s="920"/>
    </row>
    <row r="557" spans="1:10" ht="18.75" customHeight="1">
      <c r="A557" s="1277"/>
      <c r="B557" s="1298"/>
      <c r="C557" s="1221"/>
      <c r="D557" s="1221"/>
      <c r="E557" s="899" t="s">
        <v>1839</v>
      </c>
      <c r="F557" s="553">
        <v>95</v>
      </c>
      <c r="G557" s="553">
        <v>95</v>
      </c>
      <c r="H557" s="558" t="s">
        <v>1836</v>
      </c>
      <c r="I557" s="1219"/>
      <c r="J557" s="922"/>
    </row>
    <row r="558" spans="1:10" ht="18.75" customHeight="1">
      <c r="A558" s="1277"/>
      <c r="B558" s="1298"/>
      <c r="C558" s="884" t="s">
        <v>3786</v>
      </c>
      <c r="D558" s="884" t="s">
        <v>745</v>
      </c>
      <c r="E558" s="899" t="s">
        <v>1839</v>
      </c>
      <c r="F558" s="553">
        <v>55</v>
      </c>
      <c r="G558" s="554">
        <v>55</v>
      </c>
      <c r="H558" s="558" t="s">
        <v>1683</v>
      </c>
      <c r="I558" s="914" t="s">
        <v>1868</v>
      </c>
      <c r="J558" s="915"/>
    </row>
    <row r="559" spans="1:10" ht="18.75" customHeight="1">
      <c r="A559" s="1277"/>
      <c r="B559" s="1298"/>
      <c r="C559" s="884" t="s">
        <v>1798</v>
      </c>
      <c r="D559" s="884" t="s">
        <v>737</v>
      </c>
      <c r="E559" s="899" t="s">
        <v>1839</v>
      </c>
      <c r="F559" s="553">
        <v>180</v>
      </c>
      <c r="G559" s="553">
        <v>180</v>
      </c>
      <c r="H559" s="558" t="s">
        <v>1685</v>
      </c>
      <c r="I559" s="914"/>
      <c r="J559" s="915"/>
    </row>
    <row r="560" spans="1:10" ht="18.75" customHeight="1">
      <c r="A560" s="1277"/>
      <c r="B560" s="1298"/>
      <c r="C560" s="884" t="s">
        <v>817</v>
      </c>
      <c r="D560" s="884" t="s">
        <v>818</v>
      </c>
      <c r="E560" s="899" t="s">
        <v>1839</v>
      </c>
      <c r="F560" s="553">
        <v>16</v>
      </c>
      <c r="G560" s="553">
        <v>16</v>
      </c>
      <c r="H560" s="558" t="s">
        <v>1683</v>
      </c>
      <c r="I560" s="914"/>
      <c r="J560" s="915"/>
    </row>
    <row r="561" spans="1:10" ht="18.75" customHeight="1">
      <c r="A561" s="1277"/>
      <c r="B561" s="1298"/>
      <c r="C561" s="884" t="s">
        <v>835</v>
      </c>
      <c r="D561" s="884" t="s">
        <v>836</v>
      </c>
      <c r="E561" s="899" t="s">
        <v>1839</v>
      </c>
      <c r="F561" s="553">
        <v>2</v>
      </c>
      <c r="G561" s="554">
        <v>2</v>
      </c>
      <c r="H561" s="558" t="s">
        <v>1685</v>
      </c>
      <c r="I561" s="914"/>
      <c r="J561" s="915"/>
    </row>
    <row r="562" spans="1:10" ht="18.75" customHeight="1">
      <c r="A562" s="1277"/>
      <c r="B562" s="1298"/>
      <c r="C562" s="882" t="s">
        <v>849</v>
      </c>
      <c r="D562" s="882" t="s">
        <v>850</v>
      </c>
      <c r="E562" s="794" t="s">
        <v>840</v>
      </c>
      <c r="F562" s="378">
        <v>10</v>
      </c>
      <c r="G562" s="563">
        <v>10</v>
      </c>
      <c r="H562" s="894" t="s">
        <v>739</v>
      </c>
      <c r="I562" s="914"/>
      <c r="J562" s="915"/>
    </row>
    <row r="563" spans="1:10" ht="18.75" customHeight="1">
      <c r="A563" s="1277"/>
      <c r="B563" s="1298"/>
      <c r="C563" s="882" t="s">
        <v>1869</v>
      </c>
      <c r="D563" s="882" t="s">
        <v>3714</v>
      </c>
      <c r="E563" s="794" t="s">
        <v>840</v>
      </c>
      <c r="F563" s="378">
        <v>60</v>
      </c>
      <c r="G563" s="563">
        <v>60</v>
      </c>
      <c r="H563" s="894" t="s">
        <v>739</v>
      </c>
      <c r="I563" s="914"/>
      <c r="J563" s="915"/>
    </row>
    <row r="564" spans="1:10" ht="18.75" customHeight="1">
      <c r="A564" s="1277"/>
      <c r="B564" s="1298"/>
      <c r="C564" s="882" t="s">
        <v>1742</v>
      </c>
      <c r="D564" s="578" t="s">
        <v>731</v>
      </c>
      <c r="E564" s="794" t="s">
        <v>3034</v>
      </c>
      <c r="F564" s="378"/>
      <c r="G564" s="563"/>
      <c r="H564" s="894" t="s">
        <v>1683</v>
      </c>
      <c r="I564" s="914" t="s">
        <v>2699</v>
      </c>
      <c r="J564" s="915"/>
    </row>
    <row r="565" spans="1:10" ht="18.75" customHeight="1" thickBot="1">
      <c r="A565" s="1278"/>
      <c r="B565" s="1299"/>
      <c r="C565" s="583" t="s">
        <v>3443</v>
      </c>
      <c r="D565" s="805" t="s">
        <v>3977</v>
      </c>
      <c r="E565" s="437" t="s">
        <v>3986</v>
      </c>
      <c r="F565" s="417">
        <v>5</v>
      </c>
      <c r="G565" s="418">
        <v>5</v>
      </c>
      <c r="H565" s="438" t="s">
        <v>3975</v>
      </c>
      <c r="I565" s="932"/>
      <c r="J565" s="933"/>
    </row>
    <row r="566" spans="1:10" ht="18.75" customHeight="1">
      <c r="A566" s="1276" t="s">
        <v>832</v>
      </c>
      <c r="B566" s="1297" t="s">
        <v>707</v>
      </c>
      <c r="C566" s="1220" t="s">
        <v>1873</v>
      </c>
      <c r="D566" s="1220" t="s">
        <v>848</v>
      </c>
      <c r="E566" s="564" t="s">
        <v>840</v>
      </c>
      <c r="F566" s="551">
        <v>60</v>
      </c>
      <c r="G566" s="551">
        <v>60</v>
      </c>
      <c r="H566" s="557" t="s">
        <v>1834</v>
      </c>
      <c r="I566" s="1218" t="s">
        <v>1845</v>
      </c>
      <c r="J566" s="920"/>
    </row>
    <row r="567" spans="1:10" ht="18.75" customHeight="1">
      <c r="A567" s="1277"/>
      <c r="B567" s="1298"/>
      <c r="C567" s="1221"/>
      <c r="D567" s="1221"/>
      <c r="E567" s="565" t="s">
        <v>840</v>
      </c>
      <c r="F567" s="553">
        <v>65</v>
      </c>
      <c r="G567" s="553">
        <v>65</v>
      </c>
      <c r="H567" s="558" t="s">
        <v>1836</v>
      </c>
      <c r="I567" s="1219"/>
      <c r="J567" s="922"/>
    </row>
    <row r="568" spans="1:10" ht="18.75" customHeight="1">
      <c r="A568" s="1277"/>
      <c r="B568" s="1298"/>
      <c r="C568" s="884" t="s">
        <v>736</v>
      </c>
      <c r="D568" s="884" t="s">
        <v>737</v>
      </c>
      <c r="E568" s="565" t="s">
        <v>840</v>
      </c>
      <c r="F568" s="553">
        <v>75</v>
      </c>
      <c r="G568" s="554">
        <v>75</v>
      </c>
      <c r="H568" s="558" t="s">
        <v>1685</v>
      </c>
      <c r="I568" s="914"/>
      <c r="J568" s="915"/>
    </row>
    <row r="569" spans="1:10" ht="18.75" customHeight="1">
      <c r="A569" s="1277"/>
      <c r="B569" s="1298"/>
      <c r="C569" s="894" t="s">
        <v>1874</v>
      </c>
      <c r="D569" s="772" t="s">
        <v>3880</v>
      </c>
      <c r="E569" s="565" t="s">
        <v>840</v>
      </c>
      <c r="F569" s="553">
        <v>65</v>
      </c>
      <c r="G569" s="553">
        <v>65</v>
      </c>
      <c r="H569" s="558" t="s">
        <v>1836</v>
      </c>
      <c r="I569" s="914" t="s">
        <v>3423</v>
      </c>
      <c r="J569" s="915"/>
    </row>
    <row r="570" spans="1:10" ht="18.75" customHeight="1">
      <c r="A570" s="1277"/>
      <c r="B570" s="1298"/>
      <c r="C570" s="884" t="s">
        <v>851</v>
      </c>
      <c r="D570" s="867" t="s">
        <v>725</v>
      </c>
      <c r="E570" s="565" t="s">
        <v>840</v>
      </c>
      <c r="F570" s="553">
        <v>40</v>
      </c>
      <c r="G570" s="553">
        <v>40</v>
      </c>
      <c r="H570" s="558" t="s">
        <v>1683</v>
      </c>
      <c r="I570" s="914"/>
      <c r="J570" s="915"/>
    </row>
    <row r="571" spans="1:10" ht="18.75" customHeight="1">
      <c r="A571" s="1277"/>
      <c r="B571" s="1298"/>
      <c r="C571" s="884" t="s">
        <v>2862</v>
      </c>
      <c r="D571" s="884" t="s">
        <v>3700</v>
      </c>
      <c r="E571" s="565" t="s">
        <v>840</v>
      </c>
      <c r="F571" s="553">
        <v>23</v>
      </c>
      <c r="G571" s="553">
        <v>23</v>
      </c>
      <c r="H571" s="558" t="s">
        <v>1683</v>
      </c>
      <c r="I571" s="934"/>
      <c r="J571" s="935"/>
    </row>
    <row r="572" spans="1:10" ht="18.75" customHeight="1">
      <c r="A572" s="1277"/>
      <c r="B572" s="1298"/>
      <c r="C572" s="509" t="s">
        <v>835</v>
      </c>
      <c r="D572" s="566" t="s">
        <v>3026</v>
      </c>
      <c r="E572" s="567" t="s">
        <v>1839</v>
      </c>
      <c r="F572" s="378">
        <v>50</v>
      </c>
      <c r="G572" s="378">
        <v>50</v>
      </c>
      <c r="H572" s="894" t="s">
        <v>1685</v>
      </c>
      <c r="I572" s="914"/>
      <c r="J572" s="915"/>
    </row>
    <row r="573" spans="1:10" ht="18.75" customHeight="1">
      <c r="A573" s="1277"/>
      <c r="B573" s="1298"/>
      <c r="C573" s="568" t="s">
        <v>3760</v>
      </c>
      <c r="D573" s="568" t="s">
        <v>722</v>
      </c>
      <c r="E573" s="565" t="s">
        <v>1839</v>
      </c>
      <c r="F573" s="553">
        <v>50</v>
      </c>
      <c r="G573" s="553">
        <v>50</v>
      </c>
      <c r="H573" s="558" t="s">
        <v>1685</v>
      </c>
      <c r="I573" s="914"/>
      <c r="J573" s="915"/>
    </row>
    <row r="574" spans="1:10" ht="18.75" customHeight="1">
      <c r="A574" s="1277"/>
      <c r="B574" s="1298"/>
      <c r="C574" s="569" t="s">
        <v>1875</v>
      </c>
      <c r="D574" s="882" t="s">
        <v>3691</v>
      </c>
      <c r="E574" s="862" t="s">
        <v>1839</v>
      </c>
      <c r="F574" s="570">
        <v>65</v>
      </c>
      <c r="G574" s="570">
        <v>65</v>
      </c>
      <c r="H574" s="904" t="s">
        <v>1685</v>
      </c>
      <c r="I574" s="914" t="s">
        <v>1876</v>
      </c>
      <c r="J574" s="915"/>
    </row>
    <row r="575" spans="1:10" ht="18.75" customHeight="1">
      <c r="A575" s="1277"/>
      <c r="B575" s="1298"/>
      <c r="C575" s="571" t="s">
        <v>1877</v>
      </c>
      <c r="D575" s="884" t="s">
        <v>3715</v>
      </c>
      <c r="E575" s="567" t="s">
        <v>1839</v>
      </c>
      <c r="F575" s="378">
        <v>6.5000000000000002E-2</v>
      </c>
      <c r="G575" s="378">
        <v>6.5000000000000002E-2</v>
      </c>
      <c r="H575" s="894" t="s">
        <v>1878</v>
      </c>
      <c r="I575" s="850" t="s">
        <v>1879</v>
      </c>
      <c r="J575" s="851"/>
    </row>
    <row r="576" spans="1:10" ht="18.75" customHeight="1" thickBot="1">
      <c r="A576" s="1278"/>
      <c r="B576" s="1299"/>
      <c r="C576" s="583" t="s">
        <v>3443</v>
      </c>
      <c r="D576" s="805" t="s">
        <v>3977</v>
      </c>
      <c r="E576" s="437" t="s">
        <v>3986</v>
      </c>
      <c r="F576" s="417">
        <v>5</v>
      </c>
      <c r="G576" s="418">
        <v>5</v>
      </c>
      <c r="H576" s="438" t="s">
        <v>3975</v>
      </c>
      <c r="I576" s="932"/>
      <c r="J576" s="933"/>
    </row>
    <row r="577" spans="1:10" ht="18.75" customHeight="1">
      <c r="A577" s="1290" t="s">
        <v>1880</v>
      </c>
      <c r="B577" s="1239" t="s">
        <v>1881</v>
      </c>
      <c r="C577" s="561" t="s">
        <v>718</v>
      </c>
      <c r="D577" s="561" t="s">
        <v>719</v>
      </c>
      <c r="E577" s="898" t="s">
        <v>1839</v>
      </c>
      <c r="F577" s="551">
        <v>88</v>
      </c>
      <c r="G577" s="551">
        <v>88</v>
      </c>
      <c r="H577" s="557" t="s">
        <v>1683</v>
      </c>
      <c r="I577" s="918"/>
      <c r="J577" s="919"/>
    </row>
    <row r="578" spans="1:10" ht="18.75" customHeight="1">
      <c r="A578" s="1291"/>
      <c r="B578" s="1240"/>
      <c r="C578" s="884" t="s">
        <v>835</v>
      </c>
      <c r="D578" s="884" t="s">
        <v>836</v>
      </c>
      <c r="E578" s="899" t="s">
        <v>1839</v>
      </c>
      <c r="F578" s="553">
        <v>3.2</v>
      </c>
      <c r="G578" s="553">
        <v>3.2</v>
      </c>
      <c r="H578" s="558" t="s">
        <v>1683</v>
      </c>
      <c r="I578" s="914" t="s">
        <v>1882</v>
      </c>
      <c r="J578" s="915"/>
    </row>
    <row r="579" spans="1:10" ht="18.75" customHeight="1">
      <c r="A579" s="1291"/>
      <c r="B579" s="1240"/>
      <c r="C579" s="884" t="s">
        <v>852</v>
      </c>
      <c r="D579" s="884" t="s">
        <v>839</v>
      </c>
      <c r="E579" s="899" t="s">
        <v>1839</v>
      </c>
      <c r="F579" s="553">
        <v>40</v>
      </c>
      <c r="G579" s="553">
        <v>40</v>
      </c>
      <c r="H579" s="558" t="s">
        <v>1683</v>
      </c>
      <c r="I579" s="934"/>
      <c r="J579" s="935"/>
    </row>
    <row r="580" spans="1:10" ht="18.75" customHeight="1">
      <c r="A580" s="1291"/>
      <c r="B580" s="1240"/>
      <c r="C580" s="884" t="s">
        <v>3739</v>
      </c>
      <c r="D580" s="884" t="s">
        <v>723</v>
      </c>
      <c r="E580" s="899" t="s">
        <v>1839</v>
      </c>
      <c r="F580" s="553">
        <v>50</v>
      </c>
      <c r="G580" s="553">
        <v>50</v>
      </c>
      <c r="H580" s="558" t="s">
        <v>1685</v>
      </c>
      <c r="I580" s="934"/>
      <c r="J580" s="935"/>
    </row>
    <row r="581" spans="1:10" ht="18.75" customHeight="1">
      <c r="A581" s="1291"/>
      <c r="B581" s="1240"/>
      <c r="C581" s="884" t="s">
        <v>853</v>
      </c>
      <c r="D581" s="884" t="s">
        <v>725</v>
      </c>
      <c r="E581" s="899" t="s">
        <v>1839</v>
      </c>
      <c r="F581" s="553">
        <v>5</v>
      </c>
      <c r="G581" s="554">
        <v>5</v>
      </c>
      <c r="H581" s="558" t="s">
        <v>1683</v>
      </c>
      <c r="I581" s="914"/>
      <c r="J581" s="915"/>
    </row>
    <row r="582" spans="1:10" ht="18.75" customHeight="1">
      <c r="A582" s="1291"/>
      <c r="B582" s="1240"/>
      <c r="C582" s="882" t="s">
        <v>3787</v>
      </c>
      <c r="D582" s="882" t="s">
        <v>808</v>
      </c>
      <c r="E582" s="899" t="s">
        <v>1839</v>
      </c>
      <c r="F582" s="553">
        <v>47</v>
      </c>
      <c r="G582" s="554">
        <v>47</v>
      </c>
      <c r="H582" s="558" t="s">
        <v>1818</v>
      </c>
      <c r="I582" s="934"/>
      <c r="J582" s="935"/>
    </row>
    <row r="583" spans="1:10" ht="18.75" customHeight="1">
      <c r="A583" s="1291"/>
      <c r="B583" s="1240"/>
      <c r="C583" s="882" t="s">
        <v>1869</v>
      </c>
      <c r="D583" s="882" t="s">
        <v>3691</v>
      </c>
      <c r="E583" s="794" t="s">
        <v>840</v>
      </c>
      <c r="F583" s="378">
        <v>60</v>
      </c>
      <c r="G583" s="563">
        <v>60</v>
      </c>
      <c r="H583" s="894" t="s">
        <v>739</v>
      </c>
      <c r="I583" s="914" t="s">
        <v>1876</v>
      </c>
      <c r="J583" s="915"/>
    </row>
    <row r="584" spans="1:10" ht="18.75" customHeight="1">
      <c r="A584" s="1291"/>
      <c r="B584" s="1240"/>
      <c r="C584" s="882" t="s">
        <v>817</v>
      </c>
      <c r="D584" s="882" t="s">
        <v>818</v>
      </c>
      <c r="E584" s="892" t="s">
        <v>1839</v>
      </c>
      <c r="F584" s="450"/>
      <c r="G584" s="427"/>
      <c r="H584" s="891"/>
      <c r="I584" s="934" t="s">
        <v>1748</v>
      </c>
      <c r="J584" s="935"/>
    </row>
    <row r="585" spans="1:10" ht="18.75" customHeight="1" thickBot="1">
      <c r="A585" s="1292"/>
      <c r="B585" s="1241"/>
      <c r="C585" s="583" t="s">
        <v>3443</v>
      </c>
      <c r="D585" s="805" t="s">
        <v>3977</v>
      </c>
      <c r="E585" s="437" t="s">
        <v>3986</v>
      </c>
      <c r="F585" s="417">
        <v>5</v>
      </c>
      <c r="G585" s="418">
        <v>5</v>
      </c>
      <c r="H585" s="438" t="s">
        <v>3975</v>
      </c>
      <c r="I585" s="932"/>
      <c r="J585" s="933"/>
    </row>
    <row r="586" spans="1:10" ht="18.75" customHeight="1">
      <c r="A586" s="1290" t="s">
        <v>832</v>
      </c>
      <c r="B586" s="1239" t="s">
        <v>1883</v>
      </c>
      <c r="C586" s="561" t="s">
        <v>854</v>
      </c>
      <c r="D586" s="866" t="s">
        <v>804</v>
      </c>
      <c r="E586" s="421" t="s">
        <v>1884</v>
      </c>
      <c r="F586" s="422">
        <v>350</v>
      </c>
      <c r="G586" s="422">
        <v>350</v>
      </c>
      <c r="H586" s="557" t="s">
        <v>1885</v>
      </c>
      <c r="I586" s="939" t="s">
        <v>3648</v>
      </c>
      <c r="J586" s="920"/>
    </row>
    <row r="587" spans="1:10" ht="18.75" customHeight="1">
      <c r="A587" s="1291"/>
      <c r="B587" s="1240"/>
      <c r="C587" s="884"/>
      <c r="D587" s="882"/>
      <c r="E587" s="503" t="s">
        <v>1884</v>
      </c>
      <c r="F587" s="504">
        <v>180</v>
      </c>
      <c r="G587" s="504">
        <v>180</v>
      </c>
      <c r="H587" s="558" t="s">
        <v>1885</v>
      </c>
      <c r="I587" s="934" t="s">
        <v>3655</v>
      </c>
      <c r="J587" s="935"/>
    </row>
    <row r="588" spans="1:10" ht="18.75" customHeight="1">
      <c r="A588" s="1291"/>
      <c r="B588" s="1240"/>
      <c r="C588" s="884" t="s">
        <v>3788</v>
      </c>
      <c r="D588" s="882" t="s">
        <v>735</v>
      </c>
      <c r="E588" s="503" t="s">
        <v>1884</v>
      </c>
      <c r="F588" s="504">
        <v>1700</v>
      </c>
      <c r="G588" s="504">
        <v>1700</v>
      </c>
      <c r="H588" s="558" t="s">
        <v>1885</v>
      </c>
      <c r="I588" s="934" t="s">
        <v>3650</v>
      </c>
      <c r="J588" s="935"/>
    </row>
    <row r="589" spans="1:10" ht="18.75" customHeight="1">
      <c r="A589" s="1291"/>
      <c r="B589" s="1240"/>
      <c r="C589" s="884"/>
      <c r="D589" s="882"/>
      <c r="E589" s="503" t="s">
        <v>1884</v>
      </c>
      <c r="F589" s="504">
        <v>1500</v>
      </c>
      <c r="G589" s="504">
        <v>1500</v>
      </c>
      <c r="H589" s="558" t="s">
        <v>1885</v>
      </c>
      <c r="I589" s="934" t="s">
        <v>3649</v>
      </c>
      <c r="J589" s="935"/>
    </row>
    <row r="590" spans="1:10" ht="18.75" customHeight="1">
      <c r="A590" s="1291"/>
      <c r="B590" s="1240"/>
      <c r="C590" s="884" t="s">
        <v>3739</v>
      </c>
      <c r="D590" s="882" t="s">
        <v>2956</v>
      </c>
      <c r="E590" s="503" t="s">
        <v>1884</v>
      </c>
      <c r="F590" s="504">
        <v>2500</v>
      </c>
      <c r="G590" s="505">
        <v>2500</v>
      </c>
      <c r="H590" s="558"/>
      <c r="I590" s="934"/>
      <c r="J590" s="935"/>
    </row>
    <row r="591" spans="1:10" ht="18.75" customHeight="1">
      <c r="A591" s="1291"/>
      <c r="B591" s="1240"/>
      <c r="C591" s="884" t="s">
        <v>855</v>
      </c>
      <c r="D591" s="882" t="s">
        <v>4007</v>
      </c>
      <c r="E591" s="503" t="s">
        <v>1690</v>
      </c>
      <c r="F591" s="504">
        <v>11</v>
      </c>
      <c r="G591" s="505">
        <v>11</v>
      </c>
      <c r="H591" s="558" t="s">
        <v>1885</v>
      </c>
      <c r="I591" s="934"/>
      <c r="J591" s="935"/>
    </row>
    <row r="592" spans="1:10" ht="18.75" customHeight="1" thickBot="1">
      <c r="A592" s="1292"/>
      <c r="B592" s="1241"/>
      <c r="C592" s="583" t="s">
        <v>3443</v>
      </c>
      <c r="D592" s="805" t="s">
        <v>3977</v>
      </c>
      <c r="E592" s="437" t="s">
        <v>3986</v>
      </c>
      <c r="F592" s="417">
        <v>5</v>
      </c>
      <c r="G592" s="418">
        <v>5</v>
      </c>
      <c r="H592" s="438" t="s">
        <v>3975</v>
      </c>
      <c r="I592" s="932"/>
      <c r="J592" s="933"/>
    </row>
    <row r="593" spans="1:10" ht="18.75" customHeight="1">
      <c r="A593" s="1276" t="s">
        <v>4333</v>
      </c>
      <c r="B593" s="1239" t="s">
        <v>1886</v>
      </c>
      <c r="C593" s="561" t="s">
        <v>1887</v>
      </c>
      <c r="D593" s="561" t="s">
        <v>719</v>
      </c>
      <c r="E593" s="421" t="s">
        <v>1690</v>
      </c>
      <c r="F593" s="422">
        <v>55</v>
      </c>
      <c r="G593" s="423">
        <v>55</v>
      </c>
      <c r="H593" s="379" t="s">
        <v>1820</v>
      </c>
      <c r="I593" s="918"/>
      <c r="J593" s="919"/>
    </row>
    <row r="594" spans="1:10" ht="18.75" customHeight="1">
      <c r="A594" s="1277"/>
      <c r="B594" s="1240"/>
      <c r="C594" s="884" t="s">
        <v>3775</v>
      </c>
      <c r="D594" s="884" t="s">
        <v>848</v>
      </c>
      <c r="E594" s="230" t="s">
        <v>1690</v>
      </c>
      <c r="F594" s="389">
        <v>50</v>
      </c>
      <c r="G594" s="391">
        <v>50</v>
      </c>
      <c r="H594" s="392" t="s">
        <v>1683</v>
      </c>
      <c r="I594" s="914"/>
      <c r="J594" s="915"/>
    </row>
    <row r="595" spans="1:10" ht="18.75" customHeight="1">
      <c r="A595" s="1277"/>
      <c r="B595" s="1240"/>
      <c r="C595" s="884" t="s">
        <v>778</v>
      </c>
      <c r="D595" s="884" t="s">
        <v>856</v>
      </c>
      <c r="E595" s="230" t="s">
        <v>1690</v>
      </c>
      <c r="F595" s="389">
        <v>135</v>
      </c>
      <c r="G595" s="391">
        <v>135</v>
      </c>
      <c r="H595" s="392" t="s">
        <v>1685</v>
      </c>
      <c r="I595" s="914"/>
      <c r="J595" s="915"/>
    </row>
    <row r="596" spans="1:10" ht="18.75" customHeight="1">
      <c r="A596" s="1277"/>
      <c r="B596" s="1240"/>
      <c r="C596" s="884" t="s">
        <v>1888</v>
      </c>
      <c r="D596" s="884" t="s">
        <v>723</v>
      </c>
      <c r="E596" s="230" t="s">
        <v>1690</v>
      </c>
      <c r="F596" s="389">
        <v>140</v>
      </c>
      <c r="G596" s="391">
        <v>140</v>
      </c>
      <c r="H596" s="392" t="s">
        <v>1685</v>
      </c>
      <c r="I596" s="914"/>
      <c r="J596" s="915"/>
    </row>
    <row r="597" spans="1:10" ht="18.75" customHeight="1">
      <c r="A597" s="1277"/>
      <c r="B597" s="1240"/>
      <c r="C597" s="884" t="s">
        <v>4008</v>
      </c>
      <c r="D597" s="884" t="s">
        <v>857</v>
      </c>
      <c r="E597" s="230" t="s">
        <v>1690</v>
      </c>
      <c r="F597" s="389">
        <v>55</v>
      </c>
      <c r="G597" s="391">
        <v>55</v>
      </c>
      <c r="H597" s="392" t="s">
        <v>1683</v>
      </c>
      <c r="I597" s="914"/>
      <c r="J597" s="915"/>
    </row>
    <row r="598" spans="1:10" ht="18.75" customHeight="1" thickBot="1">
      <c r="A598" s="1278"/>
      <c r="B598" s="1241"/>
      <c r="C598" s="583" t="s">
        <v>3443</v>
      </c>
      <c r="D598" s="805" t="s">
        <v>3977</v>
      </c>
      <c r="E598" s="437" t="s">
        <v>3986</v>
      </c>
      <c r="F598" s="417">
        <v>5</v>
      </c>
      <c r="G598" s="418">
        <v>5</v>
      </c>
      <c r="H598" s="438" t="s">
        <v>3975</v>
      </c>
      <c r="I598" s="932"/>
      <c r="J598" s="933"/>
    </row>
    <row r="599" spans="1:10" ht="18.75" customHeight="1">
      <c r="A599" s="1276" t="s">
        <v>832</v>
      </c>
      <c r="B599" s="1297" t="s">
        <v>1889</v>
      </c>
      <c r="C599" s="867" t="s">
        <v>1890</v>
      </c>
      <c r="D599" s="867" t="s">
        <v>3647</v>
      </c>
      <c r="E599" s="572" t="s">
        <v>1690</v>
      </c>
      <c r="F599" s="573">
        <v>30</v>
      </c>
      <c r="G599" s="574">
        <v>30</v>
      </c>
      <c r="H599" s="879" t="s">
        <v>1683</v>
      </c>
      <c r="I599" s="918"/>
      <c r="J599" s="919"/>
    </row>
    <row r="600" spans="1:10" ht="18.75" customHeight="1">
      <c r="A600" s="1277"/>
      <c r="B600" s="1298"/>
      <c r="C600" s="884" t="s">
        <v>3789</v>
      </c>
      <c r="D600" s="884" t="s">
        <v>858</v>
      </c>
      <c r="E600" s="899" t="s">
        <v>1690</v>
      </c>
      <c r="F600" s="553">
        <v>162</v>
      </c>
      <c r="G600" s="554">
        <v>162</v>
      </c>
      <c r="H600" s="558" t="s">
        <v>1685</v>
      </c>
      <c r="I600" s="914" t="s">
        <v>1891</v>
      </c>
      <c r="J600" s="915"/>
    </row>
    <row r="601" spans="1:10" ht="18.75" customHeight="1">
      <c r="A601" s="1277"/>
      <c r="B601" s="1298"/>
      <c r="C601" s="884" t="s">
        <v>3771</v>
      </c>
      <c r="D601" s="884" t="s">
        <v>725</v>
      </c>
      <c r="E601" s="899" t="s">
        <v>1690</v>
      </c>
      <c r="F601" s="553">
        <v>11</v>
      </c>
      <c r="G601" s="554">
        <v>11</v>
      </c>
      <c r="H601" s="558" t="s">
        <v>1683</v>
      </c>
      <c r="I601" s="914"/>
      <c r="J601" s="915"/>
    </row>
    <row r="602" spans="1:10" ht="18.75" customHeight="1">
      <c r="A602" s="1277"/>
      <c r="B602" s="1298"/>
      <c r="C602" s="884" t="s">
        <v>1887</v>
      </c>
      <c r="D602" s="884" t="s">
        <v>719</v>
      </c>
      <c r="E602" s="899" t="s">
        <v>1690</v>
      </c>
      <c r="F602" s="553">
        <v>30</v>
      </c>
      <c r="G602" s="554">
        <v>30</v>
      </c>
      <c r="H602" s="558" t="s">
        <v>1683</v>
      </c>
      <c r="I602" s="914"/>
      <c r="J602" s="915"/>
    </row>
    <row r="603" spans="1:10" ht="18.75" customHeight="1">
      <c r="A603" s="1277"/>
      <c r="B603" s="1298"/>
      <c r="C603" s="884" t="s">
        <v>1892</v>
      </c>
      <c r="D603" s="884" t="s">
        <v>737</v>
      </c>
      <c r="E603" s="899" t="s">
        <v>1690</v>
      </c>
      <c r="F603" s="553">
        <v>158</v>
      </c>
      <c r="G603" s="554">
        <v>158</v>
      </c>
      <c r="H603" s="558" t="s">
        <v>1685</v>
      </c>
      <c r="I603" s="914"/>
      <c r="J603" s="915"/>
    </row>
    <row r="604" spans="1:10" ht="18.75" customHeight="1">
      <c r="A604" s="1277"/>
      <c r="B604" s="1298"/>
      <c r="C604" s="884" t="s">
        <v>3740</v>
      </c>
      <c r="D604" s="884" t="s">
        <v>857</v>
      </c>
      <c r="E604" s="899" t="s">
        <v>1690</v>
      </c>
      <c r="F604" s="553">
        <v>25</v>
      </c>
      <c r="G604" s="554">
        <v>25</v>
      </c>
      <c r="H604" s="558" t="s">
        <v>1683</v>
      </c>
      <c r="I604" s="914"/>
      <c r="J604" s="915"/>
    </row>
    <row r="605" spans="1:10" ht="18.75" customHeight="1">
      <c r="A605" s="1277"/>
      <c r="B605" s="1298"/>
      <c r="C605" s="881" t="s">
        <v>1875</v>
      </c>
      <c r="D605" s="881" t="s">
        <v>859</v>
      </c>
      <c r="E605" s="886" t="s">
        <v>4009</v>
      </c>
      <c r="F605" s="570">
        <v>100</v>
      </c>
      <c r="G605" s="575">
        <v>100</v>
      </c>
      <c r="H605" s="904" t="s">
        <v>4010</v>
      </c>
      <c r="I605" s="921"/>
      <c r="J605" s="922"/>
    </row>
    <row r="606" spans="1:10" ht="18.75" customHeight="1" thickBot="1">
      <c r="A606" s="1278"/>
      <c r="B606" s="1299"/>
      <c r="C606" s="583" t="s">
        <v>3443</v>
      </c>
      <c r="D606" s="805" t="s">
        <v>3977</v>
      </c>
      <c r="E606" s="437" t="s">
        <v>3986</v>
      </c>
      <c r="F606" s="417">
        <v>5</v>
      </c>
      <c r="G606" s="418">
        <v>5</v>
      </c>
      <c r="H606" s="438" t="s">
        <v>3975</v>
      </c>
      <c r="I606" s="932"/>
      <c r="J606" s="933"/>
    </row>
    <row r="607" spans="1:10" ht="18.75" customHeight="1">
      <c r="A607" s="1294" t="s">
        <v>832</v>
      </c>
      <c r="B607" s="1297" t="s">
        <v>1893</v>
      </c>
      <c r="C607" s="561" t="s">
        <v>1890</v>
      </c>
      <c r="D607" s="561" t="s">
        <v>4334</v>
      </c>
      <c r="E607" s="898" t="s">
        <v>1690</v>
      </c>
      <c r="F607" s="551">
        <v>60</v>
      </c>
      <c r="G607" s="560">
        <v>60</v>
      </c>
      <c r="H607" s="557" t="s">
        <v>1683</v>
      </c>
      <c r="I607" s="918"/>
      <c r="J607" s="919"/>
    </row>
    <row r="608" spans="1:10" ht="18.75" customHeight="1">
      <c r="A608" s="1295"/>
      <c r="B608" s="1298"/>
      <c r="C608" s="884" t="s">
        <v>1708</v>
      </c>
      <c r="D608" s="884" t="s">
        <v>4335</v>
      </c>
      <c r="E608" s="899" t="s">
        <v>4009</v>
      </c>
      <c r="F608" s="553">
        <v>175</v>
      </c>
      <c r="G608" s="554">
        <v>175</v>
      </c>
      <c r="H608" s="558" t="s">
        <v>4010</v>
      </c>
      <c r="I608" s="914"/>
      <c r="J608" s="915"/>
    </row>
    <row r="609" spans="1:10" ht="18.75" customHeight="1" thickBot="1">
      <c r="A609" s="1296"/>
      <c r="B609" s="1299"/>
      <c r="C609" s="583" t="s">
        <v>3443</v>
      </c>
      <c r="D609" s="805" t="s">
        <v>3977</v>
      </c>
      <c r="E609" s="437" t="s">
        <v>3986</v>
      </c>
      <c r="F609" s="417">
        <v>5</v>
      </c>
      <c r="G609" s="418">
        <v>5</v>
      </c>
      <c r="H609" s="438" t="s">
        <v>3975</v>
      </c>
      <c r="I609" s="932"/>
      <c r="J609" s="933"/>
    </row>
    <row r="610" spans="1:10" ht="18.75" customHeight="1">
      <c r="A610" s="1276" t="s">
        <v>832</v>
      </c>
      <c r="B610" s="1297" t="s">
        <v>1894</v>
      </c>
      <c r="C610" s="867" t="s">
        <v>1890</v>
      </c>
      <c r="D610" s="867" t="s">
        <v>3647</v>
      </c>
      <c r="E610" s="572" t="s">
        <v>1690</v>
      </c>
      <c r="F610" s="573">
        <v>30</v>
      </c>
      <c r="G610" s="574">
        <v>30</v>
      </c>
      <c r="H610" s="879" t="s">
        <v>1683</v>
      </c>
      <c r="I610" s="921"/>
      <c r="J610" s="922"/>
    </row>
    <row r="611" spans="1:10" ht="18.75" customHeight="1">
      <c r="A611" s="1277"/>
      <c r="B611" s="1298"/>
      <c r="C611" s="884" t="s">
        <v>3789</v>
      </c>
      <c r="D611" s="884" t="s">
        <v>858</v>
      </c>
      <c r="E611" s="899" t="s">
        <v>1690</v>
      </c>
      <c r="F611" s="553">
        <v>162</v>
      </c>
      <c r="G611" s="554">
        <v>162</v>
      </c>
      <c r="H611" s="558" t="s">
        <v>1685</v>
      </c>
      <c r="I611" s="914" t="s">
        <v>1891</v>
      </c>
      <c r="J611" s="915"/>
    </row>
    <row r="612" spans="1:10" ht="18.75" customHeight="1">
      <c r="A612" s="1277"/>
      <c r="B612" s="1298"/>
      <c r="C612" s="884" t="s">
        <v>721</v>
      </c>
      <c r="D612" s="884" t="s">
        <v>725</v>
      </c>
      <c r="E612" s="899" t="s">
        <v>1690</v>
      </c>
      <c r="F612" s="553">
        <v>11</v>
      </c>
      <c r="G612" s="554">
        <v>11</v>
      </c>
      <c r="H612" s="558" t="s">
        <v>1683</v>
      </c>
      <c r="I612" s="914"/>
      <c r="J612" s="915"/>
    </row>
    <row r="613" spans="1:10" ht="18.75" customHeight="1">
      <c r="A613" s="1277"/>
      <c r="B613" s="1298"/>
      <c r="C613" s="884" t="s">
        <v>1887</v>
      </c>
      <c r="D613" s="884" t="s">
        <v>719</v>
      </c>
      <c r="E613" s="899" t="s">
        <v>1690</v>
      </c>
      <c r="F613" s="553">
        <v>30</v>
      </c>
      <c r="G613" s="554">
        <v>30</v>
      </c>
      <c r="H613" s="558" t="s">
        <v>1683</v>
      </c>
      <c r="I613" s="914"/>
      <c r="J613" s="915"/>
    </row>
    <row r="614" spans="1:10" ht="18.75" customHeight="1">
      <c r="A614" s="1277"/>
      <c r="B614" s="1298"/>
      <c r="C614" s="884" t="s">
        <v>1892</v>
      </c>
      <c r="D614" s="884" t="s">
        <v>3440</v>
      </c>
      <c r="E614" s="899" t="s">
        <v>1690</v>
      </c>
      <c r="F614" s="553">
        <v>158</v>
      </c>
      <c r="G614" s="554">
        <v>158</v>
      </c>
      <c r="H614" s="558" t="s">
        <v>1685</v>
      </c>
      <c r="I614" s="914"/>
      <c r="J614" s="915"/>
    </row>
    <row r="615" spans="1:10" ht="18.75" customHeight="1">
      <c r="A615" s="1277"/>
      <c r="B615" s="1298"/>
      <c r="C615" s="884" t="s">
        <v>3740</v>
      </c>
      <c r="D615" s="884" t="s">
        <v>857</v>
      </c>
      <c r="E615" s="899" t="s">
        <v>1690</v>
      </c>
      <c r="F615" s="553">
        <v>25</v>
      </c>
      <c r="G615" s="554">
        <v>25</v>
      </c>
      <c r="H615" s="558" t="s">
        <v>1683</v>
      </c>
      <c r="I615" s="914"/>
      <c r="J615" s="915"/>
    </row>
    <row r="616" spans="1:10" ht="18.75" customHeight="1">
      <c r="A616" s="1277"/>
      <c r="B616" s="1298"/>
      <c r="C616" s="884" t="s">
        <v>2657</v>
      </c>
      <c r="D616" s="884" t="s">
        <v>3656</v>
      </c>
      <c r="E616" s="899" t="s">
        <v>2658</v>
      </c>
      <c r="F616" s="553">
        <v>100</v>
      </c>
      <c r="G616" s="554">
        <v>100</v>
      </c>
      <c r="H616" s="558" t="s">
        <v>2659</v>
      </c>
      <c r="I616" s="914"/>
      <c r="J616" s="915"/>
    </row>
    <row r="617" spans="1:10" ht="18.75" customHeight="1">
      <c r="A617" s="1277"/>
      <c r="B617" s="1298"/>
      <c r="C617" s="884" t="s">
        <v>4011</v>
      </c>
      <c r="D617" s="884"/>
      <c r="E617" s="899" t="s">
        <v>4012</v>
      </c>
      <c r="F617" s="797">
        <v>0.05</v>
      </c>
      <c r="G617" s="797">
        <v>0.05</v>
      </c>
      <c r="H617" s="558"/>
      <c r="I617" s="914"/>
      <c r="J617" s="915"/>
    </row>
    <row r="618" spans="1:10" ht="18.75" customHeight="1" thickBot="1">
      <c r="A618" s="1278"/>
      <c r="B618" s="1299"/>
      <c r="C618" s="583" t="s">
        <v>3443</v>
      </c>
      <c r="D618" s="805" t="s">
        <v>3977</v>
      </c>
      <c r="E618" s="437" t="s">
        <v>3986</v>
      </c>
      <c r="F618" s="417">
        <v>5</v>
      </c>
      <c r="G618" s="418">
        <v>5</v>
      </c>
      <c r="H618" s="438" t="s">
        <v>3975</v>
      </c>
      <c r="I618" s="932"/>
      <c r="J618" s="933"/>
    </row>
    <row r="619" spans="1:10" ht="18.75" customHeight="1">
      <c r="A619" s="1276" t="s">
        <v>832</v>
      </c>
      <c r="B619" s="1297" t="s">
        <v>713</v>
      </c>
      <c r="C619" s="561" t="s">
        <v>1895</v>
      </c>
      <c r="D619" s="866" t="s">
        <v>4336</v>
      </c>
      <c r="E619" s="885" t="s">
        <v>1839</v>
      </c>
      <c r="F619" s="551">
        <v>75</v>
      </c>
      <c r="G619" s="560">
        <v>75</v>
      </c>
      <c r="H619" s="557" t="s">
        <v>1683</v>
      </c>
      <c r="I619" s="918" t="s">
        <v>1896</v>
      </c>
      <c r="J619" s="919"/>
    </row>
    <row r="620" spans="1:10" ht="18.75" customHeight="1">
      <c r="A620" s="1277"/>
      <c r="B620" s="1298"/>
      <c r="C620" s="884" t="s">
        <v>736</v>
      </c>
      <c r="D620" s="882" t="s">
        <v>737</v>
      </c>
      <c r="E620" s="794" t="s">
        <v>1839</v>
      </c>
      <c r="F620" s="553">
        <v>80</v>
      </c>
      <c r="G620" s="554">
        <v>80</v>
      </c>
      <c r="H620" s="558" t="s">
        <v>1685</v>
      </c>
      <c r="I620" s="914"/>
      <c r="J620" s="915"/>
    </row>
    <row r="621" spans="1:10" ht="18.75" customHeight="1">
      <c r="A621" s="1277"/>
      <c r="B621" s="1298"/>
      <c r="C621" s="884" t="s">
        <v>3790</v>
      </c>
      <c r="D621" s="882" t="s">
        <v>860</v>
      </c>
      <c r="E621" s="794" t="s">
        <v>1839</v>
      </c>
      <c r="F621" s="553">
        <v>12</v>
      </c>
      <c r="G621" s="554">
        <v>12</v>
      </c>
      <c r="H621" s="558" t="s">
        <v>1685</v>
      </c>
      <c r="I621" s="934"/>
      <c r="J621" s="935"/>
    </row>
    <row r="622" spans="1:10" ht="18.75" customHeight="1">
      <c r="A622" s="1277"/>
      <c r="B622" s="1298"/>
      <c r="C622" s="884" t="s">
        <v>3791</v>
      </c>
      <c r="D622" s="882" t="s">
        <v>861</v>
      </c>
      <c r="E622" s="794" t="s">
        <v>1839</v>
      </c>
      <c r="F622" s="553">
        <v>10</v>
      </c>
      <c r="G622" s="553">
        <v>10</v>
      </c>
      <c r="H622" s="558" t="s">
        <v>1685</v>
      </c>
      <c r="I622" s="914"/>
      <c r="J622" s="915"/>
    </row>
    <row r="623" spans="1:10" ht="18.75" customHeight="1">
      <c r="A623" s="1277"/>
      <c r="B623" s="1298"/>
      <c r="C623" s="884" t="s">
        <v>1897</v>
      </c>
      <c r="D623" s="882" t="s">
        <v>862</v>
      </c>
      <c r="E623" s="794" t="s">
        <v>1839</v>
      </c>
      <c r="F623" s="553">
        <v>15</v>
      </c>
      <c r="G623" s="554">
        <v>15</v>
      </c>
      <c r="H623" s="558" t="s">
        <v>1685</v>
      </c>
      <c r="I623" s="914"/>
      <c r="J623" s="915"/>
    </row>
    <row r="624" spans="1:10" ht="18.75" customHeight="1">
      <c r="A624" s="1277"/>
      <c r="B624" s="1298"/>
      <c r="C624" s="884" t="s">
        <v>3766</v>
      </c>
      <c r="D624" s="882" t="s">
        <v>863</v>
      </c>
      <c r="E624" s="794" t="s">
        <v>1839</v>
      </c>
      <c r="F624" s="553">
        <v>5</v>
      </c>
      <c r="G624" s="554">
        <v>5</v>
      </c>
      <c r="H624" s="558" t="s">
        <v>1683</v>
      </c>
      <c r="I624" s="934" t="s">
        <v>2756</v>
      </c>
      <c r="J624" s="935"/>
    </row>
    <row r="625" spans="1:10" ht="18.75" customHeight="1">
      <c r="A625" s="1277"/>
      <c r="B625" s="1298"/>
      <c r="C625" s="884" t="s">
        <v>817</v>
      </c>
      <c r="D625" s="882" t="s">
        <v>818</v>
      </c>
      <c r="E625" s="794" t="s">
        <v>1839</v>
      </c>
      <c r="F625" s="553"/>
      <c r="G625" s="554"/>
      <c r="H625" s="558"/>
      <c r="I625" s="934" t="s">
        <v>1748</v>
      </c>
      <c r="J625" s="935"/>
    </row>
    <row r="626" spans="1:10" ht="18.75" customHeight="1">
      <c r="A626" s="1277"/>
      <c r="B626" s="1298"/>
      <c r="C626" s="884" t="s">
        <v>3868</v>
      </c>
      <c r="D626" s="882" t="s">
        <v>3872</v>
      </c>
      <c r="E626" s="794" t="s">
        <v>4013</v>
      </c>
      <c r="F626" s="553">
        <v>10</v>
      </c>
      <c r="G626" s="554">
        <v>10</v>
      </c>
      <c r="H626" s="558" t="s">
        <v>4014</v>
      </c>
      <c r="I626" s="934" t="s">
        <v>4015</v>
      </c>
      <c r="J626" s="935"/>
    </row>
    <row r="627" spans="1:10" ht="18.75" customHeight="1" thickBot="1">
      <c r="A627" s="1278"/>
      <c r="B627" s="1299"/>
      <c r="C627" s="583" t="s">
        <v>3443</v>
      </c>
      <c r="D627" s="805" t="s">
        <v>3977</v>
      </c>
      <c r="E627" s="437" t="s">
        <v>3986</v>
      </c>
      <c r="F627" s="417">
        <v>5</v>
      </c>
      <c r="G627" s="418">
        <v>5</v>
      </c>
      <c r="H627" s="438" t="s">
        <v>3975</v>
      </c>
      <c r="I627" s="932"/>
      <c r="J627" s="933"/>
    </row>
    <row r="628" spans="1:10" ht="18.75" customHeight="1" thickBot="1">
      <c r="A628" s="1276" t="s">
        <v>832</v>
      </c>
      <c r="B628" s="1297" t="s">
        <v>1898</v>
      </c>
      <c r="C628" s="561" t="s">
        <v>1710</v>
      </c>
      <c r="D628" s="561" t="s">
        <v>719</v>
      </c>
      <c r="E628" s="898" t="s">
        <v>1839</v>
      </c>
      <c r="F628" s="551">
        <v>15</v>
      </c>
      <c r="G628" s="560">
        <v>15</v>
      </c>
      <c r="H628" s="557" t="s">
        <v>1683</v>
      </c>
      <c r="I628" s="918"/>
      <c r="J628" s="919"/>
    </row>
    <row r="629" spans="1:10" ht="18.75" customHeight="1">
      <c r="A629" s="1277"/>
      <c r="B629" s="1298"/>
      <c r="C629" s="884" t="s">
        <v>864</v>
      </c>
      <c r="D629" s="884" t="s">
        <v>848</v>
      </c>
      <c r="E629" s="899" t="s">
        <v>1839</v>
      </c>
      <c r="F629" s="553">
        <v>40</v>
      </c>
      <c r="G629" s="554">
        <v>40</v>
      </c>
      <c r="H629" s="557" t="s">
        <v>1683</v>
      </c>
      <c r="I629" s="914"/>
      <c r="J629" s="915"/>
    </row>
    <row r="630" spans="1:10" ht="18.75" customHeight="1">
      <c r="A630" s="1277"/>
      <c r="B630" s="1298"/>
      <c r="C630" s="884" t="s">
        <v>3783</v>
      </c>
      <c r="D630" s="884" t="s">
        <v>745</v>
      </c>
      <c r="E630" s="899" t="s">
        <v>1839</v>
      </c>
      <c r="F630" s="553">
        <v>30</v>
      </c>
      <c r="G630" s="554">
        <v>30</v>
      </c>
      <c r="H630" s="558" t="s">
        <v>1683</v>
      </c>
      <c r="I630" s="934"/>
      <c r="J630" s="935"/>
    </row>
    <row r="631" spans="1:10" ht="18.75" customHeight="1">
      <c r="A631" s="1277"/>
      <c r="B631" s="1298"/>
      <c r="C631" s="884" t="s">
        <v>3759</v>
      </c>
      <c r="D631" s="884" t="s">
        <v>737</v>
      </c>
      <c r="E631" s="899" t="s">
        <v>1839</v>
      </c>
      <c r="F631" s="553">
        <v>60</v>
      </c>
      <c r="G631" s="554">
        <v>60</v>
      </c>
      <c r="H631" s="558" t="s">
        <v>1685</v>
      </c>
      <c r="I631" s="934"/>
      <c r="J631" s="935"/>
    </row>
    <row r="632" spans="1:10" ht="18.75" customHeight="1">
      <c r="A632" s="1277"/>
      <c r="B632" s="1298"/>
      <c r="C632" s="884" t="s">
        <v>1899</v>
      </c>
      <c r="D632" s="884" t="s">
        <v>722</v>
      </c>
      <c r="E632" s="899" t="s">
        <v>1900</v>
      </c>
      <c r="F632" s="553">
        <v>3.5000000000000003E-2</v>
      </c>
      <c r="G632" s="554">
        <v>3.5000000000000003E-2</v>
      </c>
      <c r="H632" s="558" t="s">
        <v>1878</v>
      </c>
      <c r="I632" s="914" t="s">
        <v>1901</v>
      </c>
      <c r="J632" s="915"/>
    </row>
    <row r="633" spans="1:10" ht="18.75" customHeight="1">
      <c r="A633" s="1277"/>
      <c r="B633" s="1298"/>
      <c r="C633" s="884" t="s">
        <v>4016</v>
      </c>
      <c r="D633" s="884" t="s">
        <v>731</v>
      </c>
      <c r="E633" s="899" t="s">
        <v>4017</v>
      </c>
      <c r="F633" s="553">
        <v>25</v>
      </c>
      <c r="G633" s="554">
        <v>25</v>
      </c>
      <c r="H633" s="558" t="s">
        <v>4018</v>
      </c>
      <c r="I633" s="914"/>
      <c r="J633" s="915"/>
    </row>
    <row r="634" spans="1:10" ht="18.75" customHeight="1" thickBot="1">
      <c r="A634" s="1278"/>
      <c r="B634" s="1299"/>
      <c r="C634" s="583" t="s">
        <v>3443</v>
      </c>
      <c r="D634" s="805" t="s">
        <v>3977</v>
      </c>
      <c r="E634" s="437" t="s">
        <v>3986</v>
      </c>
      <c r="F634" s="417">
        <v>5</v>
      </c>
      <c r="G634" s="418">
        <v>5</v>
      </c>
      <c r="H634" s="438" t="s">
        <v>3975</v>
      </c>
      <c r="I634" s="932"/>
      <c r="J634" s="933"/>
    </row>
    <row r="635" spans="1:10" ht="18.75" customHeight="1">
      <c r="A635" s="1276" t="s">
        <v>832</v>
      </c>
      <c r="B635" s="1297" t="s">
        <v>1902</v>
      </c>
      <c r="C635" s="561" t="s">
        <v>1710</v>
      </c>
      <c r="D635" s="561" t="s">
        <v>719</v>
      </c>
      <c r="E635" s="898" t="s">
        <v>1839</v>
      </c>
      <c r="F635" s="551">
        <v>15</v>
      </c>
      <c r="G635" s="560">
        <v>15</v>
      </c>
      <c r="H635" s="557" t="s">
        <v>1683</v>
      </c>
      <c r="I635" s="918"/>
      <c r="J635" s="919"/>
    </row>
    <row r="636" spans="1:10" ht="18.75" customHeight="1">
      <c r="A636" s="1277"/>
      <c r="B636" s="1298"/>
      <c r="C636" s="884" t="s">
        <v>864</v>
      </c>
      <c r="D636" s="884" t="s">
        <v>848</v>
      </c>
      <c r="E636" s="899" t="s">
        <v>1839</v>
      </c>
      <c r="F636" s="553">
        <v>40</v>
      </c>
      <c r="G636" s="554">
        <v>40</v>
      </c>
      <c r="H636" s="558" t="s">
        <v>1683</v>
      </c>
      <c r="I636" s="914"/>
      <c r="J636" s="915"/>
    </row>
    <row r="637" spans="1:10" ht="18.75" customHeight="1">
      <c r="A637" s="1277"/>
      <c r="B637" s="1298"/>
      <c r="C637" s="884" t="s">
        <v>3783</v>
      </c>
      <c r="D637" s="884" t="s">
        <v>745</v>
      </c>
      <c r="E637" s="899" t="s">
        <v>1839</v>
      </c>
      <c r="F637" s="553">
        <v>30</v>
      </c>
      <c r="G637" s="554">
        <v>30</v>
      </c>
      <c r="H637" s="558" t="s">
        <v>1683</v>
      </c>
      <c r="I637" s="934"/>
      <c r="J637" s="935"/>
    </row>
    <row r="638" spans="1:10" ht="18.75" customHeight="1">
      <c r="A638" s="1277"/>
      <c r="B638" s="1298"/>
      <c r="C638" s="884" t="s">
        <v>3759</v>
      </c>
      <c r="D638" s="884" t="s">
        <v>737</v>
      </c>
      <c r="E638" s="899" t="s">
        <v>1839</v>
      </c>
      <c r="F638" s="553">
        <v>60</v>
      </c>
      <c r="G638" s="554">
        <v>60</v>
      </c>
      <c r="H638" s="558" t="s">
        <v>1685</v>
      </c>
      <c r="I638" s="934"/>
      <c r="J638" s="935"/>
    </row>
    <row r="639" spans="1:10" ht="18.75" customHeight="1">
      <c r="A639" s="1277"/>
      <c r="B639" s="1298"/>
      <c r="C639" s="884" t="s">
        <v>1899</v>
      </c>
      <c r="D639" s="884" t="s">
        <v>722</v>
      </c>
      <c r="E639" s="899" t="s">
        <v>1900</v>
      </c>
      <c r="F639" s="553">
        <v>3.5000000000000003E-2</v>
      </c>
      <c r="G639" s="554">
        <v>3.5000000000000003E-2</v>
      </c>
      <c r="H639" s="558" t="s">
        <v>1878</v>
      </c>
      <c r="I639" s="914" t="s">
        <v>1901</v>
      </c>
      <c r="J639" s="915"/>
    </row>
    <row r="640" spans="1:10" ht="18.75" customHeight="1">
      <c r="A640" s="1277"/>
      <c r="B640" s="1298"/>
      <c r="C640" s="884" t="s">
        <v>4019</v>
      </c>
      <c r="D640" s="884" t="s">
        <v>731</v>
      </c>
      <c r="E640" s="899" t="s">
        <v>4020</v>
      </c>
      <c r="F640" s="553">
        <v>25</v>
      </c>
      <c r="G640" s="554">
        <v>25</v>
      </c>
      <c r="H640" s="558" t="s">
        <v>4021</v>
      </c>
      <c r="I640" s="914"/>
      <c r="J640" s="915"/>
    </row>
    <row r="641" spans="1:10" ht="18.75" customHeight="1" thickBot="1">
      <c r="A641" s="1278"/>
      <c r="B641" s="1299"/>
      <c r="C641" s="583" t="s">
        <v>3443</v>
      </c>
      <c r="D641" s="805" t="s">
        <v>3977</v>
      </c>
      <c r="E641" s="437" t="s">
        <v>3986</v>
      </c>
      <c r="F641" s="417">
        <v>5</v>
      </c>
      <c r="G641" s="418">
        <v>5</v>
      </c>
      <c r="H641" s="438" t="s">
        <v>3975</v>
      </c>
      <c r="I641" s="932"/>
      <c r="J641" s="933"/>
    </row>
    <row r="642" spans="1:10" ht="18.75" customHeight="1">
      <c r="A642" s="1276" t="s">
        <v>832</v>
      </c>
      <c r="B642" s="1239" t="s">
        <v>1903</v>
      </c>
      <c r="C642" s="867" t="s">
        <v>787</v>
      </c>
      <c r="D642" s="561" t="s">
        <v>848</v>
      </c>
      <c r="E642" s="572" t="s">
        <v>1904</v>
      </c>
      <c r="F642" s="573">
        <v>166</v>
      </c>
      <c r="G642" s="574">
        <v>166</v>
      </c>
      <c r="H642" s="879" t="s">
        <v>1836</v>
      </c>
      <c r="I642" s="918"/>
      <c r="J642" s="919"/>
    </row>
    <row r="643" spans="1:10" ht="18.75" customHeight="1">
      <c r="A643" s="1277"/>
      <c r="B643" s="1240"/>
      <c r="C643" s="1222" t="s">
        <v>2778</v>
      </c>
      <c r="D643" s="1222" t="s">
        <v>719</v>
      </c>
      <c r="E643" s="899" t="s">
        <v>1904</v>
      </c>
      <c r="F643" s="553">
        <v>340</v>
      </c>
      <c r="G643" s="553">
        <v>340</v>
      </c>
      <c r="H643" s="558" t="s">
        <v>1834</v>
      </c>
      <c r="I643" s="1223" t="s">
        <v>1905</v>
      </c>
      <c r="J643" s="938"/>
    </row>
    <row r="644" spans="1:10" ht="18.75" customHeight="1">
      <c r="A644" s="1277"/>
      <c r="B644" s="1240"/>
      <c r="C644" s="1221"/>
      <c r="D644" s="1221"/>
      <c r="E644" s="899" t="s">
        <v>1904</v>
      </c>
      <c r="F644" s="553">
        <v>600</v>
      </c>
      <c r="G644" s="554">
        <v>600</v>
      </c>
      <c r="H644" s="558" t="s">
        <v>1836</v>
      </c>
      <c r="I644" s="1219"/>
      <c r="J644" s="922"/>
    </row>
    <row r="645" spans="1:10" ht="18.75" customHeight="1">
      <c r="A645" s="1277"/>
      <c r="B645" s="1240"/>
      <c r="C645" s="884" t="s">
        <v>3792</v>
      </c>
      <c r="D645" s="884" t="s">
        <v>865</v>
      </c>
      <c r="E645" s="899" t="s">
        <v>1904</v>
      </c>
      <c r="F645" s="553">
        <v>575</v>
      </c>
      <c r="G645" s="554">
        <v>575</v>
      </c>
      <c r="H645" s="558" t="s">
        <v>1685</v>
      </c>
      <c r="I645" s="914"/>
      <c r="J645" s="915"/>
    </row>
    <row r="646" spans="1:10" ht="18.75" customHeight="1">
      <c r="A646" s="1277"/>
      <c r="B646" s="1240"/>
      <c r="C646" s="884" t="s">
        <v>866</v>
      </c>
      <c r="D646" s="884" t="s">
        <v>3498</v>
      </c>
      <c r="E646" s="899" t="s">
        <v>1904</v>
      </c>
      <c r="F646" s="553">
        <v>85</v>
      </c>
      <c r="G646" s="554">
        <v>85</v>
      </c>
      <c r="H646" s="558" t="s">
        <v>1685</v>
      </c>
      <c r="I646" s="914"/>
      <c r="J646" s="915"/>
    </row>
    <row r="647" spans="1:10" ht="18.75" customHeight="1">
      <c r="A647" s="1277"/>
      <c r="B647" s="1240"/>
      <c r="C647" s="884" t="s">
        <v>3793</v>
      </c>
      <c r="D647" s="884" t="s">
        <v>867</v>
      </c>
      <c r="E647" s="899" t="s">
        <v>1904</v>
      </c>
      <c r="F647" s="553">
        <v>65</v>
      </c>
      <c r="G647" s="553">
        <v>65</v>
      </c>
      <c r="H647" s="558" t="s">
        <v>1685</v>
      </c>
      <c r="I647" s="914"/>
      <c r="J647" s="915"/>
    </row>
    <row r="648" spans="1:10" ht="18.75" customHeight="1">
      <c r="A648" s="1277"/>
      <c r="B648" s="1240"/>
      <c r="C648" s="884" t="s">
        <v>1906</v>
      </c>
      <c r="D648" s="884" t="s">
        <v>836</v>
      </c>
      <c r="E648" s="899" t="s">
        <v>1904</v>
      </c>
      <c r="F648" s="553">
        <v>65</v>
      </c>
      <c r="G648" s="553">
        <v>65</v>
      </c>
      <c r="H648" s="558" t="s">
        <v>1685</v>
      </c>
      <c r="I648" s="934"/>
      <c r="J648" s="935"/>
    </row>
    <row r="649" spans="1:10" ht="18.75" customHeight="1">
      <c r="A649" s="1277"/>
      <c r="B649" s="1240"/>
      <c r="C649" s="884" t="s">
        <v>868</v>
      </c>
      <c r="D649" s="884" t="s">
        <v>3692</v>
      </c>
      <c r="E649" s="899" t="s">
        <v>1904</v>
      </c>
      <c r="F649" s="553">
        <v>49</v>
      </c>
      <c r="G649" s="553">
        <v>49</v>
      </c>
      <c r="H649" s="558" t="s">
        <v>1685</v>
      </c>
      <c r="I649" s="934"/>
      <c r="J649" s="935"/>
    </row>
    <row r="650" spans="1:10" ht="18.75" customHeight="1">
      <c r="A650" s="1277"/>
      <c r="B650" s="1240"/>
      <c r="C650" s="884" t="s">
        <v>1907</v>
      </c>
      <c r="D650" s="884" t="s">
        <v>3657</v>
      </c>
      <c r="E650" s="899" t="s">
        <v>1904</v>
      </c>
      <c r="F650" s="378"/>
      <c r="G650" s="378"/>
      <c r="H650" s="894"/>
      <c r="I650" s="934" t="s">
        <v>1748</v>
      </c>
      <c r="J650" s="935"/>
    </row>
    <row r="651" spans="1:10" ht="18.75" customHeight="1">
      <c r="A651" s="1277"/>
      <c r="B651" s="1240"/>
      <c r="C651" s="884" t="s">
        <v>869</v>
      </c>
      <c r="D651" s="884" t="s">
        <v>2957</v>
      </c>
      <c r="E651" s="899" t="s">
        <v>1690</v>
      </c>
      <c r="F651" s="553">
        <v>40</v>
      </c>
      <c r="G651" s="553">
        <v>40</v>
      </c>
      <c r="H651" s="558" t="s">
        <v>1683</v>
      </c>
      <c r="I651" s="914"/>
      <c r="J651" s="915"/>
    </row>
    <row r="652" spans="1:10" ht="18.75" customHeight="1" thickBot="1">
      <c r="A652" s="1278"/>
      <c r="B652" s="1241"/>
      <c r="C652" s="803" t="s">
        <v>3443</v>
      </c>
      <c r="D652" s="804" t="s">
        <v>3977</v>
      </c>
      <c r="E652" s="857" t="s">
        <v>3986</v>
      </c>
      <c r="F652" s="399">
        <v>5</v>
      </c>
      <c r="G652" s="400">
        <v>5</v>
      </c>
      <c r="H652" s="511" t="s">
        <v>3975</v>
      </c>
      <c r="I652" s="909"/>
      <c r="J652" s="910"/>
    </row>
    <row r="653" spans="1:10" ht="18.75" customHeight="1">
      <c r="A653" s="1276" t="s">
        <v>832</v>
      </c>
      <c r="B653" s="1239" t="s">
        <v>1908</v>
      </c>
      <c r="C653" s="867" t="s">
        <v>787</v>
      </c>
      <c r="D653" s="561" t="s">
        <v>848</v>
      </c>
      <c r="E653" s="572" t="s">
        <v>1904</v>
      </c>
      <c r="F653" s="573">
        <v>166</v>
      </c>
      <c r="G653" s="574">
        <v>166</v>
      </c>
      <c r="H653" s="879" t="s">
        <v>1836</v>
      </c>
      <c r="I653" s="918"/>
      <c r="J653" s="919"/>
    </row>
    <row r="654" spans="1:10" ht="18.75" customHeight="1">
      <c r="A654" s="1277"/>
      <c r="B654" s="1240"/>
      <c r="C654" s="1222" t="s">
        <v>718</v>
      </c>
      <c r="D654" s="1222" t="s">
        <v>719</v>
      </c>
      <c r="E654" s="899" t="s">
        <v>1904</v>
      </c>
      <c r="F654" s="553">
        <v>340</v>
      </c>
      <c r="G654" s="553">
        <v>340</v>
      </c>
      <c r="H654" s="558" t="s">
        <v>1834</v>
      </c>
      <c r="I654" s="1223" t="s">
        <v>1905</v>
      </c>
      <c r="J654" s="938"/>
    </row>
    <row r="655" spans="1:10" ht="18.75" customHeight="1">
      <c r="A655" s="1277"/>
      <c r="B655" s="1240"/>
      <c r="C655" s="1221"/>
      <c r="D655" s="1221"/>
      <c r="E655" s="899" t="s">
        <v>1904</v>
      </c>
      <c r="F655" s="553">
        <v>600</v>
      </c>
      <c r="G655" s="554">
        <v>600</v>
      </c>
      <c r="H655" s="558" t="s">
        <v>1836</v>
      </c>
      <c r="I655" s="1219"/>
      <c r="J655" s="922"/>
    </row>
    <row r="656" spans="1:10" ht="18.75" customHeight="1">
      <c r="A656" s="1277"/>
      <c r="B656" s="1240"/>
      <c r="C656" s="884" t="s">
        <v>3792</v>
      </c>
      <c r="D656" s="884" t="s">
        <v>865</v>
      </c>
      <c r="E656" s="899" t="s">
        <v>1904</v>
      </c>
      <c r="F656" s="553">
        <v>575</v>
      </c>
      <c r="G656" s="554">
        <v>575</v>
      </c>
      <c r="H656" s="558" t="s">
        <v>1685</v>
      </c>
      <c r="I656" s="914"/>
      <c r="J656" s="915"/>
    </row>
    <row r="657" spans="1:10" ht="18.75" customHeight="1">
      <c r="A657" s="1277"/>
      <c r="B657" s="1240"/>
      <c r="C657" s="884" t="s">
        <v>866</v>
      </c>
      <c r="D657" s="884" t="s">
        <v>3498</v>
      </c>
      <c r="E657" s="899" t="s">
        <v>1904</v>
      </c>
      <c r="F657" s="553">
        <v>85</v>
      </c>
      <c r="G657" s="554">
        <v>85</v>
      </c>
      <c r="H657" s="558" t="s">
        <v>1685</v>
      </c>
      <c r="I657" s="914"/>
      <c r="J657" s="915"/>
    </row>
    <row r="658" spans="1:10" ht="18.75" customHeight="1">
      <c r="A658" s="1277"/>
      <c r="B658" s="1240"/>
      <c r="C658" s="884" t="s">
        <v>3793</v>
      </c>
      <c r="D658" s="884" t="s">
        <v>867</v>
      </c>
      <c r="E658" s="899" t="s">
        <v>1904</v>
      </c>
      <c r="F658" s="553">
        <v>65</v>
      </c>
      <c r="G658" s="553">
        <v>65</v>
      </c>
      <c r="H658" s="558" t="s">
        <v>1685</v>
      </c>
      <c r="I658" s="914"/>
      <c r="J658" s="915"/>
    </row>
    <row r="659" spans="1:10" ht="18.75" customHeight="1">
      <c r="A659" s="1277"/>
      <c r="B659" s="1240"/>
      <c r="C659" s="884" t="s">
        <v>1906</v>
      </c>
      <c r="D659" s="884" t="s">
        <v>836</v>
      </c>
      <c r="E659" s="899" t="s">
        <v>1904</v>
      </c>
      <c r="F659" s="553">
        <v>65</v>
      </c>
      <c r="G659" s="553">
        <v>65</v>
      </c>
      <c r="H659" s="558" t="s">
        <v>1685</v>
      </c>
      <c r="I659" s="934"/>
      <c r="J659" s="935"/>
    </row>
    <row r="660" spans="1:10" ht="18.75" customHeight="1">
      <c r="A660" s="1277"/>
      <c r="B660" s="1240"/>
      <c r="C660" s="884" t="s">
        <v>868</v>
      </c>
      <c r="D660" s="884" t="s">
        <v>3692</v>
      </c>
      <c r="E660" s="899" t="s">
        <v>1904</v>
      </c>
      <c r="F660" s="553">
        <v>49</v>
      </c>
      <c r="G660" s="553">
        <v>49</v>
      </c>
      <c r="H660" s="558" t="s">
        <v>1685</v>
      </c>
      <c r="I660" s="934"/>
      <c r="J660" s="935"/>
    </row>
    <row r="661" spans="1:10" ht="18.75" customHeight="1">
      <c r="A661" s="1277"/>
      <c r="B661" s="1240"/>
      <c r="C661" s="882" t="s">
        <v>1844</v>
      </c>
      <c r="D661" s="884" t="s">
        <v>3441</v>
      </c>
      <c r="E661" s="794" t="s">
        <v>1904</v>
      </c>
      <c r="F661" s="378"/>
      <c r="G661" s="553"/>
      <c r="H661" s="894"/>
      <c r="I661" s="934" t="s">
        <v>1748</v>
      </c>
      <c r="J661" s="935"/>
    </row>
    <row r="662" spans="1:10" ht="18.75" customHeight="1">
      <c r="A662" s="1277"/>
      <c r="B662" s="1240"/>
      <c r="C662" s="884" t="s">
        <v>869</v>
      </c>
      <c r="D662" s="884" t="s">
        <v>2958</v>
      </c>
      <c r="E662" s="899" t="s">
        <v>1690</v>
      </c>
      <c r="F662" s="553">
        <v>40</v>
      </c>
      <c r="G662" s="553">
        <v>40</v>
      </c>
      <c r="H662" s="558" t="s">
        <v>1683</v>
      </c>
      <c r="I662" s="914"/>
      <c r="J662" s="915"/>
    </row>
    <row r="663" spans="1:10" ht="18.75" customHeight="1" thickBot="1">
      <c r="A663" s="1278"/>
      <c r="B663" s="1241"/>
      <c r="C663" s="803" t="s">
        <v>3443</v>
      </c>
      <c r="D663" s="804" t="s">
        <v>3977</v>
      </c>
      <c r="E663" s="857" t="s">
        <v>3986</v>
      </c>
      <c r="F663" s="399">
        <v>5</v>
      </c>
      <c r="G663" s="400">
        <v>5</v>
      </c>
      <c r="H663" s="511" t="s">
        <v>3975</v>
      </c>
      <c r="I663" s="909"/>
      <c r="J663" s="910"/>
    </row>
    <row r="664" spans="1:10" ht="18.75" customHeight="1">
      <c r="A664" s="1276" t="s">
        <v>832</v>
      </c>
      <c r="B664" s="1239" t="s">
        <v>2976</v>
      </c>
      <c r="C664" s="561" t="s">
        <v>831</v>
      </c>
      <c r="D664" s="561" t="s">
        <v>723</v>
      </c>
      <c r="E664" s="898" t="s">
        <v>1909</v>
      </c>
      <c r="F664" s="551">
        <v>650</v>
      </c>
      <c r="G664" s="573">
        <v>650</v>
      </c>
      <c r="H664" s="557" t="s">
        <v>1685</v>
      </c>
      <c r="I664" s="918"/>
      <c r="J664" s="919"/>
    </row>
    <row r="665" spans="1:10" ht="18.75" customHeight="1">
      <c r="A665" s="1277"/>
      <c r="B665" s="1240"/>
      <c r="C665" s="884" t="s">
        <v>787</v>
      </c>
      <c r="D665" s="884" t="s">
        <v>848</v>
      </c>
      <c r="E665" s="899" t="s">
        <v>1909</v>
      </c>
      <c r="F665" s="553">
        <v>80</v>
      </c>
      <c r="G665" s="553">
        <v>80</v>
      </c>
      <c r="H665" s="558" t="s">
        <v>1683</v>
      </c>
      <c r="I665" s="914"/>
      <c r="J665" s="915"/>
    </row>
    <row r="666" spans="1:10" ht="18.75" customHeight="1">
      <c r="A666" s="1277"/>
      <c r="B666" s="1240"/>
      <c r="C666" s="1222" t="s">
        <v>2940</v>
      </c>
      <c r="D666" s="1222" t="s">
        <v>719</v>
      </c>
      <c r="E666" s="899" t="s">
        <v>1909</v>
      </c>
      <c r="F666" s="553">
        <v>360</v>
      </c>
      <c r="G666" s="553">
        <v>360</v>
      </c>
      <c r="H666" s="558" t="s">
        <v>1834</v>
      </c>
      <c r="I666" s="1193" t="s">
        <v>1729</v>
      </c>
      <c r="J666" s="935"/>
    </row>
    <row r="667" spans="1:10" ht="18.75" customHeight="1">
      <c r="A667" s="1277"/>
      <c r="B667" s="1240"/>
      <c r="C667" s="1224"/>
      <c r="D667" s="1224"/>
      <c r="E667" s="899" t="s">
        <v>1909</v>
      </c>
      <c r="F667" s="553">
        <v>720</v>
      </c>
      <c r="G667" s="553">
        <v>720</v>
      </c>
      <c r="H667" s="558" t="s">
        <v>1836</v>
      </c>
      <c r="I667" s="1225"/>
      <c r="J667" s="938"/>
    </row>
    <row r="668" spans="1:10" ht="18.75" customHeight="1">
      <c r="A668" s="1277"/>
      <c r="B668" s="1240"/>
      <c r="C668" s="1221"/>
      <c r="D668" s="1221"/>
      <c r="E668" s="899" t="s">
        <v>1909</v>
      </c>
      <c r="F668" s="553">
        <v>850</v>
      </c>
      <c r="G668" s="553">
        <v>850</v>
      </c>
      <c r="H668" s="558" t="s">
        <v>1685</v>
      </c>
      <c r="I668" s="1194"/>
      <c r="J668" s="922"/>
    </row>
    <row r="669" spans="1:10" ht="18.75" customHeight="1">
      <c r="A669" s="1277"/>
      <c r="B669" s="1240"/>
      <c r="C669" s="884" t="s">
        <v>835</v>
      </c>
      <c r="D669" s="884" t="s">
        <v>836</v>
      </c>
      <c r="E669" s="899" t="s">
        <v>1909</v>
      </c>
      <c r="F669" s="553">
        <v>30</v>
      </c>
      <c r="G669" s="553">
        <v>30</v>
      </c>
      <c r="H669" s="558" t="s">
        <v>1685</v>
      </c>
      <c r="I669" s="934"/>
      <c r="J669" s="935"/>
    </row>
    <row r="670" spans="1:10" ht="18.75" customHeight="1">
      <c r="A670" s="1277"/>
      <c r="B670" s="1240"/>
      <c r="C670" s="884" t="s">
        <v>1747</v>
      </c>
      <c r="D670" s="884" t="s">
        <v>763</v>
      </c>
      <c r="E670" s="899" t="s">
        <v>1909</v>
      </c>
      <c r="F670" s="553">
        <v>45</v>
      </c>
      <c r="G670" s="553">
        <v>45</v>
      </c>
      <c r="H670" s="558" t="s">
        <v>1836</v>
      </c>
      <c r="I670" s="934" t="s">
        <v>1910</v>
      </c>
      <c r="J670" s="935"/>
    </row>
    <row r="671" spans="1:10" ht="18.75" customHeight="1">
      <c r="A671" s="1277"/>
      <c r="B671" s="1240"/>
      <c r="C671" s="884" t="s">
        <v>1911</v>
      </c>
      <c r="D671" s="884" t="s">
        <v>867</v>
      </c>
      <c r="E671" s="899" t="s">
        <v>1909</v>
      </c>
      <c r="F671" s="553">
        <v>50</v>
      </c>
      <c r="G671" s="553">
        <v>50</v>
      </c>
      <c r="H671" s="558" t="s">
        <v>1685</v>
      </c>
      <c r="I671" s="914"/>
      <c r="J671" s="915"/>
    </row>
    <row r="672" spans="1:10" ht="18.75" customHeight="1">
      <c r="A672" s="1277"/>
      <c r="B672" s="1240"/>
      <c r="C672" s="882" t="s">
        <v>3837</v>
      </c>
      <c r="D672" s="884" t="s">
        <v>2975</v>
      </c>
      <c r="E672" s="899" t="s">
        <v>1909</v>
      </c>
      <c r="F672" s="378">
        <v>10</v>
      </c>
      <c r="G672" s="563">
        <v>10</v>
      </c>
      <c r="H672" s="894" t="s">
        <v>2941</v>
      </c>
      <c r="I672" s="914" t="s">
        <v>2942</v>
      </c>
      <c r="J672" s="915"/>
    </row>
    <row r="673" spans="1:10" ht="18.75" customHeight="1">
      <c r="A673" s="1277"/>
      <c r="B673" s="1240"/>
      <c r="C673" s="884" t="s">
        <v>1907</v>
      </c>
      <c r="D673" s="884" t="s">
        <v>3441</v>
      </c>
      <c r="E673" s="899" t="s">
        <v>1912</v>
      </c>
      <c r="F673" s="553"/>
      <c r="G673" s="553"/>
      <c r="H673" s="558"/>
      <c r="I673" s="934" t="s">
        <v>1748</v>
      </c>
      <c r="J673" s="935"/>
    </row>
    <row r="674" spans="1:10" ht="18.75" customHeight="1">
      <c r="A674" s="1277"/>
      <c r="B674" s="1240"/>
      <c r="C674" s="884" t="s">
        <v>1913</v>
      </c>
      <c r="D674" s="884" t="s">
        <v>870</v>
      </c>
      <c r="E674" s="899" t="s">
        <v>1690</v>
      </c>
      <c r="F674" s="553">
        <v>30</v>
      </c>
      <c r="G674" s="554">
        <v>30</v>
      </c>
      <c r="H674" s="558" t="s">
        <v>1683</v>
      </c>
      <c r="I674" s="914"/>
      <c r="J674" s="915"/>
    </row>
    <row r="675" spans="1:10" ht="18.75" customHeight="1">
      <c r="A675" s="1277"/>
      <c r="B675" s="1240"/>
      <c r="C675" s="884" t="s">
        <v>869</v>
      </c>
      <c r="D675" s="884" t="s">
        <v>2959</v>
      </c>
      <c r="E675" s="899" t="s">
        <v>1690</v>
      </c>
      <c r="F675" s="553">
        <v>15</v>
      </c>
      <c r="G675" s="554">
        <v>15</v>
      </c>
      <c r="H675" s="558" t="s">
        <v>1683</v>
      </c>
      <c r="I675" s="914"/>
      <c r="J675" s="915"/>
    </row>
    <row r="676" spans="1:10" ht="18.75" customHeight="1" thickBot="1">
      <c r="A676" s="1278"/>
      <c r="B676" s="1241"/>
      <c r="C676" s="803" t="s">
        <v>3443</v>
      </c>
      <c r="D676" s="804" t="s">
        <v>3977</v>
      </c>
      <c r="E676" s="857" t="s">
        <v>3986</v>
      </c>
      <c r="F676" s="399">
        <v>5</v>
      </c>
      <c r="G676" s="400">
        <v>5</v>
      </c>
      <c r="H676" s="511" t="s">
        <v>3975</v>
      </c>
      <c r="I676" s="909"/>
      <c r="J676" s="910"/>
    </row>
    <row r="677" spans="1:10" ht="18.75" customHeight="1">
      <c r="A677" s="1276" t="s">
        <v>832</v>
      </c>
      <c r="B677" s="1239" t="s">
        <v>712</v>
      </c>
      <c r="C677" s="1220" t="s">
        <v>1914</v>
      </c>
      <c r="D677" s="1220" t="s">
        <v>719</v>
      </c>
      <c r="E677" s="898" t="s">
        <v>1839</v>
      </c>
      <c r="F677" s="551">
        <v>11.5</v>
      </c>
      <c r="G677" s="560">
        <v>11.5</v>
      </c>
      <c r="H677" s="557" t="s">
        <v>1915</v>
      </c>
      <c r="I677" s="1218" t="s">
        <v>1916</v>
      </c>
      <c r="J677" s="920"/>
    </row>
    <row r="678" spans="1:10" ht="18.75" customHeight="1">
      <c r="A678" s="1277"/>
      <c r="B678" s="1240"/>
      <c r="C678" s="1221"/>
      <c r="D678" s="1221"/>
      <c r="E678" s="899" t="s">
        <v>1839</v>
      </c>
      <c r="F678" s="553">
        <v>115</v>
      </c>
      <c r="G678" s="554">
        <v>115</v>
      </c>
      <c r="H678" s="558" t="s">
        <v>1917</v>
      </c>
      <c r="I678" s="1219"/>
      <c r="J678" s="922"/>
    </row>
    <row r="679" spans="1:10" ht="18.75" customHeight="1">
      <c r="A679" s="1277"/>
      <c r="B679" s="1240"/>
      <c r="C679" s="884" t="s">
        <v>1867</v>
      </c>
      <c r="D679" s="884" t="s">
        <v>3693</v>
      </c>
      <c r="E679" s="899" t="s">
        <v>1839</v>
      </c>
      <c r="F679" s="553">
        <v>20</v>
      </c>
      <c r="G679" s="554">
        <v>20</v>
      </c>
      <c r="H679" s="558" t="s">
        <v>1683</v>
      </c>
      <c r="I679" s="934" t="s">
        <v>1918</v>
      </c>
      <c r="J679" s="935"/>
    </row>
    <row r="680" spans="1:10" ht="18.75" customHeight="1">
      <c r="A680" s="1277"/>
      <c r="B680" s="1240"/>
      <c r="C680" s="884" t="s">
        <v>1919</v>
      </c>
      <c r="D680" s="884" t="s">
        <v>871</v>
      </c>
      <c r="E680" s="899" t="s">
        <v>1839</v>
      </c>
      <c r="F680" s="553">
        <v>22</v>
      </c>
      <c r="G680" s="554">
        <v>22</v>
      </c>
      <c r="H680" s="558" t="s">
        <v>1920</v>
      </c>
      <c r="I680" s="934"/>
      <c r="J680" s="935"/>
    </row>
    <row r="681" spans="1:10" ht="18.75" customHeight="1">
      <c r="A681" s="1277"/>
      <c r="B681" s="1240"/>
      <c r="C681" s="884" t="s">
        <v>1921</v>
      </c>
      <c r="D681" s="884" t="s">
        <v>725</v>
      </c>
      <c r="E681" s="899" t="s">
        <v>1839</v>
      </c>
      <c r="F681" s="553">
        <v>3.14</v>
      </c>
      <c r="G681" s="553">
        <v>3.14</v>
      </c>
      <c r="H681" s="558" t="s">
        <v>1836</v>
      </c>
      <c r="I681" s="914" t="s">
        <v>1918</v>
      </c>
      <c r="J681" s="915"/>
    </row>
    <row r="682" spans="1:10" ht="18.75" customHeight="1">
      <c r="A682" s="1277"/>
      <c r="B682" s="1240"/>
      <c r="C682" s="884" t="s">
        <v>1922</v>
      </c>
      <c r="D682" s="884" t="s">
        <v>872</v>
      </c>
      <c r="E682" s="899" t="s">
        <v>1839</v>
      </c>
      <c r="F682" s="553">
        <v>63</v>
      </c>
      <c r="G682" s="554">
        <v>63</v>
      </c>
      <c r="H682" s="558" t="s">
        <v>1685</v>
      </c>
      <c r="I682" s="934"/>
      <c r="J682" s="935"/>
    </row>
    <row r="683" spans="1:10" ht="18.75" customHeight="1">
      <c r="A683" s="1277"/>
      <c r="B683" s="1240"/>
      <c r="C683" s="884" t="s">
        <v>1863</v>
      </c>
      <c r="D683" s="884" t="s">
        <v>732</v>
      </c>
      <c r="E683" s="899" t="s">
        <v>1839</v>
      </c>
      <c r="F683" s="553">
        <v>59</v>
      </c>
      <c r="G683" s="554">
        <v>59</v>
      </c>
      <c r="H683" s="558" t="s">
        <v>1685</v>
      </c>
      <c r="I683" s="914"/>
      <c r="J683" s="915"/>
    </row>
    <row r="684" spans="1:10" ht="18.75" customHeight="1">
      <c r="A684" s="1277"/>
      <c r="B684" s="1240"/>
      <c r="C684" s="884" t="s">
        <v>3747</v>
      </c>
      <c r="D684" s="884" t="s">
        <v>836</v>
      </c>
      <c r="E684" s="899" t="s">
        <v>1839</v>
      </c>
      <c r="F684" s="553">
        <v>20</v>
      </c>
      <c r="G684" s="554">
        <v>20</v>
      </c>
      <c r="H684" s="558" t="s">
        <v>1685</v>
      </c>
      <c r="I684" s="934"/>
      <c r="J684" s="935"/>
    </row>
    <row r="685" spans="1:10" ht="18.75" customHeight="1">
      <c r="A685" s="1277"/>
      <c r="B685" s="1240"/>
      <c r="C685" s="884" t="s">
        <v>1923</v>
      </c>
      <c r="D685" s="884" t="s">
        <v>873</v>
      </c>
      <c r="E685" s="899" t="s">
        <v>1839</v>
      </c>
      <c r="F685" s="553">
        <v>10</v>
      </c>
      <c r="G685" s="554">
        <v>10</v>
      </c>
      <c r="H685" s="558" t="s">
        <v>1685</v>
      </c>
      <c r="I685" s="934"/>
      <c r="J685" s="935"/>
    </row>
    <row r="686" spans="1:10" ht="18.75" customHeight="1">
      <c r="A686" s="1277"/>
      <c r="B686" s="1240"/>
      <c r="C686" s="884" t="s">
        <v>869</v>
      </c>
      <c r="D686" s="248" t="s">
        <v>3027</v>
      </c>
      <c r="E686" s="899" t="s">
        <v>1690</v>
      </c>
      <c r="F686" s="553">
        <v>35</v>
      </c>
      <c r="G686" s="554">
        <v>35</v>
      </c>
      <c r="H686" s="558" t="s">
        <v>1683</v>
      </c>
      <c r="I686" s="934"/>
      <c r="J686" s="935"/>
    </row>
    <row r="687" spans="1:10" ht="18.75" customHeight="1">
      <c r="A687" s="1277"/>
      <c r="B687" s="1240"/>
      <c r="C687" s="867" t="s">
        <v>874</v>
      </c>
      <c r="D687" s="884" t="s">
        <v>770</v>
      </c>
      <c r="E687" s="899" t="s">
        <v>1839</v>
      </c>
      <c r="F687" s="553">
        <v>28</v>
      </c>
      <c r="G687" s="554">
        <v>28</v>
      </c>
      <c r="H687" s="558" t="s">
        <v>1685</v>
      </c>
      <c r="I687" s="914"/>
      <c r="J687" s="915"/>
    </row>
    <row r="688" spans="1:10" ht="18.75" customHeight="1">
      <c r="A688" s="1277"/>
      <c r="B688" s="1240"/>
      <c r="C688" s="884" t="s">
        <v>1924</v>
      </c>
      <c r="D688" s="884" t="s">
        <v>3653</v>
      </c>
      <c r="E688" s="230" t="s">
        <v>1839</v>
      </c>
      <c r="F688" s="389"/>
      <c r="G688" s="391"/>
      <c r="H688" s="392"/>
      <c r="I688" s="914" t="s">
        <v>1925</v>
      </c>
      <c r="J688" s="915"/>
    </row>
    <row r="689" spans="1:10" ht="18.75" customHeight="1" thickBot="1">
      <c r="A689" s="1278"/>
      <c r="B689" s="1241"/>
      <c r="C689" s="803" t="s">
        <v>3443</v>
      </c>
      <c r="D689" s="804" t="s">
        <v>3977</v>
      </c>
      <c r="E689" s="857" t="s">
        <v>3986</v>
      </c>
      <c r="F689" s="399">
        <v>5</v>
      </c>
      <c r="G689" s="400">
        <v>5</v>
      </c>
      <c r="H689" s="511" t="s">
        <v>3975</v>
      </c>
      <c r="I689" s="909"/>
      <c r="J689" s="910"/>
    </row>
    <row r="690" spans="1:10" ht="18.75" customHeight="1">
      <c r="A690" s="1294" t="s">
        <v>832</v>
      </c>
      <c r="B690" s="1239" t="s">
        <v>705</v>
      </c>
      <c r="C690" s="1220" t="s">
        <v>718</v>
      </c>
      <c r="D690" s="1220" t="s">
        <v>719</v>
      </c>
      <c r="E690" s="899" t="s">
        <v>1926</v>
      </c>
      <c r="F690" s="553">
        <v>475</v>
      </c>
      <c r="G690" s="554">
        <v>475</v>
      </c>
      <c r="H690" s="558" t="s">
        <v>1834</v>
      </c>
      <c r="I690" s="1218" t="s">
        <v>1927</v>
      </c>
      <c r="J690" s="938"/>
    </row>
    <row r="691" spans="1:10" ht="18.75" customHeight="1">
      <c r="A691" s="1295"/>
      <c r="B691" s="1240"/>
      <c r="C691" s="1221"/>
      <c r="D691" s="1221"/>
      <c r="E691" s="899" t="s">
        <v>1926</v>
      </c>
      <c r="F691" s="553">
        <v>590</v>
      </c>
      <c r="G691" s="554">
        <v>590</v>
      </c>
      <c r="H691" s="558" t="s">
        <v>1836</v>
      </c>
      <c r="I691" s="1219"/>
      <c r="J691" s="922"/>
    </row>
    <row r="692" spans="1:10" ht="18.75" customHeight="1">
      <c r="A692" s="1295"/>
      <c r="B692" s="1240"/>
      <c r="C692" s="884" t="s">
        <v>835</v>
      </c>
      <c r="D692" s="884" t="s">
        <v>836</v>
      </c>
      <c r="E692" s="899" t="s">
        <v>1926</v>
      </c>
      <c r="F692" s="553">
        <v>120</v>
      </c>
      <c r="G692" s="554">
        <v>120</v>
      </c>
      <c r="H692" s="558" t="s">
        <v>1685</v>
      </c>
      <c r="I692" s="934"/>
      <c r="J692" s="935"/>
    </row>
    <row r="693" spans="1:10" ht="18.75" customHeight="1">
      <c r="A693" s="1295"/>
      <c r="B693" s="1240"/>
      <c r="C693" s="884" t="s">
        <v>1928</v>
      </c>
      <c r="D693" s="884" t="s">
        <v>875</v>
      </c>
      <c r="E693" s="899" t="s">
        <v>1926</v>
      </c>
      <c r="F693" s="553">
        <v>120</v>
      </c>
      <c r="G693" s="554">
        <v>120</v>
      </c>
      <c r="H693" s="558" t="s">
        <v>1685</v>
      </c>
      <c r="I693" s="934"/>
      <c r="J693" s="935"/>
    </row>
    <row r="694" spans="1:10" ht="18.75" customHeight="1">
      <c r="A694" s="1295"/>
      <c r="B694" s="1240"/>
      <c r="C694" s="884" t="s">
        <v>3775</v>
      </c>
      <c r="D694" s="884" t="s">
        <v>848</v>
      </c>
      <c r="E694" s="899" t="s">
        <v>1926</v>
      </c>
      <c r="F694" s="553">
        <v>206</v>
      </c>
      <c r="G694" s="554">
        <v>206</v>
      </c>
      <c r="H694" s="558" t="s">
        <v>1836</v>
      </c>
      <c r="I694" s="914"/>
      <c r="J694" s="915"/>
    </row>
    <row r="695" spans="1:10" ht="18.75" customHeight="1">
      <c r="A695" s="1295"/>
      <c r="B695" s="1240"/>
      <c r="C695" s="884" t="s">
        <v>1747</v>
      </c>
      <c r="D695" s="884" t="s">
        <v>763</v>
      </c>
      <c r="E695" s="899" t="s">
        <v>1926</v>
      </c>
      <c r="F695" s="553">
        <v>75</v>
      </c>
      <c r="G695" s="554">
        <v>75</v>
      </c>
      <c r="H695" s="558" t="s">
        <v>1836</v>
      </c>
      <c r="I695" s="934"/>
      <c r="J695" s="935"/>
    </row>
    <row r="696" spans="1:10" ht="18.75" customHeight="1">
      <c r="A696" s="1295"/>
      <c r="B696" s="1240"/>
      <c r="C696" s="884" t="s">
        <v>1907</v>
      </c>
      <c r="D696" s="884" t="s">
        <v>3657</v>
      </c>
      <c r="E696" s="899" t="s">
        <v>1926</v>
      </c>
      <c r="F696" s="553"/>
      <c r="G696" s="554"/>
      <c r="H696" s="558"/>
      <c r="I696" s="934" t="s">
        <v>1748</v>
      </c>
      <c r="J696" s="935"/>
    </row>
    <row r="697" spans="1:10" ht="18.75" customHeight="1">
      <c r="A697" s="1295"/>
      <c r="B697" s="1240"/>
      <c r="C697" s="884" t="s">
        <v>3739</v>
      </c>
      <c r="D697" s="884" t="s">
        <v>723</v>
      </c>
      <c r="E697" s="899" t="s">
        <v>1926</v>
      </c>
      <c r="F697" s="553">
        <v>590</v>
      </c>
      <c r="G697" s="554">
        <v>590</v>
      </c>
      <c r="H697" s="558" t="s">
        <v>1685</v>
      </c>
      <c r="I697" s="914"/>
      <c r="J697" s="915"/>
    </row>
    <row r="698" spans="1:10" ht="18.75" customHeight="1">
      <c r="A698" s="1295"/>
      <c r="B698" s="1240"/>
      <c r="C698" s="884" t="s">
        <v>869</v>
      </c>
      <c r="D698" s="509" t="s">
        <v>3027</v>
      </c>
      <c r="E698" s="899" t="s">
        <v>1690</v>
      </c>
      <c r="F698" s="553">
        <v>35</v>
      </c>
      <c r="G698" s="554">
        <v>35</v>
      </c>
      <c r="H698" s="558" t="s">
        <v>1683</v>
      </c>
      <c r="I698" s="914"/>
      <c r="J698" s="915"/>
    </row>
    <row r="699" spans="1:10" ht="18.75" customHeight="1">
      <c r="A699" s="1295"/>
      <c r="B699" s="1240"/>
      <c r="C699" s="884" t="s">
        <v>2103</v>
      </c>
      <c r="D699" s="884" t="s">
        <v>2960</v>
      </c>
      <c r="E699" s="899" t="s">
        <v>2104</v>
      </c>
      <c r="F699" s="553">
        <v>15</v>
      </c>
      <c r="G699" s="554">
        <v>15</v>
      </c>
      <c r="H699" s="558" t="s">
        <v>2105</v>
      </c>
      <c r="I699" s="914"/>
      <c r="J699" s="915"/>
    </row>
    <row r="700" spans="1:10" ht="18.75" customHeight="1" thickBot="1">
      <c r="A700" s="1296"/>
      <c r="B700" s="1241"/>
      <c r="C700" s="803" t="s">
        <v>3443</v>
      </c>
      <c r="D700" s="804" t="s">
        <v>3977</v>
      </c>
      <c r="E700" s="857" t="s">
        <v>3986</v>
      </c>
      <c r="F700" s="399">
        <v>5</v>
      </c>
      <c r="G700" s="400">
        <v>5</v>
      </c>
      <c r="H700" s="511" t="s">
        <v>3975</v>
      </c>
      <c r="I700" s="909"/>
      <c r="J700" s="910"/>
    </row>
    <row r="701" spans="1:10">
      <c r="A701" s="1290" t="s">
        <v>3310</v>
      </c>
      <c r="B701" s="1239" t="s">
        <v>3311</v>
      </c>
      <c r="C701" s="1220" t="s">
        <v>3794</v>
      </c>
      <c r="D701" s="1293" t="s">
        <v>3316</v>
      </c>
      <c r="E701" s="898" t="s">
        <v>3314</v>
      </c>
      <c r="F701" s="551">
        <v>55</v>
      </c>
      <c r="G701" s="560">
        <v>55</v>
      </c>
      <c r="H701" s="557" t="s">
        <v>3313</v>
      </c>
      <c r="I701" s="989" t="s">
        <v>3322</v>
      </c>
      <c r="J701" s="919"/>
    </row>
    <row r="702" spans="1:10">
      <c r="A702" s="1291"/>
      <c r="B702" s="1240"/>
      <c r="C702" s="1221"/>
      <c r="D702" s="1230"/>
      <c r="E702" s="899" t="s">
        <v>3314</v>
      </c>
      <c r="F702" s="553">
        <v>45</v>
      </c>
      <c r="G702" s="554">
        <v>45</v>
      </c>
      <c r="H702" s="558" t="s">
        <v>3313</v>
      </c>
      <c r="I702" s="923" t="s">
        <v>3323</v>
      </c>
      <c r="J702" s="924"/>
    </row>
    <row r="703" spans="1:10" ht="18.75" customHeight="1">
      <c r="A703" s="1291"/>
      <c r="B703" s="1240"/>
      <c r="C703" s="884" t="s">
        <v>3312</v>
      </c>
      <c r="D703" s="578" t="s">
        <v>3317</v>
      </c>
      <c r="E703" s="899" t="s">
        <v>3314</v>
      </c>
      <c r="F703" s="553">
        <v>195</v>
      </c>
      <c r="G703" s="554">
        <v>195</v>
      </c>
      <c r="H703" s="558" t="s">
        <v>3315</v>
      </c>
      <c r="I703" s="914"/>
      <c r="J703" s="915"/>
    </row>
    <row r="704" spans="1:10">
      <c r="A704" s="1291"/>
      <c r="B704" s="1240"/>
      <c r="C704" s="1222" t="s">
        <v>3838</v>
      </c>
      <c r="D704" s="1228" t="s">
        <v>3319</v>
      </c>
      <c r="E704" s="899" t="s">
        <v>3314</v>
      </c>
      <c r="F704" s="553">
        <v>45</v>
      </c>
      <c r="G704" s="554">
        <v>45</v>
      </c>
      <c r="H704" s="558" t="s">
        <v>3315</v>
      </c>
      <c r="I704" s="923" t="s">
        <v>3333</v>
      </c>
      <c r="J704" s="924"/>
    </row>
    <row r="705" spans="1:11" ht="15.75" customHeight="1">
      <c r="A705" s="1291"/>
      <c r="B705" s="1240"/>
      <c r="C705" s="1224"/>
      <c r="D705" s="1229"/>
      <c r="E705" s="899" t="s">
        <v>3314</v>
      </c>
      <c r="F705" s="378">
        <v>67</v>
      </c>
      <c r="G705" s="563">
        <v>67</v>
      </c>
      <c r="H705" s="558" t="s">
        <v>3315</v>
      </c>
      <c r="I705" s="923" t="s">
        <v>3326</v>
      </c>
      <c r="J705" s="924"/>
    </row>
    <row r="706" spans="1:11" ht="15.75" customHeight="1">
      <c r="A706" s="1291"/>
      <c r="B706" s="1240"/>
      <c r="C706" s="1224"/>
      <c r="D706" s="1229"/>
      <c r="E706" s="899" t="s">
        <v>3314</v>
      </c>
      <c r="F706" s="378">
        <v>99</v>
      </c>
      <c r="G706" s="563">
        <v>99</v>
      </c>
      <c r="H706" s="558" t="s">
        <v>3320</v>
      </c>
      <c r="I706" s="923" t="s">
        <v>3328</v>
      </c>
      <c r="J706" s="924"/>
    </row>
    <row r="707" spans="1:11" ht="15.75" customHeight="1">
      <c r="A707" s="1291"/>
      <c r="B707" s="1240"/>
      <c r="C707" s="1224"/>
      <c r="D707" s="1229"/>
      <c r="E707" s="899" t="s">
        <v>3314</v>
      </c>
      <c r="F707" s="378">
        <v>130</v>
      </c>
      <c r="G707" s="563">
        <v>130</v>
      </c>
      <c r="H707" s="558" t="s">
        <v>3315</v>
      </c>
      <c r="I707" s="923" t="s">
        <v>3330</v>
      </c>
      <c r="J707" s="924"/>
    </row>
    <row r="708" spans="1:11" ht="15.75" customHeight="1">
      <c r="A708" s="1291"/>
      <c r="B708" s="1240"/>
      <c r="C708" s="1221"/>
      <c r="D708" s="1230"/>
      <c r="E708" s="899" t="s">
        <v>3314</v>
      </c>
      <c r="F708" s="378">
        <v>155</v>
      </c>
      <c r="G708" s="563">
        <v>155</v>
      </c>
      <c r="H708" s="558" t="s">
        <v>3320</v>
      </c>
      <c r="I708" s="923" t="s">
        <v>3331</v>
      </c>
      <c r="J708" s="924"/>
    </row>
    <row r="709" spans="1:11" ht="15.75" customHeight="1">
      <c r="A709" s="1291"/>
      <c r="B709" s="1240"/>
      <c r="C709" s="1222" t="s">
        <v>3339</v>
      </c>
      <c r="D709" s="1228" t="s">
        <v>3318</v>
      </c>
      <c r="E709" s="899" t="s">
        <v>3314</v>
      </c>
      <c r="F709" s="378">
        <v>85</v>
      </c>
      <c r="G709" s="563">
        <v>85</v>
      </c>
      <c r="H709" s="558" t="s">
        <v>3315</v>
      </c>
      <c r="I709" s="923" t="s">
        <v>3332</v>
      </c>
      <c r="J709" s="924"/>
    </row>
    <row r="710" spans="1:11" ht="15.75" customHeight="1">
      <c r="A710" s="1291"/>
      <c r="B710" s="1240"/>
      <c r="C710" s="1224"/>
      <c r="D710" s="1229"/>
      <c r="E710" s="899" t="s">
        <v>3314</v>
      </c>
      <c r="F710" s="378">
        <v>135</v>
      </c>
      <c r="G710" s="563">
        <v>135</v>
      </c>
      <c r="H710" s="558" t="s">
        <v>3321</v>
      </c>
      <c r="I710" s="923" t="s">
        <v>3325</v>
      </c>
      <c r="J710" s="924"/>
    </row>
    <row r="711" spans="1:11" ht="15.75" customHeight="1">
      <c r="A711" s="1291"/>
      <c r="B711" s="1240"/>
      <c r="C711" s="1224"/>
      <c r="D711" s="1229"/>
      <c r="E711" s="899" t="s">
        <v>3314</v>
      </c>
      <c r="F711" s="378">
        <v>190</v>
      </c>
      <c r="G711" s="563">
        <v>190</v>
      </c>
      <c r="H711" s="558" t="s">
        <v>3321</v>
      </c>
      <c r="I711" s="923" t="s">
        <v>3327</v>
      </c>
      <c r="J711" s="924"/>
    </row>
    <row r="712" spans="1:11" ht="15.75" customHeight="1">
      <c r="A712" s="1291"/>
      <c r="B712" s="1240"/>
      <c r="C712" s="1224"/>
      <c r="D712" s="1229"/>
      <c r="E712" s="899" t="s">
        <v>3314</v>
      </c>
      <c r="F712" s="378">
        <v>250</v>
      </c>
      <c r="G712" s="563">
        <v>250</v>
      </c>
      <c r="H712" s="558" t="s">
        <v>3320</v>
      </c>
      <c r="I712" s="923" t="s">
        <v>3329</v>
      </c>
      <c r="J712" s="924"/>
    </row>
    <row r="713" spans="1:11" ht="15.75" customHeight="1" thickBot="1">
      <c r="A713" s="1291"/>
      <c r="B713" s="1240"/>
      <c r="C713" s="1221"/>
      <c r="D713" s="1230"/>
      <c r="E713" s="899" t="s">
        <v>3314</v>
      </c>
      <c r="F713" s="553">
        <v>300</v>
      </c>
      <c r="G713" s="554">
        <v>300</v>
      </c>
      <c r="H713" s="558" t="s">
        <v>3320</v>
      </c>
      <c r="I713" s="923" t="s">
        <v>3324</v>
      </c>
      <c r="J713" s="924"/>
    </row>
    <row r="714" spans="1:11" s="679" customFormat="1" ht="18.75" hidden="1" customHeight="1">
      <c r="A714" s="930" t="s">
        <v>3694</v>
      </c>
      <c r="B714" s="931" t="s">
        <v>3419</v>
      </c>
      <c r="C714" s="954" t="s">
        <v>1710</v>
      </c>
      <c r="D714" s="954" t="s">
        <v>745</v>
      </c>
      <c r="E714" s="676" t="s">
        <v>1839</v>
      </c>
      <c r="F714" s="677">
        <v>75</v>
      </c>
      <c r="G714" s="677">
        <v>75</v>
      </c>
      <c r="H714" s="678" t="s">
        <v>1836</v>
      </c>
      <c r="I714" s="990" t="s">
        <v>2554</v>
      </c>
      <c r="J714" s="991"/>
      <c r="K714" s="679" t="s">
        <v>3420</v>
      </c>
    </row>
    <row r="715" spans="1:11" s="679" customFormat="1" ht="18.75" hidden="1" customHeight="1">
      <c r="A715" s="930"/>
      <c r="B715" s="931"/>
      <c r="C715" s="955"/>
      <c r="D715" s="955"/>
      <c r="E715" s="680" t="s">
        <v>1839</v>
      </c>
      <c r="F715" s="681">
        <v>39</v>
      </c>
      <c r="G715" s="681">
        <v>39</v>
      </c>
      <c r="H715" s="682" t="s">
        <v>1834</v>
      </c>
      <c r="I715" s="925"/>
      <c r="J715" s="926"/>
      <c r="K715" s="679" t="s">
        <v>3420</v>
      </c>
    </row>
    <row r="716" spans="1:11" s="679" customFormat="1" ht="18.75" hidden="1" customHeight="1">
      <c r="A716" s="930"/>
      <c r="B716" s="931"/>
      <c r="C716" s="683" t="s">
        <v>2436</v>
      </c>
      <c r="D716" s="683" t="s">
        <v>876</v>
      </c>
      <c r="E716" s="680" t="s">
        <v>1839</v>
      </c>
      <c r="F716" s="681">
        <v>3.96</v>
      </c>
      <c r="G716" s="681">
        <v>3.96</v>
      </c>
      <c r="H716" s="682" t="s">
        <v>1836</v>
      </c>
      <c r="I716" s="936" t="s">
        <v>1929</v>
      </c>
      <c r="J716" s="937"/>
      <c r="K716" s="679" t="s">
        <v>3421</v>
      </c>
    </row>
    <row r="717" spans="1:11" s="679" customFormat="1" ht="18.75" hidden="1" customHeight="1">
      <c r="A717" s="930"/>
      <c r="B717" s="931"/>
      <c r="C717" s="683" t="s">
        <v>1930</v>
      </c>
      <c r="D717" s="683" t="s">
        <v>723</v>
      </c>
      <c r="E717" s="680" t="s">
        <v>1839</v>
      </c>
      <c r="F717" s="681">
        <v>65</v>
      </c>
      <c r="G717" s="684">
        <v>65</v>
      </c>
      <c r="H717" s="682" t="s">
        <v>1685</v>
      </c>
      <c r="I717" s="936"/>
      <c r="J717" s="937"/>
      <c r="K717" s="679" t="s">
        <v>3421</v>
      </c>
    </row>
    <row r="718" spans="1:11" s="679" customFormat="1" ht="18.75" hidden="1" customHeight="1">
      <c r="A718" s="930"/>
      <c r="B718" s="931"/>
      <c r="C718" s="683" t="s">
        <v>1931</v>
      </c>
      <c r="D718" s="683" t="s">
        <v>877</v>
      </c>
      <c r="E718" s="680" t="s">
        <v>1839</v>
      </c>
      <c r="F718" s="681">
        <v>27</v>
      </c>
      <c r="G718" s="684">
        <v>27</v>
      </c>
      <c r="H718" s="682" t="s">
        <v>1683</v>
      </c>
      <c r="I718" s="927" t="s">
        <v>2555</v>
      </c>
      <c r="J718" s="928"/>
      <c r="K718" s="679" t="s">
        <v>3420</v>
      </c>
    </row>
    <row r="719" spans="1:11" s="679" customFormat="1" ht="18.75" hidden="1" customHeight="1">
      <c r="A719" s="930"/>
      <c r="B719" s="931"/>
      <c r="C719" s="683" t="s">
        <v>878</v>
      </c>
      <c r="D719" s="683" t="s">
        <v>836</v>
      </c>
      <c r="E719" s="680" t="s">
        <v>1839</v>
      </c>
      <c r="F719" s="681">
        <v>12</v>
      </c>
      <c r="G719" s="684">
        <v>12</v>
      </c>
      <c r="H719" s="682" t="s">
        <v>1685</v>
      </c>
      <c r="I719" s="936"/>
      <c r="J719" s="937"/>
      <c r="K719" s="679" t="s">
        <v>3420</v>
      </c>
    </row>
    <row r="720" spans="1:11" s="679" customFormat="1" ht="18.75" hidden="1" customHeight="1">
      <c r="A720" s="930"/>
      <c r="B720" s="931"/>
      <c r="C720" s="683" t="s">
        <v>879</v>
      </c>
      <c r="D720" s="683" t="s">
        <v>880</v>
      </c>
      <c r="E720" s="680" t="s">
        <v>1839</v>
      </c>
      <c r="F720" s="681">
        <v>10.5</v>
      </c>
      <c r="G720" s="684">
        <v>10.5</v>
      </c>
      <c r="H720" s="682" t="s">
        <v>1683</v>
      </c>
      <c r="I720" s="927" t="s">
        <v>2556</v>
      </c>
      <c r="J720" s="928"/>
      <c r="K720" s="679" t="s">
        <v>3420</v>
      </c>
    </row>
    <row r="721" spans="1:11" s="679" customFormat="1" ht="18.75" hidden="1" customHeight="1">
      <c r="A721" s="930"/>
      <c r="B721" s="931"/>
      <c r="C721" s="683" t="s">
        <v>1932</v>
      </c>
      <c r="D721" s="683" t="s">
        <v>881</v>
      </c>
      <c r="E721" s="680" t="s">
        <v>1839</v>
      </c>
      <c r="F721" s="681">
        <v>64</v>
      </c>
      <c r="G721" s="684">
        <v>64</v>
      </c>
      <c r="H721" s="682" t="s">
        <v>1683</v>
      </c>
      <c r="I721" s="927" t="s">
        <v>2557</v>
      </c>
      <c r="J721" s="928"/>
      <c r="K721" s="679" t="s">
        <v>3421</v>
      </c>
    </row>
    <row r="722" spans="1:11" s="679" customFormat="1" ht="18.75" hidden="1" customHeight="1">
      <c r="A722" s="930"/>
      <c r="B722" s="931"/>
      <c r="C722" s="683" t="s">
        <v>874</v>
      </c>
      <c r="D722" s="683" t="s">
        <v>770</v>
      </c>
      <c r="E722" s="680" t="s">
        <v>1839</v>
      </c>
      <c r="F722" s="685">
        <v>45</v>
      </c>
      <c r="G722" s="684">
        <v>45</v>
      </c>
      <c r="H722" s="682" t="s">
        <v>1685</v>
      </c>
      <c r="I722" s="936"/>
      <c r="J722" s="937"/>
      <c r="K722" s="679" t="s">
        <v>3420</v>
      </c>
    </row>
    <row r="723" spans="1:11" s="679" customFormat="1" ht="18.75" hidden="1" customHeight="1">
      <c r="A723" s="930"/>
      <c r="B723" s="931"/>
      <c r="C723" s="683" t="s">
        <v>882</v>
      </c>
      <c r="D723" s="683" t="s">
        <v>883</v>
      </c>
      <c r="E723" s="680" t="s">
        <v>1839</v>
      </c>
      <c r="F723" s="681">
        <v>45</v>
      </c>
      <c r="G723" s="681">
        <v>45</v>
      </c>
      <c r="H723" s="682" t="s">
        <v>1685</v>
      </c>
      <c r="I723" s="927"/>
      <c r="J723" s="928"/>
      <c r="K723" s="679" t="s">
        <v>3421</v>
      </c>
    </row>
    <row r="724" spans="1:11" s="679" customFormat="1" ht="18.75" hidden="1" customHeight="1">
      <c r="A724" s="930"/>
      <c r="B724" s="931"/>
      <c r="C724" s="683" t="s">
        <v>1933</v>
      </c>
      <c r="D724" s="683" t="s">
        <v>884</v>
      </c>
      <c r="E724" s="680" t="s">
        <v>1839</v>
      </c>
      <c r="F724" s="681">
        <v>58</v>
      </c>
      <c r="G724" s="681">
        <v>58</v>
      </c>
      <c r="H724" s="682" t="s">
        <v>1685</v>
      </c>
      <c r="I724" s="927"/>
      <c r="J724" s="928"/>
      <c r="K724" s="679" t="s">
        <v>3421</v>
      </c>
    </row>
    <row r="725" spans="1:11" s="679" customFormat="1" ht="18.75" hidden="1" customHeight="1">
      <c r="A725" s="930"/>
      <c r="B725" s="931"/>
      <c r="C725" s="683" t="s">
        <v>1934</v>
      </c>
      <c r="D725" s="683" t="s">
        <v>885</v>
      </c>
      <c r="E725" s="680" t="s">
        <v>1839</v>
      </c>
      <c r="F725" s="681">
        <v>13</v>
      </c>
      <c r="G725" s="681">
        <v>13</v>
      </c>
      <c r="H725" s="682" t="s">
        <v>1683</v>
      </c>
      <c r="I725" s="927" t="s">
        <v>2558</v>
      </c>
      <c r="J725" s="928"/>
      <c r="K725" s="679" t="s">
        <v>3421</v>
      </c>
    </row>
    <row r="726" spans="1:11" s="679" customFormat="1" ht="18.75" hidden="1" customHeight="1">
      <c r="A726" s="930"/>
      <c r="B726" s="931"/>
      <c r="C726" s="683" t="s">
        <v>1935</v>
      </c>
      <c r="D726" s="683" t="s">
        <v>818</v>
      </c>
      <c r="E726" s="680" t="s">
        <v>1839</v>
      </c>
      <c r="F726" s="681"/>
      <c r="G726" s="681"/>
      <c r="H726" s="682"/>
      <c r="I726" s="927" t="s">
        <v>1748</v>
      </c>
      <c r="J726" s="928"/>
      <c r="K726" s="679" t="s">
        <v>3422</v>
      </c>
    </row>
    <row r="727" spans="1:11" s="679" customFormat="1" ht="18.75" hidden="1" customHeight="1">
      <c r="A727" s="930"/>
      <c r="B727" s="931"/>
      <c r="C727" s="683" t="s">
        <v>1936</v>
      </c>
      <c r="D727" s="683" t="s">
        <v>804</v>
      </c>
      <c r="E727" s="680" t="s">
        <v>1839</v>
      </c>
      <c r="F727" s="681"/>
      <c r="G727" s="681"/>
      <c r="H727" s="682"/>
      <c r="I727" s="927" t="s">
        <v>2559</v>
      </c>
      <c r="J727" s="928"/>
      <c r="K727" s="679" t="s">
        <v>3420</v>
      </c>
    </row>
    <row r="728" spans="1:11" s="679" customFormat="1" ht="18.75" hidden="1" customHeight="1" thickBot="1">
      <c r="A728" s="930"/>
      <c r="B728" s="931"/>
      <c r="C728" s="883" t="s">
        <v>1924</v>
      </c>
      <c r="D728" s="883" t="s">
        <v>825</v>
      </c>
      <c r="E728" s="686" t="s">
        <v>1839</v>
      </c>
      <c r="F728" s="687"/>
      <c r="G728" s="688"/>
      <c r="H728" s="689"/>
      <c r="I728" s="925" t="s">
        <v>1925</v>
      </c>
      <c r="J728" s="926"/>
      <c r="K728" s="679" t="s">
        <v>3420</v>
      </c>
    </row>
    <row r="729" spans="1:11" ht="18.75" customHeight="1">
      <c r="A729" s="1276" t="s">
        <v>3694</v>
      </c>
      <c r="B729" s="1239" t="s">
        <v>3419</v>
      </c>
      <c r="C729" s="1220" t="s">
        <v>718</v>
      </c>
      <c r="D729" s="1220" t="s">
        <v>719</v>
      </c>
      <c r="E729" s="898" t="s">
        <v>1839</v>
      </c>
      <c r="F729" s="551">
        <v>69.5</v>
      </c>
      <c r="G729" s="551">
        <v>69.5</v>
      </c>
      <c r="H729" s="557" t="s">
        <v>1836</v>
      </c>
      <c r="I729" s="1218" t="s">
        <v>1937</v>
      </c>
      <c r="J729" s="920"/>
    </row>
    <row r="730" spans="1:11" ht="18.75" customHeight="1">
      <c r="A730" s="1277"/>
      <c r="B730" s="1240"/>
      <c r="C730" s="1221"/>
      <c r="D730" s="1221"/>
      <c r="E730" s="899" t="s">
        <v>1839</v>
      </c>
      <c r="F730" s="553">
        <v>24.5</v>
      </c>
      <c r="G730" s="553">
        <v>24.5</v>
      </c>
      <c r="H730" s="558" t="s">
        <v>1834</v>
      </c>
      <c r="I730" s="1219"/>
      <c r="J730" s="922"/>
    </row>
    <row r="731" spans="1:11" ht="18.75" customHeight="1">
      <c r="A731" s="1277"/>
      <c r="B731" s="1240"/>
      <c r="C731" s="884" t="s">
        <v>3739</v>
      </c>
      <c r="D731" s="884" t="s">
        <v>723</v>
      </c>
      <c r="E731" s="899" t="s">
        <v>1839</v>
      </c>
      <c r="F731" s="553">
        <v>79.5</v>
      </c>
      <c r="G731" s="554">
        <v>79.5</v>
      </c>
      <c r="H731" s="558" t="s">
        <v>1685</v>
      </c>
      <c r="I731" s="914"/>
      <c r="J731" s="915"/>
    </row>
    <row r="732" spans="1:11" ht="18.75" customHeight="1">
      <c r="A732" s="1277"/>
      <c r="B732" s="1240"/>
      <c r="C732" s="884" t="s">
        <v>3795</v>
      </c>
      <c r="D732" s="884" t="s">
        <v>876</v>
      </c>
      <c r="E732" s="899" t="s">
        <v>1839</v>
      </c>
      <c r="F732" s="553">
        <v>3.96</v>
      </c>
      <c r="G732" s="553">
        <v>3.96</v>
      </c>
      <c r="H732" s="558" t="s">
        <v>1836</v>
      </c>
      <c r="I732" s="914" t="s">
        <v>1929</v>
      </c>
      <c r="J732" s="915"/>
    </row>
    <row r="733" spans="1:11" ht="18.75" customHeight="1">
      <c r="A733" s="1277"/>
      <c r="B733" s="1240"/>
      <c r="C733" s="884" t="s">
        <v>874</v>
      </c>
      <c r="D733" s="884" t="s">
        <v>770</v>
      </c>
      <c r="E733" s="899" t="s">
        <v>1839</v>
      </c>
      <c r="F733" s="553">
        <v>51</v>
      </c>
      <c r="G733" s="554">
        <v>51</v>
      </c>
      <c r="H733" s="558" t="s">
        <v>1685</v>
      </c>
      <c r="I733" s="914"/>
      <c r="J733" s="915"/>
    </row>
    <row r="734" spans="1:11" ht="18.75" customHeight="1">
      <c r="A734" s="1277"/>
      <c r="B734" s="1240"/>
      <c r="C734" s="884" t="s">
        <v>1938</v>
      </c>
      <c r="D734" s="884" t="s">
        <v>836</v>
      </c>
      <c r="E734" s="899" t="s">
        <v>1839</v>
      </c>
      <c r="F734" s="553">
        <v>5</v>
      </c>
      <c r="G734" s="553">
        <v>5</v>
      </c>
      <c r="H734" s="558" t="s">
        <v>1685</v>
      </c>
      <c r="I734" s="914"/>
      <c r="J734" s="915"/>
    </row>
    <row r="735" spans="1:11" ht="18.75" customHeight="1">
      <c r="A735" s="1277"/>
      <c r="B735" s="1240"/>
      <c r="C735" s="884" t="s">
        <v>879</v>
      </c>
      <c r="D735" s="884" t="s">
        <v>880</v>
      </c>
      <c r="E735" s="899" t="s">
        <v>1839</v>
      </c>
      <c r="F735" s="553">
        <v>15</v>
      </c>
      <c r="G735" s="554">
        <v>15</v>
      </c>
      <c r="H735" s="558" t="s">
        <v>1683</v>
      </c>
      <c r="I735" s="914" t="s">
        <v>2560</v>
      </c>
      <c r="J735" s="915"/>
    </row>
    <row r="736" spans="1:11" ht="18.75" customHeight="1">
      <c r="A736" s="1277"/>
      <c r="B736" s="1240"/>
      <c r="C736" s="884" t="s">
        <v>1702</v>
      </c>
      <c r="D736" s="884" t="s">
        <v>722</v>
      </c>
      <c r="E736" s="899" t="s">
        <v>1839</v>
      </c>
      <c r="F736" s="553">
        <v>37</v>
      </c>
      <c r="G736" s="553">
        <v>37</v>
      </c>
      <c r="H736" s="558" t="s">
        <v>1683</v>
      </c>
      <c r="I736" s="914" t="s">
        <v>2562</v>
      </c>
      <c r="J736" s="915"/>
    </row>
    <row r="737" spans="1:10" ht="18.75" customHeight="1">
      <c r="A737" s="1277"/>
      <c r="B737" s="1240"/>
      <c r="C737" s="884" t="s">
        <v>1771</v>
      </c>
      <c r="D737" s="884" t="s">
        <v>772</v>
      </c>
      <c r="E737" s="899" t="s">
        <v>1839</v>
      </c>
      <c r="F737" s="553">
        <v>55</v>
      </c>
      <c r="G737" s="554">
        <v>55</v>
      </c>
      <c r="H737" s="558" t="s">
        <v>1685</v>
      </c>
      <c r="I737" s="914"/>
      <c r="J737" s="915"/>
    </row>
    <row r="738" spans="1:10" ht="18.75" customHeight="1">
      <c r="A738" s="1277"/>
      <c r="B738" s="1240"/>
      <c r="C738" s="884" t="s">
        <v>3796</v>
      </c>
      <c r="D738" s="884" t="s">
        <v>886</v>
      </c>
      <c r="E738" s="899" t="s">
        <v>1839</v>
      </c>
      <c r="F738" s="553">
        <v>61</v>
      </c>
      <c r="G738" s="554">
        <v>61</v>
      </c>
      <c r="H738" s="558" t="s">
        <v>1683</v>
      </c>
      <c r="I738" s="914" t="s">
        <v>2561</v>
      </c>
      <c r="J738" s="915"/>
    </row>
    <row r="739" spans="1:10" ht="18.75" customHeight="1">
      <c r="A739" s="1277"/>
      <c r="B739" s="1240"/>
      <c r="C739" s="884" t="s">
        <v>3797</v>
      </c>
      <c r="D739" s="884" t="s">
        <v>887</v>
      </c>
      <c r="E739" s="899" t="s">
        <v>1839</v>
      </c>
      <c r="F739" s="553">
        <v>18</v>
      </c>
      <c r="G739" s="554">
        <v>18</v>
      </c>
      <c r="H739" s="558" t="s">
        <v>1683</v>
      </c>
      <c r="I739" s="914" t="s">
        <v>2562</v>
      </c>
      <c r="J739" s="915"/>
    </row>
    <row r="740" spans="1:10" ht="18.75" customHeight="1">
      <c r="A740" s="1277"/>
      <c r="B740" s="1240"/>
      <c r="C740" s="884" t="s">
        <v>1933</v>
      </c>
      <c r="D740" s="884" t="s">
        <v>884</v>
      </c>
      <c r="E740" s="899" t="s">
        <v>1839</v>
      </c>
      <c r="F740" s="553">
        <v>65</v>
      </c>
      <c r="G740" s="553">
        <v>65</v>
      </c>
      <c r="H740" s="558" t="s">
        <v>1685</v>
      </c>
      <c r="I740" s="914"/>
      <c r="J740" s="915"/>
    </row>
    <row r="741" spans="1:10" ht="18.75" customHeight="1">
      <c r="A741" s="1277"/>
      <c r="B741" s="1240"/>
      <c r="C741" s="884" t="s">
        <v>1844</v>
      </c>
      <c r="D741" s="884" t="s">
        <v>818</v>
      </c>
      <c r="E741" s="899" t="s">
        <v>1839</v>
      </c>
      <c r="F741" s="389"/>
      <c r="G741" s="391"/>
      <c r="H741" s="392"/>
      <c r="I741" s="914" t="s">
        <v>1748</v>
      </c>
      <c r="J741" s="915"/>
    </row>
    <row r="742" spans="1:10" ht="18.75" customHeight="1">
      <c r="A742" s="1277"/>
      <c r="B742" s="1240"/>
      <c r="C742" s="884" t="s">
        <v>1852</v>
      </c>
      <c r="D742" s="578" t="s">
        <v>3880</v>
      </c>
      <c r="E742" s="899" t="s">
        <v>1839</v>
      </c>
      <c r="F742" s="389"/>
      <c r="G742" s="391"/>
      <c r="H742" s="392"/>
      <c r="I742" s="914" t="s">
        <v>2563</v>
      </c>
      <c r="J742" s="915"/>
    </row>
    <row r="743" spans="1:10" ht="18.75" customHeight="1">
      <c r="A743" s="1277"/>
      <c r="B743" s="1240"/>
      <c r="C743" s="884" t="s">
        <v>1924</v>
      </c>
      <c r="D743" s="884" t="s">
        <v>825</v>
      </c>
      <c r="E743" s="230" t="s">
        <v>1839</v>
      </c>
      <c r="F743" s="389"/>
      <c r="G743" s="391"/>
      <c r="H743" s="392"/>
      <c r="I743" s="994" t="s">
        <v>1925</v>
      </c>
      <c r="J743" s="945"/>
    </row>
    <row r="744" spans="1:10" ht="18.75" customHeight="1" thickBot="1">
      <c r="A744" s="1278"/>
      <c r="B744" s="1241"/>
      <c r="C744" s="803" t="s">
        <v>3443</v>
      </c>
      <c r="D744" s="804" t="s">
        <v>3977</v>
      </c>
      <c r="E744" s="857" t="s">
        <v>3986</v>
      </c>
      <c r="F744" s="399">
        <v>5</v>
      </c>
      <c r="G744" s="400">
        <v>5</v>
      </c>
      <c r="H744" s="511" t="s">
        <v>3975</v>
      </c>
      <c r="I744" s="909"/>
      <c r="J744" s="910"/>
    </row>
    <row r="745" spans="1:10" ht="18.75" customHeight="1">
      <c r="A745" s="1276" t="s">
        <v>3694</v>
      </c>
      <c r="B745" s="1239" t="s">
        <v>3950</v>
      </c>
      <c r="C745" s="1220" t="s">
        <v>718</v>
      </c>
      <c r="D745" s="1220" t="s">
        <v>719</v>
      </c>
      <c r="E745" s="898" t="s">
        <v>1839</v>
      </c>
      <c r="F745" s="551">
        <v>69.5</v>
      </c>
      <c r="G745" s="551">
        <v>69.5</v>
      </c>
      <c r="H745" s="557" t="s">
        <v>1836</v>
      </c>
      <c r="I745" s="1218" t="s">
        <v>1937</v>
      </c>
      <c r="J745" s="920"/>
    </row>
    <row r="746" spans="1:10" ht="18.75" customHeight="1">
      <c r="A746" s="1277"/>
      <c r="B746" s="1240"/>
      <c r="C746" s="1221"/>
      <c r="D746" s="1221"/>
      <c r="E746" s="899" t="s">
        <v>1839</v>
      </c>
      <c r="F746" s="553">
        <v>24.5</v>
      </c>
      <c r="G746" s="553">
        <v>24.5</v>
      </c>
      <c r="H746" s="558" t="s">
        <v>1834</v>
      </c>
      <c r="I746" s="1219"/>
      <c r="J746" s="922"/>
    </row>
    <row r="747" spans="1:10" ht="18.75" customHeight="1">
      <c r="A747" s="1277"/>
      <c r="B747" s="1240"/>
      <c r="C747" s="884" t="s">
        <v>3739</v>
      </c>
      <c r="D747" s="884" t="s">
        <v>723</v>
      </c>
      <c r="E747" s="899" t="s">
        <v>1839</v>
      </c>
      <c r="F747" s="553">
        <v>79.5</v>
      </c>
      <c r="G747" s="554">
        <v>79.5</v>
      </c>
      <c r="H747" s="558" t="s">
        <v>1685</v>
      </c>
      <c r="I747" s="914"/>
      <c r="J747" s="915"/>
    </row>
    <row r="748" spans="1:10" ht="18.75" customHeight="1">
      <c r="A748" s="1277"/>
      <c r="B748" s="1240"/>
      <c r="C748" s="884" t="s">
        <v>3795</v>
      </c>
      <c r="D748" s="884" t="s">
        <v>876</v>
      </c>
      <c r="E748" s="899" t="s">
        <v>1839</v>
      </c>
      <c r="F748" s="553">
        <v>3.96</v>
      </c>
      <c r="G748" s="553">
        <v>3.96</v>
      </c>
      <c r="H748" s="558" t="s">
        <v>1836</v>
      </c>
      <c r="I748" s="914" t="s">
        <v>1929</v>
      </c>
      <c r="J748" s="915"/>
    </row>
    <row r="749" spans="1:10" ht="18.75" customHeight="1">
      <c r="A749" s="1277"/>
      <c r="B749" s="1240"/>
      <c r="C749" s="884" t="s">
        <v>874</v>
      </c>
      <c r="D749" s="884" t="s">
        <v>770</v>
      </c>
      <c r="E749" s="899" t="s">
        <v>1839</v>
      </c>
      <c r="F749" s="553">
        <v>51</v>
      </c>
      <c r="G749" s="554">
        <v>51</v>
      </c>
      <c r="H749" s="558" t="s">
        <v>1685</v>
      </c>
      <c r="I749" s="914"/>
      <c r="J749" s="915"/>
    </row>
    <row r="750" spans="1:10" ht="18.75" customHeight="1">
      <c r="A750" s="1277"/>
      <c r="B750" s="1240"/>
      <c r="C750" s="884" t="s">
        <v>1938</v>
      </c>
      <c r="D750" s="884" t="s">
        <v>836</v>
      </c>
      <c r="E750" s="899" t="s">
        <v>1839</v>
      </c>
      <c r="F750" s="553">
        <v>5</v>
      </c>
      <c r="G750" s="553">
        <v>5</v>
      </c>
      <c r="H750" s="558" t="s">
        <v>1685</v>
      </c>
      <c r="I750" s="914"/>
      <c r="J750" s="915"/>
    </row>
    <row r="751" spans="1:10" ht="18.75" customHeight="1">
      <c r="A751" s="1277"/>
      <c r="B751" s="1240"/>
      <c r="C751" s="884" t="s">
        <v>879</v>
      </c>
      <c r="D751" s="884" t="s">
        <v>880</v>
      </c>
      <c r="E751" s="899" t="s">
        <v>1839</v>
      </c>
      <c r="F751" s="553">
        <v>15</v>
      </c>
      <c r="G751" s="554">
        <v>15</v>
      </c>
      <c r="H751" s="558" t="s">
        <v>1683</v>
      </c>
      <c r="I751" s="914" t="s">
        <v>2560</v>
      </c>
      <c r="J751" s="915"/>
    </row>
    <row r="752" spans="1:10" ht="18.75" customHeight="1">
      <c r="A752" s="1277"/>
      <c r="B752" s="1240"/>
      <c r="C752" s="884" t="s">
        <v>1702</v>
      </c>
      <c r="D752" s="884" t="s">
        <v>722</v>
      </c>
      <c r="E752" s="899" t="s">
        <v>1839</v>
      </c>
      <c r="F752" s="553">
        <v>37</v>
      </c>
      <c r="G752" s="553">
        <v>37</v>
      </c>
      <c r="H752" s="558" t="s">
        <v>1683</v>
      </c>
      <c r="I752" s="914" t="s">
        <v>2564</v>
      </c>
      <c r="J752" s="915"/>
    </row>
    <row r="753" spans="1:10" ht="18.75" customHeight="1">
      <c r="A753" s="1277"/>
      <c r="B753" s="1240"/>
      <c r="C753" s="884" t="s">
        <v>1771</v>
      </c>
      <c r="D753" s="884" t="s">
        <v>772</v>
      </c>
      <c r="E753" s="899" t="s">
        <v>1839</v>
      </c>
      <c r="F753" s="553">
        <v>55</v>
      </c>
      <c r="G753" s="554">
        <v>55</v>
      </c>
      <c r="H753" s="558" t="s">
        <v>1685</v>
      </c>
      <c r="I753" s="914"/>
      <c r="J753" s="915"/>
    </row>
    <row r="754" spans="1:10" ht="18.75" customHeight="1">
      <c r="A754" s="1277"/>
      <c r="B754" s="1240"/>
      <c r="C754" s="884" t="s">
        <v>3796</v>
      </c>
      <c r="D754" s="884" t="s">
        <v>886</v>
      </c>
      <c r="E754" s="899" t="s">
        <v>1839</v>
      </c>
      <c r="F754" s="553">
        <v>61</v>
      </c>
      <c r="G754" s="906">
        <v>61</v>
      </c>
      <c r="H754" s="558" t="s">
        <v>1683</v>
      </c>
      <c r="I754" s="914" t="s">
        <v>2561</v>
      </c>
      <c r="J754" s="915"/>
    </row>
    <row r="755" spans="1:10" ht="18.75" customHeight="1">
      <c r="A755" s="1277"/>
      <c r="B755" s="1240"/>
      <c r="C755" s="884" t="s">
        <v>3797</v>
      </c>
      <c r="D755" s="884" t="s">
        <v>887</v>
      </c>
      <c r="E755" s="899" t="s">
        <v>1839</v>
      </c>
      <c r="F755" s="553">
        <v>18</v>
      </c>
      <c r="G755" s="554">
        <v>18</v>
      </c>
      <c r="H755" s="558" t="s">
        <v>1683</v>
      </c>
      <c r="I755" s="914" t="s">
        <v>2562</v>
      </c>
      <c r="J755" s="915"/>
    </row>
    <row r="756" spans="1:10" ht="18.75" customHeight="1">
      <c r="A756" s="1277"/>
      <c r="B756" s="1240"/>
      <c r="C756" s="884" t="s">
        <v>1933</v>
      </c>
      <c r="D756" s="884" t="s">
        <v>884</v>
      </c>
      <c r="E756" s="899" t="s">
        <v>1839</v>
      </c>
      <c r="F756" s="553">
        <v>65</v>
      </c>
      <c r="G756" s="553">
        <v>65</v>
      </c>
      <c r="H756" s="558" t="s">
        <v>1685</v>
      </c>
      <c r="I756" s="914"/>
      <c r="J756" s="915"/>
    </row>
    <row r="757" spans="1:10" ht="18.75" customHeight="1">
      <c r="A757" s="1277"/>
      <c r="B757" s="1240"/>
      <c r="C757" s="884" t="s">
        <v>1844</v>
      </c>
      <c r="D757" s="884" t="s">
        <v>818</v>
      </c>
      <c r="E757" s="899" t="s">
        <v>1839</v>
      </c>
      <c r="F757" s="389"/>
      <c r="G757" s="391"/>
      <c r="H757" s="392"/>
      <c r="I757" s="914" t="s">
        <v>1748</v>
      </c>
      <c r="J757" s="915"/>
    </row>
    <row r="758" spans="1:10" ht="18.75" customHeight="1">
      <c r="A758" s="1277"/>
      <c r="B758" s="1240"/>
      <c r="C758" s="884" t="s">
        <v>1852</v>
      </c>
      <c r="D758" s="578" t="s">
        <v>3880</v>
      </c>
      <c r="E758" s="899" t="s">
        <v>1839</v>
      </c>
      <c r="F758" s="389"/>
      <c r="G758" s="391"/>
      <c r="H758" s="392"/>
      <c r="I758" s="914" t="s">
        <v>2563</v>
      </c>
      <c r="J758" s="915"/>
    </row>
    <row r="759" spans="1:10" ht="18.75" customHeight="1">
      <c r="A759" s="1277"/>
      <c r="B759" s="1240"/>
      <c r="C759" s="884" t="s">
        <v>1924</v>
      </c>
      <c r="D759" s="884" t="s">
        <v>825</v>
      </c>
      <c r="E759" s="230" t="s">
        <v>1839</v>
      </c>
      <c r="F759" s="389"/>
      <c r="G759" s="391"/>
      <c r="H759" s="392"/>
      <c r="I759" s="994" t="s">
        <v>1925</v>
      </c>
      <c r="J759" s="945"/>
    </row>
    <row r="760" spans="1:10" ht="18.75" customHeight="1" thickBot="1">
      <c r="A760" s="1278"/>
      <c r="B760" s="1241"/>
      <c r="C760" s="803" t="s">
        <v>3443</v>
      </c>
      <c r="D760" s="804" t="s">
        <v>3977</v>
      </c>
      <c r="E760" s="857" t="s">
        <v>3986</v>
      </c>
      <c r="F760" s="399">
        <v>5</v>
      </c>
      <c r="G760" s="400">
        <v>5</v>
      </c>
      <c r="H760" s="511" t="s">
        <v>3975</v>
      </c>
      <c r="I760" s="909"/>
      <c r="J760" s="910"/>
    </row>
    <row r="761" spans="1:10" ht="18.75" customHeight="1">
      <c r="A761" s="1276" t="s">
        <v>4337</v>
      </c>
      <c r="B761" s="1239" t="s">
        <v>701</v>
      </c>
      <c r="C761" s="561" t="s">
        <v>888</v>
      </c>
      <c r="D761" s="561" t="s">
        <v>889</v>
      </c>
      <c r="E761" s="898" t="s">
        <v>1839</v>
      </c>
      <c r="F761" s="551">
        <v>50</v>
      </c>
      <c r="G761" s="560">
        <v>50</v>
      </c>
      <c r="H761" s="557" t="s">
        <v>1685</v>
      </c>
      <c r="I761" s="918"/>
      <c r="J761" s="919"/>
    </row>
    <row r="762" spans="1:10" ht="18.75" customHeight="1">
      <c r="A762" s="1277"/>
      <c r="B762" s="1240"/>
      <c r="C762" s="882" t="s">
        <v>1939</v>
      </c>
      <c r="D762" s="882" t="s">
        <v>745</v>
      </c>
      <c r="E762" s="899" t="s">
        <v>1839</v>
      </c>
      <c r="F762" s="553">
        <v>165</v>
      </c>
      <c r="G762" s="554">
        <v>155</v>
      </c>
      <c r="H762" s="558" t="s">
        <v>1836</v>
      </c>
      <c r="I762" s="916" t="s">
        <v>2385</v>
      </c>
      <c r="J762" s="917"/>
    </row>
    <row r="763" spans="1:10" ht="18.75" customHeight="1">
      <c r="A763" s="1277"/>
      <c r="B763" s="1240"/>
      <c r="C763" s="884" t="s">
        <v>718</v>
      </c>
      <c r="D763" s="884" t="s">
        <v>719</v>
      </c>
      <c r="E763" s="899" t="s">
        <v>1839</v>
      </c>
      <c r="F763" s="553">
        <v>25</v>
      </c>
      <c r="G763" s="554">
        <v>25</v>
      </c>
      <c r="H763" s="558" t="s">
        <v>1683</v>
      </c>
      <c r="I763" s="914" t="s">
        <v>1941</v>
      </c>
      <c r="J763" s="915"/>
    </row>
    <row r="764" spans="1:10" ht="18.75" customHeight="1">
      <c r="A764" s="1277"/>
      <c r="B764" s="1240"/>
      <c r="C764" s="882" t="s">
        <v>890</v>
      </c>
      <c r="D764" s="882" t="s">
        <v>885</v>
      </c>
      <c r="E764" s="899" t="s">
        <v>1839</v>
      </c>
      <c r="F764" s="553">
        <v>55</v>
      </c>
      <c r="G764" s="554">
        <v>50</v>
      </c>
      <c r="H764" s="558" t="s">
        <v>1836</v>
      </c>
      <c r="I764" s="916" t="s">
        <v>2385</v>
      </c>
      <c r="J764" s="917"/>
    </row>
    <row r="765" spans="1:10" ht="18.75" customHeight="1">
      <c r="A765" s="1277"/>
      <c r="B765" s="1240"/>
      <c r="C765" s="884" t="s">
        <v>1942</v>
      </c>
      <c r="D765" s="884" t="s">
        <v>737</v>
      </c>
      <c r="E765" s="899" t="s">
        <v>1839</v>
      </c>
      <c r="F765" s="553">
        <v>95</v>
      </c>
      <c r="G765" s="554">
        <v>90</v>
      </c>
      <c r="H765" s="558" t="s">
        <v>1685</v>
      </c>
      <c r="I765" s="914"/>
      <c r="J765" s="915"/>
    </row>
    <row r="766" spans="1:10" ht="18.75" customHeight="1">
      <c r="A766" s="1277"/>
      <c r="B766" s="1240"/>
      <c r="C766" s="884" t="s">
        <v>891</v>
      </c>
      <c r="D766" s="884" t="s">
        <v>892</v>
      </c>
      <c r="E766" s="899" t="s">
        <v>1839</v>
      </c>
      <c r="F766" s="553">
        <v>55</v>
      </c>
      <c r="G766" s="554">
        <v>35</v>
      </c>
      <c r="H766" s="558" t="s">
        <v>1685</v>
      </c>
      <c r="I766" s="914"/>
      <c r="J766" s="915"/>
    </row>
    <row r="767" spans="1:10" ht="18.75" customHeight="1">
      <c r="A767" s="1277"/>
      <c r="B767" s="1240"/>
      <c r="C767" s="884" t="s">
        <v>1943</v>
      </c>
      <c r="D767" s="884" t="s">
        <v>755</v>
      </c>
      <c r="E767" s="899" t="s">
        <v>1839</v>
      </c>
      <c r="F767" s="553">
        <v>85</v>
      </c>
      <c r="G767" s="554">
        <v>85</v>
      </c>
      <c r="H767" s="558" t="s">
        <v>1685</v>
      </c>
      <c r="I767" s="914"/>
      <c r="J767" s="915"/>
    </row>
    <row r="768" spans="1:10" ht="18.75" customHeight="1">
      <c r="A768" s="1277"/>
      <c r="B768" s="1240"/>
      <c r="C768" s="884" t="s">
        <v>1944</v>
      </c>
      <c r="D768" s="884" t="s">
        <v>893</v>
      </c>
      <c r="E768" s="899" t="s">
        <v>1690</v>
      </c>
      <c r="F768" s="553">
        <v>20</v>
      </c>
      <c r="G768" s="554">
        <v>20</v>
      </c>
      <c r="H768" s="558" t="s">
        <v>1683</v>
      </c>
      <c r="I768" s="914"/>
      <c r="J768" s="915"/>
    </row>
    <row r="769" spans="1:10" ht="18.75" customHeight="1">
      <c r="A769" s="1277"/>
      <c r="B769" s="1240"/>
      <c r="C769" s="884" t="s">
        <v>1844</v>
      </c>
      <c r="D769" s="882" t="s">
        <v>818</v>
      </c>
      <c r="E769" s="892" t="s">
        <v>1839</v>
      </c>
      <c r="F769" s="450"/>
      <c r="G769" s="427"/>
      <c r="H769" s="891"/>
      <c r="I769" s="914" t="s">
        <v>1748</v>
      </c>
      <c r="J769" s="915"/>
    </row>
    <row r="770" spans="1:10" ht="18.75" customHeight="1">
      <c r="A770" s="1277"/>
      <c r="B770" s="1240"/>
      <c r="C770" s="884" t="s">
        <v>1945</v>
      </c>
      <c r="D770" s="884" t="s">
        <v>804</v>
      </c>
      <c r="E770" s="899" t="s">
        <v>1839</v>
      </c>
      <c r="F770" s="389">
        <v>15</v>
      </c>
      <c r="G770" s="391">
        <v>15</v>
      </c>
      <c r="H770" s="392" t="s">
        <v>894</v>
      </c>
      <c r="I770" s="916" t="s">
        <v>2386</v>
      </c>
      <c r="J770" s="917"/>
    </row>
    <row r="771" spans="1:10" ht="18.75" customHeight="1" thickBot="1">
      <c r="A771" s="1278"/>
      <c r="B771" s="1241"/>
      <c r="C771" s="803" t="s">
        <v>3443</v>
      </c>
      <c r="D771" s="804" t="s">
        <v>3977</v>
      </c>
      <c r="E771" s="857" t="s">
        <v>3986</v>
      </c>
      <c r="F771" s="399">
        <v>5</v>
      </c>
      <c r="G771" s="400">
        <v>5</v>
      </c>
      <c r="H771" s="511" t="s">
        <v>3975</v>
      </c>
      <c r="I771" s="909"/>
      <c r="J771" s="910"/>
    </row>
    <row r="772" spans="1:10" ht="18.75" customHeight="1">
      <c r="A772" s="1276" t="s">
        <v>4338</v>
      </c>
      <c r="B772" s="1239" t="s">
        <v>1946</v>
      </c>
      <c r="C772" s="561" t="s">
        <v>1947</v>
      </c>
      <c r="D772" s="561" t="s">
        <v>895</v>
      </c>
      <c r="E772" s="898" t="s">
        <v>1839</v>
      </c>
      <c r="F772" s="551">
        <v>145</v>
      </c>
      <c r="G772" s="551">
        <v>145</v>
      </c>
      <c r="H772" s="557" t="s">
        <v>1685</v>
      </c>
      <c r="I772" s="918"/>
      <c r="J772" s="919"/>
    </row>
    <row r="773" spans="1:10" ht="18.75" customHeight="1">
      <c r="A773" s="1277"/>
      <c r="B773" s="1240"/>
      <c r="C773" s="1222" t="s">
        <v>1710</v>
      </c>
      <c r="D773" s="1222" t="s">
        <v>719</v>
      </c>
      <c r="E773" s="899" t="s">
        <v>1839</v>
      </c>
      <c r="F773" s="553">
        <v>155</v>
      </c>
      <c r="G773" s="553">
        <v>155</v>
      </c>
      <c r="H773" s="558" t="s">
        <v>1836</v>
      </c>
      <c r="I773" s="1223" t="s">
        <v>1940</v>
      </c>
      <c r="J773" s="938"/>
    </row>
    <row r="774" spans="1:10" ht="18.75" customHeight="1">
      <c r="A774" s="1277"/>
      <c r="B774" s="1240"/>
      <c r="C774" s="1221"/>
      <c r="D774" s="1221"/>
      <c r="E774" s="899" t="s">
        <v>1839</v>
      </c>
      <c r="F774" s="553">
        <v>55</v>
      </c>
      <c r="G774" s="553">
        <v>55</v>
      </c>
      <c r="H774" s="558" t="s">
        <v>2805</v>
      </c>
      <c r="I774" s="1219"/>
      <c r="J774" s="922"/>
    </row>
    <row r="775" spans="1:10" ht="18.75" customHeight="1">
      <c r="A775" s="1277"/>
      <c r="B775" s="1240"/>
      <c r="C775" s="884" t="s">
        <v>1906</v>
      </c>
      <c r="D775" s="884" t="s">
        <v>836</v>
      </c>
      <c r="E775" s="899" t="s">
        <v>1839</v>
      </c>
      <c r="F775" s="553">
        <v>8</v>
      </c>
      <c r="G775" s="554">
        <v>8</v>
      </c>
      <c r="H775" s="558" t="s">
        <v>1685</v>
      </c>
      <c r="I775" s="914"/>
      <c r="J775" s="915"/>
    </row>
    <row r="776" spans="1:10" ht="18.75" customHeight="1">
      <c r="A776" s="1277"/>
      <c r="B776" s="1240"/>
      <c r="C776" s="884" t="s">
        <v>1854</v>
      </c>
      <c r="D776" s="884" t="s">
        <v>848</v>
      </c>
      <c r="E776" s="899" t="s">
        <v>1839</v>
      </c>
      <c r="F776" s="553">
        <v>50</v>
      </c>
      <c r="G776" s="554">
        <v>45</v>
      </c>
      <c r="H776" s="558" t="s">
        <v>1683</v>
      </c>
      <c r="I776" s="914"/>
      <c r="J776" s="915"/>
    </row>
    <row r="777" spans="1:10" ht="18.75" customHeight="1">
      <c r="A777" s="1277"/>
      <c r="B777" s="1240"/>
      <c r="C777" s="884" t="s">
        <v>1948</v>
      </c>
      <c r="D777" s="884" t="s">
        <v>719</v>
      </c>
      <c r="E777" s="899" t="s">
        <v>1839</v>
      </c>
      <c r="F777" s="553">
        <v>1.5</v>
      </c>
      <c r="G777" s="553">
        <v>1.5</v>
      </c>
      <c r="H777" s="558" t="s">
        <v>1836</v>
      </c>
      <c r="I777" s="914" t="s">
        <v>2806</v>
      </c>
      <c r="J777" s="915"/>
    </row>
    <row r="778" spans="1:10" ht="18.75" customHeight="1">
      <c r="A778" s="1277"/>
      <c r="B778" s="1240"/>
      <c r="C778" s="884" t="s">
        <v>1721</v>
      </c>
      <c r="D778" s="884" t="s">
        <v>763</v>
      </c>
      <c r="E778" s="899" t="s">
        <v>2809</v>
      </c>
      <c r="F778" s="553">
        <v>30</v>
      </c>
      <c r="G778" s="554">
        <v>30</v>
      </c>
      <c r="H778" s="558" t="s">
        <v>1683</v>
      </c>
      <c r="I778" s="914"/>
      <c r="J778" s="915"/>
    </row>
    <row r="779" spans="1:10" ht="18.75" customHeight="1" thickBot="1">
      <c r="A779" s="1278"/>
      <c r="B779" s="1241"/>
      <c r="C779" s="803" t="s">
        <v>3443</v>
      </c>
      <c r="D779" s="804" t="s">
        <v>3977</v>
      </c>
      <c r="E779" s="857" t="s">
        <v>3986</v>
      </c>
      <c r="F779" s="399">
        <v>5</v>
      </c>
      <c r="G779" s="400">
        <v>5</v>
      </c>
      <c r="H779" s="511" t="s">
        <v>3975</v>
      </c>
      <c r="I779" s="909"/>
      <c r="J779" s="910"/>
    </row>
    <row r="780" spans="1:10" ht="18.75" customHeight="1">
      <c r="A780" s="1276" t="s">
        <v>3694</v>
      </c>
      <c r="B780" s="1239" t="s">
        <v>710</v>
      </c>
      <c r="C780" s="561" t="s">
        <v>3739</v>
      </c>
      <c r="D780" s="561" t="s">
        <v>723</v>
      </c>
      <c r="E780" s="898" t="s">
        <v>1690</v>
      </c>
      <c r="F780" s="551">
        <v>44</v>
      </c>
      <c r="G780" s="560">
        <v>44</v>
      </c>
      <c r="H780" s="557" t="s">
        <v>1685</v>
      </c>
      <c r="I780" s="918"/>
      <c r="J780" s="919"/>
    </row>
    <row r="781" spans="1:10" ht="18.75" customHeight="1">
      <c r="A781" s="1277"/>
      <c r="B781" s="1240"/>
      <c r="C781" s="884" t="s">
        <v>1708</v>
      </c>
      <c r="D781" s="884" t="s">
        <v>737</v>
      </c>
      <c r="E781" s="899" t="s">
        <v>1690</v>
      </c>
      <c r="F781" s="553">
        <v>20</v>
      </c>
      <c r="G781" s="554">
        <v>20</v>
      </c>
      <c r="H781" s="558" t="s">
        <v>1685</v>
      </c>
      <c r="I781" s="914"/>
      <c r="J781" s="915"/>
    </row>
    <row r="782" spans="1:10" ht="18.75" customHeight="1">
      <c r="A782" s="1277"/>
      <c r="B782" s="1240"/>
      <c r="C782" s="884" t="s">
        <v>790</v>
      </c>
      <c r="D782" s="884" t="s">
        <v>732</v>
      </c>
      <c r="E782" s="899" t="s">
        <v>1690</v>
      </c>
      <c r="F782" s="553">
        <v>11</v>
      </c>
      <c r="G782" s="554">
        <v>11</v>
      </c>
      <c r="H782" s="558" t="s">
        <v>1685</v>
      </c>
      <c r="I782" s="914"/>
      <c r="J782" s="915"/>
    </row>
    <row r="783" spans="1:10" ht="18.75" customHeight="1">
      <c r="A783" s="1277"/>
      <c r="B783" s="1240"/>
      <c r="C783" s="884" t="s">
        <v>3743</v>
      </c>
      <c r="D783" s="884" t="s">
        <v>745</v>
      </c>
      <c r="E783" s="899" t="s">
        <v>1690</v>
      </c>
      <c r="F783" s="553">
        <v>20</v>
      </c>
      <c r="G783" s="554">
        <v>20</v>
      </c>
      <c r="H783" s="558" t="s">
        <v>1683</v>
      </c>
      <c r="I783" s="914" t="s">
        <v>1949</v>
      </c>
      <c r="J783" s="915"/>
    </row>
    <row r="784" spans="1:10" ht="18.75" customHeight="1">
      <c r="A784" s="1277"/>
      <c r="B784" s="1240"/>
      <c r="C784" s="884" t="s">
        <v>896</v>
      </c>
      <c r="D784" s="884" t="s">
        <v>857</v>
      </c>
      <c r="E784" s="899" t="s">
        <v>1690</v>
      </c>
      <c r="F784" s="553">
        <v>65</v>
      </c>
      <c r="G784" s="554">
        <v>65</v>
      </c>
      <c r="H784" s="558" t="s">
        <v>1683</v>
      </c>
      <c r="I784" s="914"/>
      <c r="J784" s="915"/>
    </row>
    <row r="785" spans="1:10" ht="18.75" customHeight="1">
      <c r="A785" s="1277"/>
      <c r="B785" s="1240"/>
      <c r="C785" s="884" t="s">
        <v>897</v>
      </c>
      <c r="D785" s="884" t="s">
        <v>898</v>
      </c>
      <c r="E785" s="899" t="s">
        <v>1690</v>
      </c>
      <c r="F785" s="553">
        <v>2.5</v>
      </c>
      <c r="G785" s="553">
        <v>2.5</v>
      </c>
      <c r="H785" s="558" t="s">
        <v>1685</v>
      </c>
      <c r="I785" s="914"/>
      <c r="J785" s="915"/>
    </row>
    <row r="786" spans="1:10" ht="18.75" customHeight="1">
      <c r="A786" s="1277"/>
      <c r="B786" s="1240"/>
      <c r="C786" s="884" t="s">
        <v>3798</v>
      </c>
      <c r="D786" s="884" t="s">
        <v>825</v>
      </c>
      <c r="E786" s="899" t="s">
        <v>1690</v>
      </c>
      <c r="F786" s="389"/>
      <c r="G786" s="391"/>
      <c r="H786" s="392"/>
      <c r="I786" s="914" t="s">
        <v>1950</v>
      </c>
      <c r="J786" s="915"/>
    </row>
    <row r="787" spans="1:10" ht="18.75" customHeight="1">
      <c r="A787" s="1277"/>
      <c r="B787" s="1240"/>
      <c r="C787" s="884" t="s">
        <v>1844</v>
      </c>
      <c r="D787" s="884" t="s">
        <v>818</v>
      </c>
      <c r="E787" s="230" t="s">
        <v>1690</v>
      </c>
      <c r="F787" s="389"/>
      <c r="G787" s="391"/>
      <c r="H787" s="392"/>
      <c r="I787" s="914" t="s">
        <v>1748</v>
      </c>
      <c r="J787" s="915"/>
    </row>
    <row r="788" spans="1:10" ht="18.75" customHeight="1" thickBot="1">
      <c r="A788" s="1278"/>
      <c r="B788" s="1241"/>
      <c r="C788" s="803" t="s">
        <v>3443</v>
      </c>
      <c r="D788" s="804" t="s">
        <v>3977</v>
      </c>
      <c r="E788" s="857" t="s">
        <v>3986</v>
      </c>
      <c r="F788" s="399">
        <v>5</v>
      </c>
      <c r="G788" s="400">
        <v>5</v>
      </c>
      <c r="H788" s="511" t="s">
        <v>3975</v>
      </c>
      <c r="I788" s="909"/>
      <c r="J788" s="910"/>
    </row>
    <row r="789" spans="1:10" ht="18.75" customHeight="1">
      <c r="A789" s="1276" t="s">
        <v>4339</v>
      </c>
      <c r="B789" s="1239" t="s">
        <v>716</v>
      </c>
      <c r="C789" s="880" t="s">
        <v>1710</v>
      </c>
      <c r="D789" s="880" t="s">
        <v>719</v>
      </c>
      <c r="E789" s="572" t="s">
        <v>1690</v>
      </c>
      <c r="F789" s="573">
        <v>25</v>
      </c>
      <c r="G789" s="574">
        <v>25</v>
      </c>
      <c r="H789" s="879" t="s">
        <v>1836</v>
      </c>
      <c r="I789" s="918"/>
      <c r="J789" s="919"/>
    </row>
    <row r="790" spans="1:10" ht="18.75" customHeight="1">
      <c r="A790" s="1277"/>
      <c r="B790" s="1240"/>
      <c r="C790" s="902" t="s">
        <v>899</v>
      </c>
      <c r="D790" s="903" t="s">
        <v>900</v>
      </c>
      <c r="E790" s="572" t="s">
        <v>1690</v>
      </c>
      <c r="F790" s="573">
        <v>2.5</v>
      </c>
      <c r="G790" s="574">
        <v>2.5</v>
      </c>
      <c r="H790" s="879" t="s">
        <v>1683</v>
      </c>
      <c r="I790" s="914" t="s">
        <v>1882</v>
      </c>
      <c r="J790" s="915"/>
    </row>
    <row r="791" spans="1:10" ht="18.75" customHeight="1">
      <c r="A791" s="1277"/>
      <c r="B791" s="1240"/>
      <c r="C791" s="1264" t="s">
        <v>901</v>
      </c>
      <c r="D791" s="1284" t="s">
        <v>3881</v>
      </c>
      <c r="E791" s="899" t="s">
        <v>1690</v>
      </c>
      <c r="F791" s="553">
        <v>12</v>
      </c>
      <c r="G791" s="553">
        <v>12</v>
      </c>
      <c r="H791" s="558" t="s">
        <v>1683</v>
      </c>
      <c r="I791" s="914" t="s">
        <v>1951</v>
      </c>
      <c r="J791" s="915"/>
    </row>
    <row r="792" spans="1:10" ht="18.75" customHeight="1">
      <c r="A792" s="1277"/>
      <c r="B792" s="1240"/>
      <c r="C792" s="1283"/>
      <c r="D792" s="1285"/>
      <c r="E792" s="899" t="s">
        <v>1690</v>
      </c>
      <c r="F792" s="553">
        <v>10</v>
      </c>
      <c r="G792" s="553">
        <v>10</v>
      </c>
      <c r="H792" s="558" t="s">
        <v>1683</v>
      </c>
      <c r="I792" s="914" t="s">
        <v>1952</v>
      </c>
      <c r="J792" s="915"/>
    </row>
    <row r="793" spans="1:10" ht="18.75" customHeight="1">
      <c r="A793" s="1277"/>
      <c r="B793" s="1240"/>
      <c r="C793" s="1227"/>
      <c r="D793" s="1286"/>
      <c r="E793" s="899" t="s">
        <v>1690</v>
      </c>
      <c r="F793" s="553">
        <v>9</v>
      </c>
      <c r="G793" s="553">
        <v>9</v>
      </c>
      <c r="H793" s="558" t="s">
        <v>1683</v>
      </c>
      <c r="I793" s="914" t="s">
        <v>1953</v>
      </c>
      <c r="J793" s="915"/>
    </row>
    <row r="794" spans="1:10" ht="18.75" customHeight="1">
      <c r="A794" s="1277"/>
      <c r="B794" s="1240"/>
      <c r="C794" s="884" t="s">
        <v>1954</v>
      </c>
      <c r="D794" s="884" t="s">
        <v>902</v>
      </c>
      <c r="E794" s="899" t="s">
        <v>1690</v>
      </c>
      <c r="F794" s="553">
        <v>12</v>
      </c>
      <c r="G794" s="554">
        <v>12</v>
      </c>
      <c r="H794" s="558" t="s">
        <v>1685</v>
      </c>
      <c r="I794" s="914"/>
      <c r="J794" s="915"/>
    </row>
    <row r="795" spans="1:10" ht="18.75" customHeight="1">
      <c r="A795" s="1277"/>
      <c r="B795" s="1240"/>
      <c r="C795" s="884" t="s">
        <v>3739</v>
      </c>
      <c r="D795" s="884" t="s">
        <v>723</v>
      </c>
      <c r="E795" s="899" t="s">
        <v>1690</v>
      </c>
      <c r="F795" s="553">
        <v>15</v>
      </c>
      <c r="G795" s="554">
        <v>15</v>
      </c>
      <c r="H795" s="558" t="s">
        <v>1685</v>
      </c>
      <c r="I795" s="914"/>
      <c r="J795" s="915"/>
    </row>
    <row r="796" spans="1:10" ht="18.75" customHeight="1">
      <c r="A796" s="1277"/>
      <c r="B796" s="1240"/>
      <c r="C796" s="884" t="s">
        <v>1955</v>
      </c>
      <c r="D796" s="884" t="s">
        <v>877</v>
      </c>
      <c r="E796" s="899" t="s">
        <v>1690</v>
      </c>
      <c r="F796" s="553">
        <v>15</v>
      </c>
      <c r="G796" s="554">
        <v>15</v>
      </c>
      <c r="H796" s="558" t="s">
        <v>1685</v>
      </c>
      <c r="I796" s="914"/>
      <c r="J796" s="915"/>
    </row>
    <row r="797" spans="1:10" ht="18.75" customHeight="1">
      <c r="A797" s="1277"/>
      <c r="B797" s="1240"/>
      <c r="C797" s="882" t="s">
        <v>3414</v>
      </c>
      <c r="D797" s="882" t="s">
        <v>903</v>
      </c>
      <c r="E797" s="794" t="s">
        <v>728</v>
      </c>
      <c r="F797" s="378">
        <v>37</v>
      </c>
      <c r="G797" s="563">
        <v>37</v>
      </c>
      <c r="H797" s="894" t="s">
        <v>739</v>
      </c>
      <c r="I797" s="914"/>
      <c r="J797" s="915"/>
    </row>
    <row r="798" spans="1:10" ht="18.75" customHeight="1" thickBot="1">
      <c r="A798" s="1278"/>
      <c r="B798" s="1241"/>
      <c r="C798" s="555" t="s">
        <v>3787</v>
      </c>
      <c r="D798" s="813" t="s">
        <v>3415</v>
      </c>
      <c r="E798" s="900" t="s">
        <v>1690</v>
      </c>
      <c r="F798" s="559">
        <v>15</v>
      </c>
      <c r="G798" s="556">
        <v>15</v>
      </c>
      <c r="H798" s="814" t="s">
        <v>2400</v>
      </c>
      <c r="I798" s="987"/>
      <c r="J798" s="988"/>
    </row>
    <row r="799" spans="1:10" ht="18.75" customHeight="1">
      <c r="A799" s="1290" t="s">
        <v>3951</v>
      </c>
      <c r="B799" s="1287" t="s">
        <v>3963</v>
      </c>
      <c r="C799" s="881" t="s">
        <v>3959</v>
      </c>
      <c r="D799" s="867" t="s">
        <v>3955</v>
      </c>
      <c r="E799" s="886" t="s">
        <v>3952</v>
      </c>
      <c r="F799" s="573">
        <v>38</v>
      </c>
      <c r="G799" s="574">
        <v>25</v>
      </c>
      <c r="H799" s="879" t="s">
        <v>3962</v>
      </c>
      <c r="I799" s="921"/>
      <c r="J799" s="922"/>
    </row>
    <row r="800" spans="1:10" ht="18.75" customHeight="1">
      <c r="A800" s="1291"/>
      <c r="B800" s="1288"/>
      <c r="C800" s="884" t="s">
        <v>3961</v>
      </c>
      <c r="D800" s="882" t="s">
        <v>3954</v>
      </c>
      <c r="E800" s="794" t="s">
        <v>3952</v>
      </c>
      <c r="F800" s="553">
        <v>35</v>
      </c>
      <c r="G800" s="554">
        <v>30</v>
      </c>
      <c r="H800" s="894" t="s">
        <v>3953</v>
      </c>
      <c r="I800" s="914"/>
      <c r="J800" s="915"/>
    </row>
    <row r="801" spans="1:10" ht="18.75" customHeight="1">
      <c r="A801" s="1291"/>
      <c r="B801" s="1288"/>
      <c r="C801" s="882" t="s">
        <v>3960</v>
      </c>
      <c r="D801" s="891" t="s">
        <v>3956</v>
      </c>
      <c r="E801" s="794" t="s">
        <v>3952</v>
      </c>
      <c r="F801" s="553">
        <v>4</v>
      </c>
      <c r="G801" s="563">
        <v>0</v>
      </c>
      <c r="H801" s="894" t="s">
        <v>2606</v>
      </c>
      <c r="I801" s="914"/>
      <c r="J801" s="915"/>
    </row>
    <row r="802" spans="1:10" ht="18.75" customHeight="1">
      <c r="A802" s="1291"/>
      <c r="B802" s="1288"/>
      <c r="C802" s="884" t="s">
        <v>3957</v>
      </c>
      <c r="D802" s="884" t="s">
        <v>3958</v>
      </c>
      <c r="E802" s="899" t="s">
        <v>2809</v>
      </c>
      <c r="F802" s="553">
        <v>15</v>
      </c>
      <c r="G802" s="554">
        <v>0</v>
      </c>
      <c r="H802" s="558" t="s">
        <v>2507</v>
      </c>
      <c r="I802" s="914"/>
      <c r="J802" s="915"/>
    </row>
    <row r="803" spans="1:10" ht="18.75" customHeight="1" thickBot="1">
      <c r="A803" s="1292"/>
      <c r="B803" s="1289"/>
      <c r="C803" s="803" t="s">
        <v>3443</v>
      </c>
      <c r="D803" s="804" t="s">
        <v>3977</v>
      </c>
      <c r="E803" s="857" t="s">
        <v>3986</v>
      </c>
      <c r="F803" s="399">
        <v>5</v>
      </c>
      <c r="G803" s="400">
        <v>5</v>
      </c>
      <c r="H803" s="511" t="s">
        <v>3975</v>
      </c>
      <c r="I803" s="909"/>
      <c r="J803" s="910"/>
    </row>
    <row r="804" spans="1:10" ht="18.75" customHeight="1">
      <c r="A804" s="1276" t="s">
        <v>3442</v>
      </c>
      <c r="B804" s="1239" t="s">
        <v>1956</v>
      </c>
      <c r="C804" s="561" t="s">
        <v>3783</v>
      </c>
      <c r="D804" s="561" t="s">
        <v>745</v>
      </c>
      <c r="E804" s="794" t="s">
        <v>1690</v>
      </c>
      <c r="F804" s="551">
        <v>25</v>
      </c>
      <c r="G804" s="560">
        <v>25</v>
      </c>
      <c r="H804" s="557" t="s">
        <v>1683</v>
      </c>
      <c r="I804" s="918"/>
      <c r="J804" s="919"/>
    </row>
    <row r="805" spans="1:10" ht="18.75" customHeight="1">
      <c r="A805" s="1277"/>
      <c r="B805" s="1240"/>
      <c r="C805" s="562" t="s">
        <v>1708</v>
      </c>
      <c r="D805" s="562" t="s">
        <v>755</v>
      </c>
      <c r="E805" s="899" t="s">
        <v>1690</v>
      </c>
      <c r="F805" s="553">
        <v>30</v>
      </c>
      <c r="G805" s="553">
        <v>30</v>
      </c>
      <c r="H805" s="558" t="s">
        <v>1685</v>
      </c>
      <c r="I805" s="914"/>
      <c r="J805" s="915"/>
    </row>
    <row r="806" spans="1:10" ht="18.75" customHeight="1" thickBot="1">
      <c r="A806" s="1278"/>
      <c r="B806" s="1241"/>
      <c r="C806" s="803" t="s">
        <v>3443</v>
      </c>
      <c r="D806" s="804" t="s">
        <v>3977</v>
      </c>
      <c r="E806" s="857" t="s">
        <v>3986</v>
      </c>
      <c r="F806" s="399">
        <v>5</v>
      </c>
      <c r="G806" s="400">
        <v>5</v>
      </c>
      <c r="H806" s="511" t="s">
        <v>3975</v>
      </c>
      <c r="I806" s="909"/>
      <c r="J806" s="910"/>
    </row>
    <row r="807" spans="1:10" ht="18.75" customHeight="1">
      <c r="A807" s="1276" t="s">
        <v>3442</v>
      </c>
      <c r="B807" s="1239" t="s">
        <v>3979</v>
      </c>
      <c r="C807" s="561" t="s">
        <v>3783</v>
      </c>
      <c r="D807" s="561" t="s">
        <v>745</v>
      </c>
      <c r="E807" s="898" t="s">
        <v>1690</v>
      </c>
      <c r="F807" s="551">
        <v>25</v>
      </c>
      <c r="G807" s="560">
        <v>25</v>
      </c>
      <c r="H807" s="557" t="s">
        <v>1683</v>
      </c>
      <c r="I807" s="918"/>
      <c r="J807" s="919"/>
    </row>
    <row r="808" spans="1:10" ht="18.75" customHeight="1">
      <c r="A808" s="1277"/>
      <c r="B808" s="1240"/>
      <c r="C808" s="562" t="s">
        <v>1708</v>
      </c>
      <c r="D808" s="562" t="s">
        <v>755</v>
      </c>
      <c r="E808" s="899" t="s">
        <v>1690</v>
      </c>
      <c r="F808" s="553">
        <v>30</v>
      </c>
      <c r="G808" s="553">
        <v>30</v>
      </c>
      <c r="H808" s="558" t="s">
        <v>1685</v>
      </c>
      <c r="I808" s="914"/>
      <c r="J808" s="915"/>
    </row>
    <row r="809" spans="1:10" ht="18.75" customHeight="1" thickBot="1">
      <c r="A809" s="1278"/>
      <c r="B809" s="1241"/>
      <c r="C809" s="803" t="s">
        <v>3443</v>
      </c>
      <c r="D809" s="804" t="s">
        <v>3977</v>
      </c>
      <c r="E809" s="857" t="s">
        <v>3986</v>
      </c>
      <c r="F809" s="399">
        <v>5</v>
      </c>
      <c r="G809" s="400">
        <v>5</v>
      </c>
      <c r="H809" s="511" t="s">
        <v>3975</v>
      </c>
      <c r="I809" s="909"/>
      <c r="J809" s="910"/>
    </row>
    <row r="810" spans="1:10" ht="18.75" customHeight="1">
      <c r="A810" s="1276" t="s">
        <v>3442</v>
      </c>
      <c r="B810" s="1239" t="s">
        <v>3980</v>
      </c>
      <c r="C810" s="867" t="s">
        <v>3796</v>
      </c>
      <c r="D810" s="867" t="s">
        <v>904</v>
      </c>
      <c r="E810" s="572" t="s">
        <v>1690</v>
      </c>
      <c r="F810" s="573">
        <v>27</v>
      </c>
      <c r="G810" s="574">
        <v>20</v>
      </c>
      <c r="H810" s="879" t="s">
        <v>1683</v>
      </c>
      <c r="I810" s="921"/>
      <c r="J810" s="922"/>
    </row>
    <row r="811" spans="1:10" ht="18.75" customHeight="1">
      <c r="A811" s="1277"/>
      <c r="B811" s="1240"/>
      <c r="C811" s="884" t="s">
        <v>1957</v>
      </c>
      <c r="D811" s="884" t="s">
        <v>857</v>
      </c>
      <c r="E811" s="899" t="s">
        <v>1690</v>
      </c>
      <c r="F811" s="553">
        <v>1</v>
      </c>
      <c r="G811" s="554">
        <v>1</v>
      </c>
      <c r="H811" s="558" t="s">
        <v>1683</v>
      </c>
      <c r="I811" s="914"/>
      <c r="J811" s="915"/>
    </row>
    <row r="812" spans="1:10" ht="18.75" customHeight="1">
      <c r="A812" s="1277"/>
      <c r="B812" s="1240"/>
      <c r="C812" s="884" t="s">
        <v>3759</v>
      </c>
      <c r="D812" s="884" t="s">
        <v>737</v>
      </c>
      <c r="E812" s="899" t="s">
        <v>1690</v>
      </c>
      <c r="F812" s="553">
        <v>55</v>
      </c>
      <c r="G812" s="554">
        <v>33</v>
      </c>
      <c r="H812" s="558" t="s">
        <v>1685</v>
      </c>
      <c r="I812" s="914"/>
      <c r="J812" s="915"/>
    </row>
    <row r="813" spans="1:10" ht="18.75" customHeight="1">
      <c r="A813" s="1277"/>
      <c r="B813" s="1240"/>
      <c r="C813" s="884" t="s">
        <v>750</v>
      </c>
      <c r="D813" s="884" t="s">
        <v>723</v>
      </c>
      <c r="E813" s="899" t="s">
        <v>1690</v>
      </c>
      <c r="F813" s="553">
        <v>55</v>
      </c>
      <c r="G813" s="554">
        <v>0</v>
      </c>
      <c r="H813" s="558" t="s">
        <v>1685</v>
      </c>
      <c r="I813" s="914"/>
      <c r="J813" s="915"/>
    </row>
    <row r="814" spans="1:10" ht="18.75" customHeight="1">
      <c r="A814" s="1277"/>
      <c r="B814" s="1240"/>
      <c r="C814" s="884" t="s">
        <v>1958</v>
      </c>
      <c r="D814" s="884" t="s">
        <v>755</v>
      </c>
      <c r="E814" s="899" t="s">
        <v>1690</v>
      </c>
      <c r="F814" s="553">
        <v>5.5</v>
      </c>
      <c r="G814" s="554">
        <v>3.3</v>
      </c>
      <c r="H814" s="558" t="s">
        <v>1685</v>
      </c>
      <c r="I814" s="914"/>
      <c r="J814" s="915"/>
    </row>
    <row r="815" spans="1:10" ht="18.75" customHeight="1">
      <c r="A815" s="1277"/>
      <c r="B815" s="1240"/>
      <c r="C815" s="884" t="s">
        <v>1959</v>
      </c>
      <c r="D815" s="884" t="s">
        <v>898</v>
      </c>
      <c r="E815" s="899" t="s">
        <v>1690</v>
      </c>
      <c r="F815" s="553">
        <v>4</v>
      </c>
      <c r="G815" s="554">
        <v>4</v>
      </c>
      <c r="H815" s="558" t="s">
        <v>1685</v>
      </c>
      <c r="I815" s="914"/>
      <c r="J815" s="915"/>
    </row>
    <row r="816" spans="1:10" ht="18.75" customHeight="1">
      <c r="A816" s="1277"/>
      <c r="B816" s="1240"/>
      <c r="C816" s="884" t="s">
        <v>1960</v>
      </c>
      <c r="D816" s="884" t="s">
        <v>808</v>
      </c>
      <c r="E816" s="899" t="s">
        <v>1690</v>
      </c>
      <c r="F816" s="553">
        <v>5</v>
      </c>
      <c r="G816" s="554">
        <v>5</v>
      </c>
      <c r="H816" s="558" t="s">
        <v>1683</v>
      </c>
      <c r="I816" s="914" t="s">
        <v>1961</v>
      </c>
      <c r="J816" s="915"/>
    </row>
    <row r="817" spans="1:10" ht="18.75" customHeight="1">
      <c r="A817" s="1277"/>
      <c r="B817" s="1240"/>
      <c r="C817" s="884" t="s">
        <v>1962</v>
      </c>
      <c r="D817" s="884" t="s">
        <v>904</v>
      </c>
      <c r="E817" s="899" t="s">
        <v>1690</v>
      </c>
      <c r="F817" s="553">
        <v>25</v>
      </c>
      <c r="G817" s="553">
        <v>25</v>
      </c>
      <c r="H817" s="558" t="s">
        <v>1685</v>
      </c>
      <c r="I817" s="914" t="s">
        <v>1961</v>
      </c>
      <c r="J817" s="915"/>
    </row>
    <row r="818" spans="1:10" ht="18.75" customHeight="1">
      <c r="A818" s="1277"/>
      <c r="B818" s="1240"/>
      <c r="C818" s="1222" t="s">
        <v>1787</v>
      </c>
      <c r="D818" s="1222" t="s">
        <v>3716</v>
      </c>
      <c r="E818" s="899" t="s">
        <v>1690</v>
      </c>
      <c r="F818" s="553">
        <v>11</v>
      </c>
      <c r="G818" s="553"/>
      <c r="H818" s="558" t="s">
        <v>1683</v>
      </c>
      <c r="I818" s="952" t="s">
        <v>1963</v>
      </c>
      <c r="J818" s="986"/>
    </row>
    <row r="819" spans="1:10" ht="18.75" customHeight="1">
      <c r="A819" s="1277"/>
      <c r="B819" s="1240"/>
      <c r="C819" s="1224"/>
      <c r="D819" s="1224"/>
      <c r="E819" s="899" t="s">
        <v>1690</v>
      </c>
      <c r="F819" s="553">
        <v>6</v>
      </c>
      <c r="G819" s="553"/>
      <c r="H819" s="558" t="s">
        <v>1683</v>
      </c>
      <c r="I819" s="952" t="s">
        <v>1964</v>
      </c>
      <c r="J819" s="986"/>
    </row>
    <row r="820" spans="1:10" ht="18.75" customHeight="1">
      <c r="A820" s="1277"/>
      <c r="B820" s="1240"/>
      <c r="C820" s="1221"/>
      <c r="D820" s="1221"/>
      <c r="E820" s="899" t="s">
        <v>1690</v>
      </c>
      <c r="F820" s="553">
        <v>3</v>
      </c>
      <c r="G820" s="553"/>
      <c r="H820" s="558" t="s">
        <v>1683</v>
      </c>
      <c r="I820" s="952" t="s">
        <v>1965</v>
      </c>
      <c r="J820" s="986"/>
    </row>
    <row r="821" spans="1:10" ht="18.75" customHeight="1">
      <c r="A821" s="1277"/>
      <c r="B821" s="1240"/>
      <c r="C821" s="980" t="s">
        <v>1924</v>
      </c>
      <c r="D821" s="884" t="s">
        <v>825</v>
      </c>
      <c r="E821" s="230" t="s">
        <v>1690</v>
      </c>
      <c r="F821" s="389"/>
      <c r="G821" s="391"/>
      <c r="H821" s="392"/>
      <c r="I821" s="914" t="s">
        <v>1925</v>
      </c>
      <c r="J821" s="915"/>
    </row>
    <row r="822" spans="1:10" ht="18.75" customHeight="1" thickBot="1">
      <c r="A822" s="1278"/>
      <c r="B822" s="1241"/>
      <c r="C822" s="803" t="s">
        <v>3443</v>
      </c>
      <c r="D822" s="804" t="s">
        <v>3977</v>
      </c>
      <c r="E822" s="857" t="s">
        <v>3986</v>
      </c>
      <c r="F822" s="399">
        <v>5</v>
      </c>
      <c r="G822" s="400">
        <v>5</v>
      </c>
      <c r="H822" s="511" t="s">
        <v>3975</v>
      </c>
      <c r="I822" s="909"/>
      <c r="J822" s="910"/>
    </row>
    <row r="823" spans="1:10" ht="18.75" customHeight="1">
      <c r="A823" s="1276" t="s">
        <v>3442</v>
      </c>
      <c r="B823" s="1239" t="s">
        <v>709</v>
      </c>
      <c r="C823" s="561" t="s">
        <v>1710</v>
      </c>
      <c r="D823" s="561" t="s">
        <v>719</v>
      </c>
      <c r="E823" s="898" t="s">
        <v>1690</v>
      </c>
      <c r="F823" s="551">
        <v>85</v>
      </c>
      <c r="G823" s="560">
        <v>62</v>
      </c>
      <c r="H823" s="557" t="s">
        <v>1683</v>
      </c>
      <c r="I823" s="918" t="s">
        <v>2757</v>
      </c>
      <c r="J823" s="919"/>
    </row>
    <row r="824" spans="1:10" ht="18.75" customHeight="1">
      <c r="A824" s="1277"/>
      <c r="B824" s="1240"/>
      <c r="C824" s="884" t="s">
        <v>1966</v>
      </c>
      <c r="D824" s="884" t="s">
        <v>857</v>
      </c>
      <c r="E824" s="899" t="s">
        <v>1690</v>
      </c>
      <c r="F824" s="553">
        <v>60</v>
      </c>
      <c r="G824" s="554">
        <v>60</v>
      </c>
      <c r="H824" s="558" t="s">
        <v>1683</v>
      </c>
      <c r="I824" s="914"/>
      <c r="J824" s="915"/>
    </row>
    <row r="825" spans="1:10" ht="18.75" customHeight="1">
      <c r="A825" s="1277"/>
      <c r="B825" s="1240"/>
      <c r="C825" s="884" t="s">
        <v>3775</v>
      </c>
      <c r="D825" s="884" t="s">
        <v>848</v>
      </c>
      <c r="E825" s="899" t="s">
        <v>1690</v>
      </c>
      <c r="F825" s="553">
        <v>40</v>
      </c>
      <c r="G825" s="554">
        <v>0</v>
      </c>
      <c r="H825" s="558" t="s">
        <v>1685</v>
      </c>
      <c r="I825" s="914"/>
      <c r="J825" s="915"/>
    </row>
    <row r="826" spans="1:10" ht="18.75" customHeight="1">
      <c r="A826" s="1277"/>
      <c r="B826" s="1240"/>
      <c r="C826" s="884" t="s">
        <v>1708</v>
      </c>
      <c r="D826" s="884" t="s">
        <v>737</v>
      </c>
      <c r="E826" s="899" t="s">
        <v>1690</v>
      </c>
      <c r="F826" s="553">
        <v>180</v>
      </c>
      <c r="G826" s="554">
        <v>50</v>
      </c>
      <c r="H826" s="558" t="s">
        <v>1685</v>
      </c>
      <c r="I826" s="914"/>
      <c r="J826" s="915"/>
    </row>
    <row r="827" spans="1:10" ht="18.75" customHeight="1">
      <c r="A827" s="1277"/>
      <c r="B827" s="1240"/>
      <c r="C827" s="884" t="s">
        <v>1967</v>
      </c>
      <c r="D827" s="884" t="s">
        <v>905</v>
      </c>
      <c r="E827" s="899" t="s">
        <v>1690</v>
      </c>
      <c r="F827" s="553">
        <v>180</v>
      </c>
      <c r="G827" s="554">
        <v>0</v>
      </c>
      <c r="H827" s="558" t="s">
        <v>1685</v>
      </c>
      <c r="I827" s="914"/>
      <c r="J827" s="915"/>
    </row>
    <row r="828" spans="1:10" ht="18.75" customHeight="1">
      <c r="A828" s="1277"/>
      <c r="B828" s="1240"/>
      <c r="C828" s="884" t="s">
        <v>3799</v>
      </c>
      <c r="D828" s="884" t="s">
        <v>906</v>
      </c>
      <c r="E828" s="899" t="s">
        <v>1690</v>
      </c>
      <c r="F828" s="553">
        <v>16</v>
      </c>
      <c r="G828" s="554">
        <v>16</v>
      </c>
      <c r="H828" s="558" t="s">
        <v>1685</v>
      </c>
      <c r="I828" s="914"/>
      <c r="J828" s="915"/>
    </row>
    <row r="829" spans="1:10" ht="18.75" customHeight="1">
      <c r="A829" s="1277"/>
      <c r="B829" s="1240"/>
      <c r="C829" s="884" t="s">
        <v>1906</v>
      </c>
      <c r="D829" s="884" t="s">
        <v>836</v>
      </c>
      <c r="E829" s="899" t="s">
        <v>1690</v>
      </c>
      <c r="F829" s="553">
        <v>33</v>
      </c>
      <c r="G829" s="554">
        <v>33</v>
      </c>
      <c r="H829" s="558" t="s">
        <v>1685</v>
      </c>
      <c r="I829" s="914"/>
      <c r="J829" s="915"/>
    </row>
    <row r="830" spans="1:10" ht="18.75" customHeight="1">
      <c r="A830" s="1277"/>
      <c r="B830" s="1240"/>
      <c r="C830" s="884" t="s">
        <v>1968</v>
      </c>
      <c r="D830" s="884" t="s">
        <v>905</v>
      </c>
      <c r="E830" s="899" t="s">
        <v>1690</v>
      </c>
      <c r="F830" s="553">
        <v>25</v>
      </c>
      <c r="G830" s="554">
        <v>25</v>
      </c>
      <c r="H830" s="558" t="s">
        <v>1685</v>
      </c>
      <c r="I830" s="914"/>
      <c r="J830" s="915"/>
    </row>
    <row r="831" spans="1:10" ht="18.75" customHeight="1">
      <c r="A831" s="1277"/>
      <c r="B831" s="1240"/>
      <c r="C831" s="884" t="s">
        <v>1790</v>
      </c>
      <c r="D831" s="884" t="s">
        <v>731</v>
      </c>
      <c r="E831" s="230" t="s">
        <v>1690</v>
      </c>
      <c r="F831" s="389">
        <v>20</v>
      </c>
      <c r="G831" s="391">
        <v>10</v>
      </c>
      <c r="H831" s="392" t="s">
        <v>1683</v>
      </c>
      <c r="I831" s="914"/>
      <c r="J831" s="915"/>
    </row>
    <row r="832" spans="1:10" ht="18.75" customHeight="1">
      <c r="A832" s="1277"/>
      <c r="B832" s="1240"/>
      <c r="C832" s="884" t="s">
        <v>1969</v>
      </c>
      <c r="D832" s="884" t="s">
        <v>804</v>
      </c>
      <c r="E832" s="230" t="s">
        <v>1690</v>
      </c>
      <c r="F832" s="389"/>
      <c r="G832" s="391"/>
      <c r="H832" s="392"/>
      <c r="I832" s="914" t="s">
        <v>1748</v>
      </c>
      <c r="J832" s="915"/>
    </row>
    <row r="833" spans="1:10" ht="18.75" customHeight="1">
      <c r="A833" s="1277"/>
      <c r="B833" s="1240"/>
      <c r="C833" s="884" t="s">
        <v>1924</v>
      </c>
      <c r="D833" s="884" t="s">
        <v>825</v>
      </c>
      <c r="E833" s="230" t="s">
        <v>1690</v>
      </c>
      <c r="F833" s="389"/>
      <c r="G833" s="391"/>
      <c r="H833" s="392"/>
      <c r="I833" s="914" t="s">
        <v>1925</v>
      </c>
      <c r="J833" s="915"/>
    </row>
    <row r="834" spans="1:10" ht="18.75" customHeight="1" thickBot="1">
      <c r="A834" s="1278"/>
      <c r="B834" s="1241"/>
      <c r="C834" s="803" t="s">
        <v>3443</v>
      </c>
      <c r="D834" s="804" t="s">
        <v>3977</v>
      </c>
      <c r="E834" s="857" t="s">
        <v>3986</v>
      </c>
      <c r="F834" s="399">
        <v>5</v>
      </c>
      <c r="G834" s="400">
        <v>5</v>
      </c>
      <c r="H834" s="511" t="s">
        <v>3975</v>
      </c>
      <c r="I834" s="909"/>
      <c r="J834" s="910"/>
    </row>
    <row r="835" spans="1:10" ht="18.75" customHeight="1">
      <c r="A835" s="1276" t="s">
        <v>3442</v>
      </c>
      <c r="B835" s="1239" t="s">
        <v>1970</v>
      </c>
      <c r="C835" s="561" t="s">
        <v>1710</v>
      </c>
      <c r="D835" s="561" t="s">
        <v>719</v>
      </c>
      <c r="E835" s="898" t="s">
        <v>1690</v>
      </c>
      <c r="F835" s="551">
        <v>45</v>
      </c>
      <c r="G835" s="560">
        <v>45</v>
      </c>
      <c r="H835" s="557" t="s">
        <v>1683</v>
      </c>
      <c r="I835" s="918"/>
      <c r="J835" s="919"/>
    </row>
    <row r="836" spans="1:10" ht="18.75" customHeight="1">
      <c r="A836" s="1277"/>
      <c r="B836" s="1240"/>
      <c r="C836" s="846" t="s">
        <v>1971</v>
      </c>
      <c r="D836" s="846" t="s">
        <v>907</v>
      </c>
      <c r="E836" s="230" t="s">
        <v>1690</v>
      </c>
      <c r="F836" s="389"/>
      <c r="G836" s="391"/>
      <c r="H836" s="392"/>
      <c r="I836" s="914" t="s">
        <v>1971</v>
      </c>
      <c r="J836" s="915"/>
    </row>
    <row r="837" spans="1:10" ht="18.75" customHeight="1" thickBot="1">
      <c r="A837" s="1278"/>
      <c r="B837" s="1241"/>
      <c r="C837" s="803" t="s">
        <v>3443</v>
      </c>
      <c r="D837" s="804" t="s">
        <v>3977</v>
      </c>
      <c r="E837" s="857" t="s">
        <v>3986</v>
      </c>
      <c r="F837" s="399">
        <v>5</v>
      </c>
      <c r="G837" s="400">
        <v>5</v>
      </c>
      <c r="H837" s="511" t="s">
        <v>3975</v>
      </c>
      <c r="I837" s="909"/>
      <c r="J837" s="910"/>
    </row>
    <row r="838" spans="1:10" ht="18.75" customHeight="1">
      <c r="A838" s="1276" t="s">
        <v>4340</v>
      </c>
      <c r="B838" s="1239" t="s">
        <v>1972</v>
      </c>
      <c r="C838" s="867" t="s">
        <v>1973</v>
      </c>
      <c r="D838" s="867" t="s">
        <v>908</v>
      </c>
      <c r="E838" s="572" t="s">
        <v>1839</v>
      </c>
      <c r="F838" s="573"/>
      <c r="G838" s="574"/>
      <c r="H838" s="879"/>
      <c r="I838" s="918" t="s">
        <v>1974</v>
      </c>
      <c r="J838" s="919"/>
    </row>
    <row r="839" spans="1:10" ht="18.75" customHeight="1">
      <c r="A839" s="1277"/>
      <c r="B839" s="1240"/>
      <c r="C839" s="867" t="s">
        <v>1975</v>
      </c>
      <c r="D839" s="867" t="s">
        <v>737</v>
      </c>
      <c r="E839" s="572" t="s">
        <v>1839</v>
      </c>
      <c r="F839" s="573"/>
      <c r="G839" s="574"/>
      <c r="H839" s="879"/>
      <c r="I839" s="914" t="s">
        <v>1974</v>
      </c>
      <c r="J839" s="915"/>
    </row>
    <row r="840" spans="1:10" ht="18.75" customHeight="1">
      <c r="A840" s="1277"/>
      <c r="B840" s="1240"/>
      <c r="C840" s="867" t="s">
        <v>1976</v>
      </c>
      <c r="D840" s="867" t="s">
        <v>772</v>
      </c>
      <c r="E840" s="572" t="s">
        <v>1839</v>
      </c>
      <c r="F840" s="573"/>
      <c r="G840" s="574"/>
      <c r="H840" s="879"/>
      <c r="I840" s="921" t="s">
        <v>1974</v>
      </c>
      <c r="J840" s="922"/>
    </row>
    <row r="841" spans="1:10" ht="18.75" customHeight="1">
      <c r="A841" s="1277"/>
      <c r="B841" s="1240"/>
      <c r="C841" s="867" t="s">
        <v>3800</v>
      </c>
      <c r="D841" s="867" t="s">
        <v>909</v>
      </c>
      <c r="E841" s="572" t="s">
        <v>1839</v>
      </c>
      <c r="F841" s="573"/>
      <c r="G841" s="574"/>
      <c r="H841" s="879"/>
      <c r="I841" s="921" t="s">
        <v>1974</v>
      </c>
      <c r="J841" s="922"/>
    </row>
    <row r="842" spans="1:10" ht="18.75" customHeight="1">
      <c r="A842" s="1277"/>
      <c r="B842" s="1240"/>
      <c r="C842" s="867" t="s">
        <v>1977</v>
      </c>
      <c r="D842" s="867" t="s">
        <v>745</v>
      </c>
      <c r="E842" s="572" t="s">
        <v>1839</v>
      </c>
      <c r="F842" s="573"/>
      <c r="G842" s="574"/>
      <c r="H842" s="879"/>
      <c r="I842" s="921" t="s">
        <v>1974</v>
      </c>
      <c r="J842" s="922"/>
    </row>
    <row r="843" spans="1:10" ht="18.75" customHeight="1">
      <c r="A843" s="1277"/>
      <c r="B843" s="1240"/>
      <c r="C843" s="867" t="s">
        <v>1978</v>
      </c>
      <c r="D843" s="867" t="s">
        <v>902</v>
      </c>
      <c r="E843" s="572" t="s">
        <v>1839</v>
      </c>
      <c r="F843" s="573">
        <v>30</v>
      </c>
      <c r="G843" s="574">
        <v>30</v>
      </c>
      <c r="H843" s="879" t="s">
        <v>1685</v>
      </c>
      <c r="I843" s="911"/>
      <c r="J843" s="912"/>
    </row>
    <row r="844" spans="1:10" ht="18.75" customHeight="1">
      <c r="A844" s="1277"/>
      <c r="B844" s="1240"/>
      <c r="C844" s="867" t="s">
        <v>3776</v>
      </c>
      <c r="D844" s="867" t="s">
        <v>759</v>
      </c>
      <c r="E844" s="572" t="s">
        <v>1839</v>
      </c>
      <c r="F844" s="573">
        <v>1.65</v>
      </c>
      <c r="G844" s="574">
        <v>1.65</v>
      </c>
      <c r="H844" s="879" t="s">
        <v>1827</v>
      </c>
      <c r="I844" s="911"/>
      <c r="J844" s="912"/>
    </row>
    <row r="845" spans="1:10" ht="18.75" customHeight="1">
      <c r="A845" s="1277"/>
      <c r="B845" s="1240"/>
      <c r="C845" s="867" t="s">
        <v>1979</v>
      </c>
      <c r="D845" s="867" t="s">
        <v>910</v>
      </c>
      <c r="E845" s="572" t="s">
        <v>1839</v>
      </c>
      <c r="F845" s="573">
        <v>12.55</v>
      </c>
      <c r="G845" s="574">
        <v>12.55</v>
      </c>
      <c r="H845" s="879" t="s">
        <v>1685</v>
      </c>
      <c r="I845" s="911"/>
      <c r="J845" s="912"/>
    </row>
    <row r="846" spans="1:10" ht="18.75" customHeight="1">
      <c r="A846" s="1277"/>
      <c r="B846" s="1240"/>
      <c r="C846" s="867" t="s">
        <v>1887</v>
      </c>
      <c r="D846" s="867" t="s">
        <v>719</v>
      </c>
      <c r="E846" s="572" t="s">
        <v>1839</v>
      </c>
      <c r="F846" s="573"/>
      <c r="G846" s="574"/>
      <c r="H846" s="879"/>
      <c r="I846" s="921" t="s">
        <v>1974</v>
      </c>
      <c r="J846" s="922"/>
    </row>
    <row r="847" spans="1:10" ht="18.75" customHeight="1">
      <c r="A847" s="1277"/>
      <c r="B847" s="1240"/>
      <c r="C847" s="867" t="s">
        <v>3796</v>
      </c>
      <c r="D847" s="867" t="s">
        <v>904</v>
      </c>
      <c r="E847" s="572" t="s">
        <v>1839</v>
      </c>
      <c r="F847" s="573"/>
      <c r="G847" s="574"/>
      <c r="H847" s="879"/>
      <c r="I847" s="921" t="s">
        <v>1974</v>
      </c>
      <c r="J847" s="922"/>
    </row>
    <row r="848" spans="1:10" ht="18.75" customHeight="1">
      <c r="A848" s="1277"/>
      <c r="B848" s="1240"/>
      <c r="C848" s="884" t="s">
        <v>1790</v>
      </c>
      <c r="D848" s="867" t="s">
        <v>731</v>
      </c>
      <c r="E848" s="572" t="s">
        <v>1839</v>
      </c>
      <c r="F848" s="389"/>
      <c r="G848" s="391"/>
      <c r="H848" s="392" t="s">
        <v>1683</v>
      </c>
      <c r="I848" s="921" t="s">
        <v>1974</v>
      </c>
      <c r="J848" s="922"/>
    </row>
    <row r="849" spans="1:10" ht="18.75" customHeight="1">
      <c r="A849" s="1277"/>
      <c r="B849" s="1240"/>
      <c r="C849" s="893" t="s">
        <v>1936</v>
      </c>
      <c r="D849" s="771" t="s">
        <v>3880</v>
      </c>
      <c r="E849" s="572" t="s">
        <v>1839</v>
      </c>
      <c r="F849" s="389"/>
      <c r="G849" s="391"/>
      <c r="H849" s="392"/>
      <c r="I849" s="921" t="s">
        <v>1974</v>
      </c>
      <c r="J849" s="922"/>
    </row>
    <row r="850" spans="1:10" ht="18.75" customHeight="1">
      <c r="A850" s="1277"/>
      <c r="B850" s="1240"/>
      <c r="C850" s="884" t="s">
        <v>1924</v>
      </c>
      <c r="D850" s="884" t="s">
        <v>825</v>
      </c>
      <c r="E850" s="230" t="s">
        <v>1839</v>
      </c>
      <c r="F850" s="389"/>
      <c r="G850" s="391"/>
      <c r="H850" s="392"/>
      <c r="I850" s="914" t="s">
        <v>1925</v>
      </c>
      <c r="J850" s="915"/>
    </row>
    <row r="851" spans="1:10" ht="18.75" customHeight="1" thickBot="1">
      <c r="A851" s="1278"/>
      <c r="B851" s="1241"/>
      <c r="C851" s="803" t="s">
        <v>3443</v>
      </c>
      <c r="D851" s="804" t="s">
        <v>3977</v>
      </c>
      <c r="E851" s="857" t="s">
        <v>3986</v>
      </c>
      <c r="F851" s="399">
        <v>5</v>
      </c>
      <c r="G851" s="400">
        <v>5</v>
      </c>
      <c r="H851" s="511" t="s">
        <v>3975</v>
      </c>
      <c r="I851" s="909"/>
      <c r="J851" s="910"/>
    </row>
    <row r="852" spans="1:10" ht="18.75" customHeight="1">
      <c r="A852" s="1276" t="s">
        <v>3442</v>
      </c>
      <c r="B852" s="1239" t="s">
        <v>704</v>
      </c>
      <c r="C852" s="561" t="s">
        <v>3796</v>
      </c>
      <c r="D852" s="561" t="s">
        <v>904</v>
      </c>
      <c r="E852" s="898" t="s">
        <v>1839</v>
      </c>
      <c r="F852" s="551">
        <v>45</v>
      </c>
      <c r="G852" s="551">
        <v>45</v>
      </c>
      <c r="H852" s="557" t="s">
        <v>1683</v>
      </c>
      <c r="I852" s="918"/>
      <c r="J852" s="919"/>
    </row>
    <row r="853" spans="1:10" ht="18.75" customHeight="1">
      <c r="A853" s="1277"/>
      <c r="B853" s="1240"/>
      <c r="C853" s="884" t="s">
        <v>3759</v>
      </c>
      <c r="D853" s="884" t="s">
        <v>737</v>
      </c>
      <c r="E853" s="899" t="s">
        <v>1839</v>
      </c>
      <c r="F853" s="553">
        <v>15</v>
      </c>
      <c r="G853" s="553">
        <v>15</v>
      </c>
      <c r="H853" s="558" t="s">
        <v>1685</v>
      </c>
      <c r="I853" s="914"/>
      <c r="J853" s="915"/>
    </row>
    <row r="854" spans="1:10" ht="18.75" customHeight="1">
      <c r="A854" s="1277"/>
      <c r="B854" s="1240"/>
      <c r="C854" s="884" t="s">
        <v>2441</v>
      </c>
      <c r="D854" s="884" t="s">
        <v>772</v>
      </c>
      <c r="E854" s="899" t="s">
        <v>1839</v>
      </c>
      <c r="F854" s="553">
        <v>35</v>
      </c>
      <c r="G854" s="553">
        <v>35</v>
      </c>
      <c r="H854" s="558" t="s">
        <v>1685</v>
      </c>
      <c r="I854" s="914"/>
      <c r="J854" s="915"/>
    </row>
    <row r="855" spans="1:10" ht="18.75" customHeight="1">
      <c r="A855" s="1277"/>
      <c r="B855" s="1240"/>
      <c r="C855" s="884" t="s">
        <v>1980</v>
      </c>
      <c r="D855" s="884" t="s">
        <v>770</v>
      </c>
      <c r="E855" s="899" t="s">
        <v>1839</v>
      </c>
      <c r="F855" s="553">
        <v>17.5</v>
      </c>
      <c r="G855" s="553">
        <v>17.5</v>
      </c>
      <c r="H855" s="558" t="s">
        <v>1685</v>
      </c>
      <c r="I855" s="914"/>
      <c r="J855" s="915"/>
    </row>
    <row r="856" spans="1:10" ht="18.75" customHeight="1">
      <c r="A856" s="1277"/>
      <c r="B856" s="1240"/>
      <c r="C856" s="884" t="s">
        <v>1721</v>
      </c>
      <c r="D856" s="884" t="s">
        <v>763</v>
      </c>
      <c r="E856" s="899" t="s">
        <v>1690</v>
      </c>
      <c r="F856" s="553">
        <v>16</v>
      </c>
      <c r="G856" s="553">
        <v>16</v>
      </c>
      <c r="H856" s="558" t="s">
        <v>1683</v>
      </c>
      <c r="I856" s="914"/>
      <c r="J856" s="915"/>
    </row>
    <row r="857" spans="1:10" ht="18.75" customHeight="1">
      <c r="A857" s="1277"/>
      <c r="B857" s="1240"/>
      <c r="C857" s="884" t="s">
        <v>1844</v>
      </c>
      <c r="D857" s="884" t="s">
        <v>818</v>
      </c>
      <c r="E857" s="230" t="s">
        <v>1690</v>
      </c>
      <c r="F857" s="389"/>
      <c r="G857" s="391"/>
      <c r="H857" s="392"/>
      <c r="I857" s="914" t="s">
        <v>1748</v>
      </c>
      <c r="J857" s="915"/>
    </row>
    <row r="858" spans="1:10" ht="18.75" customHeight="1">
      <c r="A858" s="1277"/>
      <c r="B858" s="1240"/>
      <c r="C858" s="884" t="s">
        <v>3794</v>
      </c>
      <c r="D858" s="884" t="s">
        <v>745</v>
      </c>
      <c r="E858" s="230" t="s">
        <v>1839</v>
      </c>
      <c r="F858" s="389"/>
      <c r="G858" s="391"/>
      <c r="H858" s="392"/>
      <c r="I858" s="914" t="s">
        <v>1748</v>
      </c>
      <c r="J858" s="915"/>
    </row>
    <row r="859" spans="1:10" ht="18.75" customHeight="1" thickBot="1">
      <c r="A859" s="1278"/>
      <c r="B859" s="1241"/>
      <c r="C859" s="803" t="s">
        <v>3443</v>
      </c>
      <c r="D859" s="804" t="s">
        <v>3977</v>
      </c>
      <c r="E859" s="857" t="s">
        <v>3986</v>
      </c>
      <c r="F859" s="399">
        <v>5</v>
      </c>
      <c r="G859" s="400">
        <v>5</v>
      </c>
      <c r="H859" s="511" t="s">
        <v>3975</v>
      </c>
      <c r="I859" s="909"/>
      <c r="J859" s="910"/>
    </row>
    <row r="860" spans="1:10" ht="18.75" customHeight="1">
      <c r="A860" s="1276" t="s">
        <v>3616</v>
      </c>
      <c r="B860" s="1239" t="s">
        <v>3981</v>
      </c>
      <c r="C860" s="561" t="s">
        <v>1708</v>
      </c>
      <c r="D860" s="561" t="s">
        <v>737</v>
      </c>
      <c r="E860" s="898" t="s">
        <v>1690</v>
      </c>
      <c r="F860" s="551">
        <v>55</v>
      </c>
      <c r="G860" s="576">
        <v>45</v>
      </c>
      <c r="H860" s="557" t="s">
        <v>1685</v>
      </c>
      <c r="I860" s="918"/>
      <c r="J860" s="919"/>
    </row>
    <row r="861" spans="1:10" ht="18.75" customHeight="1">
      <c r="A861" s="1277"/>
      <c r="B861" s="1240"/>
      <c r="C861" s="884" t="s">
        <v>1981</v>
      </c>
      <c r="D861" s="884" t="s">
        <v>770</v>
      </c>
      <c r="E861" s="899" t="s">
        <v>1690</v>
      </c>
      <c r="F861" s="553">
        <v>30</v>
      </c>
      <c r="G861" s="577">
        <v>30</v>
      </c>
      <c r="H861" s="558" t="s">
        <v>1685</v>
      </c>
      <c r="I861" s="914"/>
      <c r="J861" s="915"/>
    </row>
    <row r="862" spans="1:10" ht="18.75" customHeight="1">
      <c r="A862" s="1277"/>
      <c r="B862" s="1240"/>
      <c r="C862" s="884" t="s">
        <v>1982</v>
      </c>
      <c r="D862" s="884" t="s">
        <v>3695</v>
      </c>
      <c r="E862" s="899" t="s">
        <v>1690</v>
      </c>
      <c r="F862" s="553"/>
      <c r="G862" s="577">
        <v>20</v>
      </c>
      <c r="H862" s="558" t="s">
        <v>1685</v>
      </c>
      <c r="I862" s="914"/>
      <c r="J862" s="915"/>
    </row>
    <row r="863" spans="1:10" ht="18.75" customHeight="1">
      <c r="A863" s="1277"/>
      <c r="B863" s="1240"/>
      <c r="C863" s="884" t="s">
        <v>1982</v>
      </c>
      <c r="D863" s="884" t="s">
        <v>3695</v>
      </c>
      <c r="E863" s="899" t="s">
        <v>1690</v>
      </c>
      <c r="F863" s="553">
        <v>10</v>
      </c>
      <c r="G863" s="577"/>
      <c r="H863" s="558" t="s">
        <v>1683</v>
      </c>
      <c r="I863" s="914"/>
      <c r="J863" s="915"/>
    </row>
    <row r="864" spans="1:10" ht="18.75" customHeight="1">
      <c r="A864" s="1277"/>
      <c r="B864" s="1240"/>
      <c r="C864" s="884" t="s">
        <v>3741</v>
      </c>
      <c r="D864" s="884" t="s">
        <v>911</v>
      </c>
      <c r="E864" s="899" t="s">
        <v>1690</v>
      </c>
      <c r="F864" s="553">
        <v>2</v>
      </c>
      <c r="G864" s="554">
        <v>1.5</v>
      </c>
      <c r="H864" s="558" t="s">
        <v>1683</v>
      </c>
      <c r="I864" s="914" t="s">
        <v>1983</v>
      </c>
      <c r="J864" s="915"/>
    </row>
    <row r="865" spans="1:10" ht="18.75" customHeight="1">
      <c r="A865" s="1277"/>
      <c r="B865" s="1240"/>
      <c r="C865" s="884" t="s">
        <v>3801</v>
      </c>
      <c r="D865" s="884" t="s">
        <v>719</v>
      </c>
      <c r="E865" s="899" t="s">
        <v>1690</v>
      </c>
      <c r="F865" s="553">
        <v>38</v>
      </c>
      <c r="G865" s="554">
        <v>20</v>
      </c>
      <c r="H865" s="558" t="s">
        <v>1683</v>
      </c>
      <c r="I865" s="914"/>
      <c r="J865" s="915"/>
    </row>
    <row r="866" spans="1:10" ht="18.75" customHeight="1">
      <c r="A866" s="1277"/>
      <c r="B866" s="1240"/>
      <c r="C866" s="884" t="s">
        <v>1906</v>
      </c>
      <c r="D866" s="884" t="s">
        <v>836</v>
      </c>
      <c r="E866" s="899" t="s">
        <v>1690</v>
      </c>
      <c r="F866" s="553">
        <v>1</v>
      </c>
      <c r="G866" s="554">
        <v>2</v>
      </c>
      <c r="H866" s="558" t="s">
        <v>1683</v>
      </c>
      <c r="I866" s="914" t="s">
        <v>1983</v>
      </c>
      <c r="J866" s="915"/>
    </row>
    <row r="867" spans="1:10" ht="18.75" customHeight="1">
      <c r="A867" s="1277"/>
      <c r="B867" s="1240"/>
      <c r="C867" s="884" t="s">
        <v>3749</v>
      </c>
      <c r="D867" s="884" t="s">
        <v>745</v>
      </c>
      <c r="E867" s="899" t="s">
        <v>1690</v>
      </c>
      <c r="F867" s="553">
        <v>11.5</v>
      </c>
      <c r="G867" s="554">
        <v>11.5</v>
      </c>
      <c r="H867" s="879" t="s">
        <v>2400</v>
      </c>
      <c r="I867" s="914"/>
      <c r="J867" s="915"/>
    </row>
    <row r="868" spans="1:10" ht="18.75" customHeight="1">
      <c r="A868" s="1277"/>
      <c r="B868" s="1240"/>
      <c r="C868" s="884" t="s">
        <v>1807</v>
      </c>
      <c r="D868" s="884" t="s">
        <v>811</v>
      </c>
      <c r="E868" s="899" t="s">
        <v>1690</v>
      </c>
      <c r="F868" s="553">
        <v>25</v>
      </c>
      <c r="G868" s="554">
        <v>25</v>
      </c>
      <c r="H868" s="558" t="s">
        <v>1683</v>
      </c>
      <c r="I868" s="914"/>
      <c r="J868" s="915"/>
    </row>
    <row r="869" spans="1:10" ht="18.75" customHeight="1">
      <c r="A869" s="1277"/>
      <c r="B869" s="1240"/>
      <c r="C869" s="882" t="s">
        <v>912</v>
      </c>
      <c r="D869" s="882" t="s">
        <v>4341</v>
      </c>
      <c r="E869" s="794" t="s">
        <v>728</v>
      </c>
      <c r="F869" s="378">
        <v>15</v>
      </c>
      <c r="G869" s="563">
        <v>15</v>
      </c>
      <c r="H869" s="894" t="s">
        <v>729</v>
      </c>
      <c r="I869" s="914"/>
      <c r="J869" s="915"/>
    </row>
    <row r="870" spans="1:10" ht="18.75" customHeight="1">
      <c r="A870" s="1277"/>
      <c r="B870" s="1240"/>
      <c r="C870" s="882" t="s">
        <v>3802</v>
      </c>
      <c r="D870" s="882" t="s">
        <v>913</v>
      </c>
      <c r="E870" s="794" t="s">
        <v>728</v>
      </c>
      <c r="F870" s="378">
        <v>10</v>
      </c>
      <c r="G870" s="563">
        <v>10</v>
      </c>
      <c r="H870" s="894" t="s">
        <v>1683</v>
      </c>
      <c r="I870" s="914" t="s">
        <v>1984</v>
      </c>
      <c r="J870" s="915"/>
    </row>
    <row r="871" spans="1:10" ht="18.75" customHeight="1">
      <c r="A871" s="1277"/>
      <c r="B871" s="1240"/>
      <c r="C871" s="884" t="s">
        <v>1985</v>
      </c>
      <c r="D871" s="884" t="s">
        <v>914</v>
      </c>
      <c r="E871" s="899" t="s">
        <v>1690</v>
      </c>
      <c r="F871" s="553"/>
      <c r="G871" s="554"/>
      <c r="H871" s="558"/>
      <c r="I871" s="914" t="s">
        <v>1986</v>
      </c>
      <c r="J871" s="915"/>
    </row>
    <row r="872" spans="1:10" ht="18.75" customHeight="1" thickBot="1">
      <c r="A872" s="1278"/>
      <c r="B872" s="1241"/>
      <c r="C872" s="803" t="s">
        <v>3443</v>
      </c>
      <c r="D872" s="804" t="s">
        <v>3977</v>
      </c>
      <c r="E872" s="857" t="s">
        <v>3986</v>
      </c>
      <c r="F872" s="399">
        <v>5</v>
      </c>
      <c r="G872" s="400">
        <v>5</v>
      </c>
      <c r="H872" s="511" t="s">
        <v>3975</v>
      </c>
      <c r="I872" s="909"/>
      <c r="J872" s="910"/>
    </row>
    <row r="873" spans="1:10" ht="18.75" customHeight="1">
      <c r="A873" s="1276" t="s">
        <v>3617</v>
      </c>
      <c r="B873" s="1239" t="s">
        <v>4142</v>
      </c>
      <c r="C873" s="561" t="s">
        <v>1708</v>
      </c>
      <c r="D873" s="561" t="s">
        <v>737</v>
      </c>
      <c r="E873" s="898" t="s">
        <v>1690</v>
      </c>
      <c r="F873" s="551">
        <v>75</v>
      </c>
      <c r="G873" s="551">
        <v>0</v>
      </c>
      <c r="H873" s="561" t="s">
        <v>1685</v>
      </c>
      <c r="I873" s="918"/>
      <c r="J873" s="919"/>
    </row>
    <row r="874" spans="1:10" ht="18.75" customHeight="1">
      <c r="A874" s="1277"/>
      <c r="B874" s="1240"/>
      <c r="C874" s="884" t="s">
        <v>3739</v>
      </c>
      <c r="D874" s="884" t="s">
        <v>723</v>
      </c>
      <c r="E874" s="899" t="s">
        <v>1690</v>
      </c>
      <c r="F874" s="553">
        <v>10</v>
      </c>
      <c r="G874" s="553">
        <v>0</v>
      </c>
      <c r="H874" s="884" t="s">
        <v>1685</v>
      </c>
      <c r="I874" s="914"/>
      <c r="J874" s="915"/>
    </row>
    <row r="875" spans="1:10" ht="18.75" customHeight="1">
      <c r="A875" s="1277"/>
      <c r="B875" s="1240"/>
      <c r="C875" s="884" t="s">
        <v>3790</v>
      </c>
      <c r="D875" s="884" t="s">
        <v>4342</v>
      </c>
      <c r="E875" s="899" t="s">
        <v>1690</v>
      </c>
      <c r="F875" s="553">
        <v>25</v>
      </c>
      <c r="G875" s="553">
        <v>0</v>
      </c>
      <c r="H875" s="884" t="s">
        <v>1685</v>
      </c>
      <c r="I875" s="914"/>
      <c r="J875" s="915"/>
    </row>
    <row r="876" spans="1:10" ht="18.75" customHeight="1">
      <c r="A876" s="1277"/>
      <c r="B876" s="1240"/>
      <c r="C876" s="884" t="s">
        <v>915</v>
      </c>
      <c r="D876" s="884" t="s">
        <v>906</v>
      </c>
      <c r="E876" s="899" t="s">
        <v>1690</v>
      </c>
      <c r="F876" s="553">
        <v>35</v>
      </c>
      <c r="G876" s="553">
        <v>0</v>
      </c>
      <c r="H876" s="884" t="s">
        <v>1685</v>
      </c>
      <c r="I876" s="914" t="s">
        <v>1876</v>
      </c>
      <c r="J876" s="915"/>
    </row>
    <row r="877" spans="1:10" ht="18.75" customHeight="1">
      <c r="A877" s="1277"/>
      <c r="B877" s="1240"/>
      <c r="C877" s="884" t="s">
        <v>916</v>
      </c>
      <c r="D877" s="884" t="s">
        <v>917</v>
      </c>
      <c r="E877" s="899" t="s">
        <v>1690</v>
      </c>
      <c r="F877" s="553">
        <v>25</v>
      </c>
      <c r="G877" s="553">
        <v>0</v>
      </c>
      <c r="H877" s="884" t="s">
        <v>1685</v>
      </c>
      <c r="I877" s="914"/>
      <c r="J877" s="915"/>
    </row>
    <row r="878" spans="1:10" ht="18.75" customHeight="1">
      <c r="A878" s="1277"/>
      <c r="B878" s="1240"/>
      <c r="C878" s="884" t="s">
        <v>918</v>
      </c>
      <c r="D878" s="884" t="s">
        <v>919</v>
      </c>
      <c r="E878" s="899" t="s">
        <v>1690</v>
      </c>
      <c r="F878" s="553">
        <v>6</v>
      </c>
      <c r="G878" s="554">
        <v>4</v>
      </c>
      <c r="H878" s="884" t="s">
        <v>1683</v>
      </c>
      <c r="I878" s="914"/>
      <c r="J878" s="915"/>
    </row>
    <row r="879" spans="1:10" ht="18.75" customHeight="1">
      <c r="A879" s="1277"/>
      <c r="B879" s="1240"/>
      <c r="C879" s="884" t="s">
        <v>1988</v>
      </c>
      <c r="D879" s="884" t="s">
        <v>920</v>
      </c>
      <c r="E879" s="899" t="s">
        <v>1690</v>
      </c>
      <c r="F879" s="553">
        <v>2</v>
      </c>
      <c r="G879" s="553">
        <v>2</v>
      </c>
      <c r="H879" s="884" t="s">
        <v>1683</v>
      </c>
      <c r="I879" s="914"/>
      <c r="J879" s="915"/>
    </row>
    <row r="880" spans="1:10" ht="18.75" customHeight="1">
      <c r="A880" s="1277"/>
      <c r="B880" s="1240"/>
      <c r="C880" s="882" t="s">
        <v>1989</v>
      </c>
      <c r="D880" s="882" t="s">
        <v>921</v>
      </c>
      <c r="E880" s="899" t="s">
        <v>1690</v>
      </c>
      <c r="F880" s="553">
        <v>5</v>
      </c>
      <c r="G880" s="553">
        <v>3</v>
      </c>
      <c r="H880" s="884" t="s">
        <v>1683</v>
      </c>
      <c r="I880" s="914" t="s">
        <v>1990</v>
      </c>
      <c r="J880" s="915"/>
    </row>
    <row r="881" spans="1:10" ht="18.75" customHeight="1">
      <c r="A881" s="1277"/>
      <c r="B881" s="1240"/>
      <c r="C881" s="1222" t="s">
        <v>1991</v>
      </c>
      <c r="D881" s="1222" t="s">
        <v>3696</v>
      </c>
      <c r="E881" s="899" t="s">
        <v>1690</v>
      </c>
      <c r="F881" s="553">
        <v>5</v>
      </c>
      <c r="G881" s="554">
        <v>5</v>
      </c>
      <c r="H881" s="884" t="s">
        <v>1834</v>
      </c>
      <c r="I881" s="1223" t="s">
        <v>1992</v>
      </c>
      <c r="J881" s="938"/>
    </row>
    <row r="882" spans="1:10" ht="18.75" customHeight="1">
      <c r="A882" s="1277"/>
      <c r="B882" s="1240"/>
      <c r="C882" s="1221"/>
      <c r="D882" s="1221"/>
      <c r="E882" s="899" t="s">
        <v>1690</v>
      </c>
      <c r="F882" s="553">
        <v>5</v>
      </c>
      <c r="G882" s="554">
        <v>5</v>
      </c>
      <c r="H882" s="884" t="s">
        <v>1993</v>
      </c>
      <c r="I882" s="1219"/>
      <c r="J882" s="922"/>
    </row>
    <row r="883" spans="1:10" ht="18.75" customHeight="1">
      <c r="A883" s="1277"/>
      <c r="B883" s="1240"/>
      <c r="C883" s="884" t="s">
        <v>2565</v>
      </c>
      <c r="D883" s="884" t="s">
        <v>2961</v>
      </c>
      <c r="E883" s="899" t="s">
        <v>1690</v>
      </c>
      <c r="F883" s="553">
        <v>10</v>
      </c>
      <c r="G883" s="553">
        <v>10</v>
      </c>
      <c r="H883" s="884" t="s">
        <v>1685</v>
      </c>
      <c r="I883" s="914"/>
      <c r="J883" s="915"/>
    </row>
    <row r="884" spans="1:10" ht="18.75" customHeight="1">
      <c r="A884" s="1277"/>
      <c r="B884" s="1240"/>
      <c r="C884" s="1222" t="s">
        <v>1995</v>
      </c>
      <c r="D884" s="1222" t="s">
        <v>4343</v>
      </c>
      <c r="E884" s="899" t="s">
        <v>1690</v>
      </c>
      <c r="F884" s="553">
        <v>2.5</v>
      </c>
      <c r="G884" s="554">
        <v>2.5</v>
      </c>
      <c r="H884" s="884" t="s">
        <v>1834</v>
      </c>
      <c r="I884" s="1223" t="s">
        <v>1996</v>
      </c>
      <c r="J884" s="935"/>
    </row>
    <row r="885" spans="1:10" ht="18.75" customHeight="1">
      <c r="A885" s="1277"/>
      <c r="B885" s="1240"/>
      <c r="C885" s="1221"/>
      <c r="D885" s="1221"/>
      <c r="E885" s="899" t="s">
        <v>1690</v>
      </c>
      <c r="F885" s="553">
        <v>2.5</v>
      </c>
      <c r="G885" s="554">
        <v>2.5</v>
      </c>
      <c r="H885" s="884" t="s">
        <v>1993</v>
      </c>
      <c r="I885" s="1219"/>
      <c r="J885" s="922"/>
    </row>
    <row r="886" spans="1:10" ht="18.75" customHeight="1">
      <c r="A886" s="1277"/>
      <c r="B886" s="1240"/>
      <c r="C886" s="884" t="s">
        <v>3389</v>
      </c>
      <c r="D886" s="867" t="s">
        <v>3697</v>
      </c>
      <c r="E886" s="899" t="s">
        <v>2569</v>
      </c>
      <c r="F886" s="553">
        <v>55</v>
      </c>
      <c r="G886" s="554">
        <v>55</v>
      </c>
      <c r="H886" s="884" t="s">
        <v>2566</v>
      </c>
      <c r="I886" s="914"/>
      <c r="J886" s="915"/>
    </row>
    <row r="887" spans="1:10" ht="18.75" customHeight="1">
      <c r="A887" s="1277"/>
      <c r="B887" s="1240"/>
      <c r="C887" s="884" t="s">
        <v>3390</v>
      </c>
      <c r="D887" s="672" t="s">
        <v>3391</v>
      </c>
      <c r="E887" s="899" t="s">
        <v>1817</v>
      </c>
      <c r="F887" s="553">
        <v>5</v>
      </c>
      <c r="G887" s="554">
        <v>5</v>
      </c>
      <c r="H887" s="884" t="s">
        <v>1818</v>
      </c>
      <c r="I887" s="914"/>
      <c r="J887" s="915"/>
    </row>
    <row r="888" spans="1:10" ht="18.75" customHeight="1">
      <c r="A888" s="1277"/>
      <c r="B888" s="1240"/>
      <c r="C888" s="884" t="s">
        <v>3814</v>
      </c>
      <c r="D888" s="884" t="s">
        <v>2962</v>
      </c>
      <c r="E888" s="899" t="s">
        <v>1690</v>
      </c>
      <c r="F888" s="553">
        <v>3</v>
      </c>
      <c r="G888" s="553">
        <v>3</v>
      </c>
      <c r="H888" s="884" t="s">
        <v>1683</v>
      </c>
      <c r="I888" s="914" t="s">
        <v>1990</v>
      </c>
      <c r="J888" s="915"/>
    </row>
    <row r="889" spans="1:10" ht="18.75" customHeight="1" thickBot="1">
      <c r="A889" s="1278"/>
      <c r="B889" s="1241"/>
      <c r="C889" s="881" t="s">
        <v>3815</v>
      </c>
      <c r="D889" s="881" t="s">
        <v>3543</v>
      </c>
      <c r="E889" s="886" t="s">
        <v>1690</v>
      </c>
      <c r="F889" s="570"/>
      <c r="G889" s="575"/>
      <c r="H889" s="881"/>
      <c r="I889" s="987" t="s">
        <v>1998</v>
      </c>
      <c r="J889" s="988"/>
    </row>
    <row r="890" spans="1:10" ht="18.75" customHeight="1">
      <c r="A890" s="1276" t="s">
        <v>3617</v>
      </c>
      <c r="B890" s="1239" t="s">
        <v>4138</v>
      </c>
      <c r="C890" s="561" t="s">
        <v>1708</v>
      </c>
      <c r="D890" s="561" t="s">
        <v>737</v>
      </c>
      <c r="E890" s="898" t="s">
        <v>1690</v>
      </c>
      <c r="F890" s="551">
        <v>75</v>
      </c>
      <c r="G890" s="551">
        <v>0</v>
      </c>
      <c r="H890" s="561" t="s">
        <v>1685</v>
      </c>
      <c r="I890" s="918"/>
      <c r="J890" s="919"/>
    </row>
    <row r="891" spans="1:10" ht="18.75" customHeight="1">
      <c r="A891" s="1277"/>
      <c r="B891" s="1240"/>
      <c r="C891" s="884" t="s">
        <v>1987</v>
      </c>
      <c r="D891" s="884" t="s">
        <v>723</v>
      </c>
      <c r="E891" s="899" t="s">
        <v>1690</v>
      </c>
      <c r="F891" s="553">
        <v>10</v>
      </c>
      <c r="G891" s="553">
        <v>0</v>
      </c>
      <c r="H891" s="884" t="s">
        <v>1685</v>
      </c>
      <c r="I891" s="914"/>
      <c r="J891" s="915"/>
    </row>
    <row r="892" spans="1:10" ht="18.75" customHeight="1">
      <c r="A892" s="1277"/>
      <c r="B892" s="1240"/>
      <c r="C892" s="884" t="s">
        <v>3790</v>
      </c>
      <c r="D892" s="884" t="s">
        <v>3704</v>
      </c>
      <c r="E892" s="899" t="s">
        <v>1690</v>
      </c>
      <c r="F892" s="553">
        <v>25</v>
      </c>
      <c r="G892" s="553">
        <v>0</v>
      </c>
      <c r="H892" s="884" t="s">
        <v>1685</v>
      </c>
      <c r="I892" s="914"/>
      <c r="J892" s="915"/>
    </row>
    <row r="893" spans="1:10" ht="18.75" customHeight="1">
      <c r="A893" s="1277"/>
      <c r="B893" s="1240"/>
      <c r="C893" s="884" t="s">
        <v>915</v>
      </c>
      <c r="D893" s="884" t="s">
        <v>906</v>
      </c>
      <c r="E893" s="899" t="s">
        <v>1690</v>
      </c>
      <c r="F893" s="553">
        <v>35</v>
      </c>
      <c r="G893" s="553">
        <v>0</v>
      </c>
      <c r="H893" s="884" t="s">
        <v>1685</v>
      </c>
      <c r="I893" s="914" t="s">
        <v>1876</v>
      </c>
      <c r="J893" s="915"/>
    </row>
    <row r="894" spans="1:10" ht="18.75" customHeight="1">
      <c r="A894" s="1277"/>
      <c r="B894" s="1240"/>
      <c r="C894" s="884" t="s">
        <v>916</v>
      </c>
      <c r="D894" s="884" t="s">
        <v>917</v>
      </c>
      <c r="E894" s="899" t="s">
        <v>1690</v>
      </c>
      <c r="F894" s="553">
        <v>25</v>
      </c>
      <c r="G894" s="553">
        <v>0</v>
      </c>
      <c r="H894" s="884" t="s">
        <v>1685</v>
      </c>
      <c r="I894" s="914"/>
      <c r="J894" s="915"/>
    </row>
    <row r="895" spans="1:10" ht="18.75" customHeight="1">
      <c r="A895" s="1277"/>
      <c r="B895" s="1240"/>
      <c r="C895" s="884" t="s">
        <v>918</v>
      </c>
      <c r="D895" s="884" t="s">
        <v>919</v>
      </c>
      <c r="E895" s="899" t="s">
        <v>1690</v>
      </c>
      <c r="F895" s="553">
        <v>6</v>
      </c>
      <c r="G895" s="554">
        <v>4</v>
      </c>
      <c r="H895" s="884" t="s">
        <v>1683</v>
      </c>
      <c r="I895" s="914"/>
      <c r="J895" s="915"/>
    </row>
    <row r="896" spans="1:10" ht="18.75" customHeight="1">
      <c r="A896" s="1277"/>
      <c r="B896" s="1240"/>
      <c r="C896" s="884" t="s">
        <v>1988</v>
      </c>
      <c r="D896" s="884" t="s">
        <v>920</v>
      </c>
      <c r="E896" s="899" t="s">
        <v>1690</v>
      </c>
      <c r="F896" s="553">
        <v>2</v>
      </c>
      <c r="G896" s="553">
        <v>2</v>
      </c>
      <c r="H896" s="884" t="s">
        <v>1683</v>
      </c>
      <c r="I896" s="914"/>
      <c r="J896" s="915"/>
    </row>
    <row r="897" spans="1:10" ht="18.75" customHeight="1">
      <c r="A897" s="1277"/>
      <c r="B897" s="1240"/>
      <c r="C897" s="882" t="s">
        <v>1989</v>
      </c>
      <c r="D897" s="882" t="s">
        <v>921</v>
      </c>
      <c r="E897" s="899" t="s">
        <v>1690</v>
      </c>
      <c r="F897" s="553">
        <v>5</v>
      </c>
      <c r="G897" s="553">
        <v>3</v>
      </c>
      <c r="H897" s="884" t="s">
        <v>1683</v>
      </c>
      <c r="I897" s="914" t="s">
        <v>1990</v>
      </c>
      <c r="J897" s="915"/>
    </row>
    <row r="898" spans="1:10" ht="18.75" customHeight="1">
      <c r="A898" s="1277"/>
      <c r="B898" s="1240"/>
      <c r="C898" s="1222" t="s">
        <v>1991</v>
      </c>
      <c r="D898" s="1222" t="s">
        <v>3696</v>
      </c>
      <c r="E898" s="899" t="s">
        <v>1690</v>
      </c>
      <c r="F898" s="553">
        <v>5</v>
      </c>
      <c r="G898" s="554">
        <v>5</v>
      </c>
      <c r="H898" s="884" t="s">
        <v>1834</v>
      </c>
      <c r="I898" s="1223" t="s">
        <v>1992</v>
      </c>
      <c r="J898" s="938"/>
    </row>
    <row r="899" spans="1:10" ht="18.75" customHeight="1">
      <c r="A899" s="1277"/>
      <c r="B899" s="1240"/>
      <c r="C899" s="1221"/>
      <c r="D899" s="1221"/>
      <c r="E899" s="899" t="s">
        <v>1690</v>
      </c>
      <c r="F899" s="553">
        <v>5</v>
      </c>
      <c r="G899" s="554">
        <v>5</v>
      </c>
      <c r="H899" s="884" t="s">
        <v>1993</v>
      </c>
      <c r="I899" s="1219"/>
      <c r="J899" s="922"/>
    </row>
    <row r="900" spans="1:10" ht="18.75" customHeight="1">
      <c r="A900" s="1277"/>
      <c r="B900" s="1240"/>
      <c r="C900" s="884" t="s">
        <v>1994</v>
      </c>
      <c r="D900" s="884" t="s">
        <v>2963</v>
      </c>
      <c r="E900" s="899" t="s">
        <v>1690</v>
      </c>
      <c r="F900" s="553">
        <v>10</v>
      </c>
      <c r="G900" s="553">
        <v>10</v>
      </c>
      <c r="H900" s="884" t="s">
        <v>1685</v>
      </c>
      <c r="I900" s="914"/>
      <c r="J900" s="915"/>
    </row>
    <row r="901" spans="1:10" ht="18.75" customHeight="1">
      <c r="A901" s="1277"/>
      <c r="B901" s="1240"/>
      <c r="C901" s="1222" t="s">
        <v>1995</v>
      </c>
      <c r="D901" s="1222" t="s">
        <v>3615</v>
      </c>
      <c r="E901" s="899" t="s">
        <v>1690</v>
      </c>
      <c r="F901" s="553">
        <v>2.5</v>
      </c>
      <c r="G901" s="554">
        <v>2.5</v>
      </c>
      <c r="H901" s="884" t="s">
        <v>1834</v>
      </c>
      <c r="I901" s="1223" t="s">
        <v>1996</v>
      </c>
      <c r="J901" s="935"/>
    </row>
    <row r="902" spans="1:10" ht="18.75" customHeight="1">
      <c r="A902" s="1277"/>
      <c r="B902" s="1240"/>
      <c r="C902" s="1221"/>
      <c r="D902" s="1221"/>
      <c r="E902" s="899" t="s">
        <v>1690</v>
      </c>
      <c r="F902" s="553">
        <v>2.5</v>
      </c>
      <c r="G902" s="554">
        <v>2.5</v>
      </c>
      <c r="H902" s="884" t="s">
        <v>1993</v>
      </c>
      <c r="I902" s="1219"/>
      <c r="J902" s="922"/>
    </row>
    <row r="903" spans="1:10" ht="18.75" customHeight="1">
      <c r="A903" s="1277"/>
      <c r="B903" s="1240"/>
      <c r="C903" s="884" t="s">
        <v>2573</v>
      </c>
      <c r="D903" s="867" t="s">
        <v>3697</v>
      </c>
      <c r="E903" s="899" t="s">
        <v>2516</v>
      </c>
      <c r="F903" s="553">
        <v>40</v>
      </c>
      <c r="G903" s="554">
        <v>40</v>
      </c>
      <c r="H903" s="884" t="s">
        <v>2534</v>
      </c>
      <c r="I903" s="914" t="s">
        <v>1990</v>
      </c>
      <c r="J903" s="915"/>
    </row>
    <row r="904" spans="1:10" ht="18.75" customHeight="1">
      <c r="A904" s="1277"/>
      <c r="B904" s="1240"/>
      <c r="C904" s="884" t="s">
        <v>3390</v>
      </c>
      <c r="D904" s="672" t="s">
        <v>3391</v>
      </c>
      <c r="E904" s="899" t="s">
        <v>1817</v>
      </c>
      <c r="F904" s="553">
        <v>5</v>
      </c>
      <c r="G904" s="554">
        <v>5</v>
      </c>
      <c r="H904" s="884" t="s">
        <v>1818</v>
      </c>
      <c r="I904" s="914"/>
      <c r="J904" s="915"/>
    </row>
    <row r="905" spans="1:10" ht="18.75" customHeight="1">
      <c r="A905" s="1277"/>
      <c r="B905" s="1240"/>
      <c r="C905" s="884" t="s">
        <v>3814</v>
      </c>
      <c r="D905" s="884" t="s">
        <v>2962</v>
      </c>
      <c r="E905" s="899" t="s">
        <v>1690</v>
      </c>
      <c r="F905" s="553">
        <v>3</v>
      </c>
      <c r="G905" s="553">
        <v>3</v>
      </c>
      <c r="H905" s="884" t="s">
        <v>1683</v>
      </c>
      <c r="I905" s="914" t="s">
        <v>1990</v>
      </c>
      <c r="J905" s="915"/>
    </row>
    <row r="906" spans="1:10" ht="18.75" customHeight="1">
      <c r="A906" s="1277"/>
      <c r="B906" s="1240"/>
      <c r="C906" s="884" t="s">
        <v>1852</v>
      </c>
      <c r="D906" s="884" t="s">
        <v>3658</v>
      </c>
      <c r="E906" s="899"/>
      <c r="F906" s="553"/>
      <c r="G906" s="553"/>
      <c r="H906" s="884"/>
      <c r="I906" s="914" t="s">
        <v>4236</v>
      </c>
      <c r="J906" s="915"/>
    </row>
    <row r="907" spans="1:10" ht="18.75" customHeight="1" thickBot="1">
      <c r="A907" s="1278"/>
      <c r="B907" s="1241"/>
      <c r="C907" s="881" t="s">
        <v>3815</v>
      </c>
      <c r="D907" s="881" t="s">
        <v>3543</v>
      </c>
      <c r="E907" s="886" t="s">
        <v>1690</v>
      </c>
      <c r="F907" s="570"/>
      <c r="G907" s="575"/>
      <c r="H907" s="881"/>
      <c r="I907" s="982" t="s">
        <v>1998</v>
      </c>
      <c r="J907" s="983"/>
    </row>
    <row r="908" spans="1:10" ht="18.75" customHeight="1">
      <c r="A908" s="1276" t="s">
        <v>3617</v>
      </c>
      <c r="B908" s="1239" t="s">
        <v>1999</v>
      </c>
      <c r="C908" s="561" t="s">
        <v>1687</v>
      </c>
      <c r="D908" s="561" t="s">
        <v>732</v>
      </c>
      <c r="E908" s="898" t="s">
        <v>1690</v>
      </c>
      <c r="F908" s="551">
        <v>75</v>
      </c>
      <c r="G908" s="551">
        <v>0</v>
      </c>
      <c r="H908" s="561" t="s">
        <v>1685</v>
      </c>
      <c r="I908" s="918"/>
      <c r="J908" s="919"/>
    </row>
    <row r="909" spans="1:10" ht="18.75" customHeight="1">
      <c r="A909" s="1277"/>
      <c r="B909" s="1240"/>
      <c r="C909" s="1222" t="s">
        <v>3816</v>
      </c>
      <c r="D909" s="1222" t="s">
        <v>745</v>
      </c>
      <c r="E909" s="899" t="s">
        <v>1690</v>
      </c>
      <c r="F909" s="553">
        <v>5.0199999999999996</v>
      </c>
      <c r="G909" s="554">
        <v>5.0199999999999996</v>
      </c>
      <c r="H909" s="884" t="s">
        <v>2000</v>
      </c>
      <c r="I909" s="1234" t="s">
        <v>4389</v>
      </c>
      <c r="J909" s="1235"/>
    </row>
    <row r="910" spans="1:10" ht="18.75" customHeight="1">
      <c r="A910" s="1277"/>
      <c r="B910" s="1240"/>
      <c r="C910" s="1221"/>
      <c r="D910" s="1221"/>
      <c r="E910" s="899" t="s">
        <v>1690</v>
      </c>
      <c r="F910" s="553">
        <v>20</v>
      </c>
      <c r="G910" s="554">
        <v>20</v>
      </c>
      <c r="H910" s="884" t="s">
        <v>1920</v>
      </c>
      <c r="I910" s="1234" t="s">
        <v>2001</v>
      </c>
      <c r="J910" s="1235"/>
    </row>
    <row r="911" spans="1:10" ht="18.75" customHeight="1">
      <c r="A911" s="1277"/>
      <c r="B911" s="1240"/>
      <c r="C911" s="884" t="s">
        <v>922</v>
      </c>
      <c r="D911" s="884" t="s">
        <v>923</v>
      </c>
      <c r="E911" s="899" t="s">
        <v>1690</v>
      </c>
      <c r="F911" s="553">
        <v>35</v>
      </c>
      <c r="G911" s="553">
        <v>35</v>
      </c>
      <c r="H911" s="884" t="s">
        <v>1685</v>
      </c>
      <c r="I911" s="914"/>
      <c r="J911" s="915"/>
    </row>
    <row r="912" spans="1:10" ht="18.75" customHeight="1">
      <c r="A912" s="1277"/>
      <c r="B912" s="1240"/>
      <c r="C912" s="884" t="s">
        <v>1987</v>
      </c>
      <c r="D912" s="884" t="s">
        <v>723</v>
      </c>
      <c r="E912" s="899" t="s">
        <v>1690</v>
      </c>
      <c r="F912" s="553">
        <v>18.5</v>
      </c>
      <c r="G912" s="553">
        <v>18.5</v>
      </c>
      <c r="H912" s="884" t="s">
        <v>1685</v>
      </c>
      <c r="I912" s="914"/>
      <c r="J912" s="915"/>
    </row>
    <row r="913" spans="1:10" ht="18.75" customHeight="1">
      <c r="A913" s="1277"/>
      <c r="B913" s="1240"/>
      <c r="C913" s="884" t="s">
        <v>924</v>
      </c>
      <c r="D913" s="884" t="s">
        <v>748</v>
      </c>
      <c r="E913" s="899" t="s">
        <v>1690</v>
      </c>
      <c r="F913" s="553">
        <v>18.5</v>
      </c>
      <c r="G913" s="553">
        <v>18.5</v>
      </c>
      <c r="H913" s="884" t="s">
        <v>1685</v>
      </c>
      <c r="I913" s="914"/>
      <c r="J913" s="915"/>
    </row>
    <row r="914" spans="1:10" ht="18.75" customHeight="1">
      <c r="A914" s="1277"/>
      <c r="B914" s="1240"/>
      <c r="C914" s="884" t="s">
        <v>3790</v>
      </c>
      <c r="D914" s="884" t="s">
        <v>860</v>
      </c>
      <c r="E914" s="899" t="s">
        <v>1690</v>
      </c>
      <c r="F914" s="553">
        <v>18.5</v>
      </c>
      <c r="G914" s="553">
        <v>18.5</v>
      </c>
      <c r="H914" s="884" t="s">
        <v>1685</v>
      </c>
      <c r="I914" s="914"/>
      <c r="J914" s="915"/>
    </row>
    <row r="915" spans="1:10" ht="18.75" customHeight="1">
      <c r="A915" s="1277"/>
      <c r="B915" s="1240"/>
      <c r="C915" s="884" t="s">
        <v>925</v>
      </c>
      <c r="D915" s="578" t="s">
        <v>3893</v>
      </c>
      <c r="E915" s="899" t="s">
        <v>1690</v>
      </c>
      <c r="F915" s="553">
        <v>20</v>
      </c>
      <c r="G915" s="553">
        <v>20</v>
      </c>
      <c r="H915" s="884" t="s">
        <v>1685</v>
      </c>
      <c r="I915" s="914"/>
      <c r="J915" s="915"/>
    </row>
    <row r="916" spans="1:10" ht="18.75" customHeight="1">
      <c r="A916" s="1277"/>
      <c r="B916" s="1240"/>
      <c r="C916" s="884" t="s">
        <v>926</v>
      </c>
      <c r="D916" s="884" t="s">
        <v>921</v>
      </c>
      <c r="E916" s="899" t="s">
        <v>728</v>
      </c>
      <c r="F916" s="553">
        <v>6</v>
      </c>
      <c r="G916" s="553">
        <v>6</v>
      </c>
      <c r="H916" s="884" t="s">
        <v>729</v>
      </c>
      <c r="I916" s="914" t="s">
        <v>1983</v>
      </c>
      <c r="J916" s="915"/>
    </row>
    <row r="917" spans="1:10" ht="18.75" customHeight="1">
      <c r="A917" s="1277"/>
      <c r="B917" s="1240"/>
      <c r="C917" s="884" t="s">
        <v>927</v>
      </c>
      <c r="D917" s="884" t="s">
        <v>727</v>
      </c>
      <c r="E917" s="899" t="s">
        <v>728</v>
      </c>
      <c r="F917" s="553">
        <v>6</v>
      </c>
      <c r="G917" s="553">
        <v>6</v>
      </c>
      <c r="H917" s="884" t="s">
        <v>729</v>
      </c>
      <c r="I917" s="914" t="s">
        <v>2002</v>
      </c>
      <c r="J917" s="915"/>
    </row>
    <row r="918" spans="1:10" ht="18.75" customHeight="1">
      <c r="A918" s="1277"/>
      <c r="B918" s="1240"/>
      <c r="C918" s="882" t="s">
        <v>1989</v>
      </c>
      <c r="D918" s="248" t="s">
        <v>3028</v>
      </c>
      <c r="E918" s="794" t="s">
        <v>1690</v>
      </c>
      <c r="F918" s="378">
        <v>3</v>
      </c>
      <c r="G918" s="563">
        <v>3</v>
      </c>
      <c r="H918" s="882" t="s">
        <v>1683</v>
      </c>
      <c r="I918" s="914"/>
      <c r="J918" s="915"/>
    </row>
    <row r="919" spans="1:10" ht="18.75" customHeight="1">
      <c r="A919" s="1277"/>
      <c r="B919" s="1240"/>
      <c r="C919" s="884" t="s">
        <v>2567</v>
      </c>
      <c r="D919" s="509" t="s">
        <v>3705</v>
      </c>
      <c r="E919" s="899" t="s">
        <v>728</v>
      </c>
      <c r="F919" s="553">
        <v>2</v>
      </c>
      <c r="G919" s="554">
        <v>2</v>
      </c>
      <c r="H919" s="884" t="s">
        <v>2568</v>
      </c>
      <c r="I919" s="911"/>
      <c r="J919" s="912"/>
    </row>
    <row r="920" spans="1:10" ht="18.75" customHeight="1">
      <c r="A920" s="1277"/>
      <c r="B920" s="1240"/>
      <c r="C920" s="884" t="s">
        <v>3390</v>
      </c>
      <c r="D920" s="672" t="s">
        <v>3391</v>
      </c>
      <c r="E920" s="899" t="s">
        <v>1817</v>
      </c>
      <c r="F920" s="553">
        <v>5</v>
      </c>
      <c r="G920" s="554">
        <v>5</v>
      </c>
      <c r="H920" s="884" t="s">
        <v>1818</v>
      </c>
      <c r="I920" s="914"/>
      <c r="J920" s="915"/>
    </row>
    <row r="921" spans="1:10" s="201" customFormat="1" ht="18.75" customHeight="1" thickBot="1">
      <c r="A921" s="1278"/>
      <c r="B921" s="1241"/>
      <c r="C921" s="555" t="s">
        <v>2574</v>
      </c>
      <c r="D921" s="555" t="s">
        <v>4388</v>
      </c>
      <c r="E921" s="959" t="s">
        <v>728</v>
      </c>
      <c r="F921" s="559">
        <v>55</v>
      </c>
      <c r="G921" s="556">
        <v>55</v>
      </c>
      <c r="H921" s="555" t="s">
        <v>2566</v>
      </c>
      <c r="I921" s="984"/>
      <c r="J921" s="985"/>
    </row>
    <row r="922" spans="1:10" ht="18.75" customHeight="1">
      <c r="A922" s="1276" t="s">
        <v>3617</v>
      </c>
      <c r="B922" s="1239" t="s">
        <v>4139</v>
      </c>
      <c r="C922" s="867" t="s">
        <v>1708</v>
      </c>
      <c r="D922" s="867" t="s">
        <v>737</v>
      </c>
      <c r="E922" s="572" t="s">
        <v>1690</v>
      </c>
      <c r="F922" s="573">
        <v>75</v>
      </c>
      <c r="G922" s="573">
        <v>0</v>
      </c>
      <c r="H922" s="867" t="s">
        <v>1685</v>
      </c>
      <c r="I922" s="921"/>
      <c r="J922" s="922"/>
    </row>
    <row r="923" spans="1:10" ht="18.75" customHeight="1">
      <c r="A923" s="1277"/>
      <c r="B923" s="1240"/>
      <c r="C923" s="884" t="s">
        <v>3790</v>
      </c>
      <c r="D923" s="884" t="s">
        <v>928</v>
      </c>
      <c r="E923" s="899" t="s">
        <v>1690</v>
      </c>
      <c r="F923" s="553">
        <v>25</v>
      </c>
      <c r="G923" s="553">
        <v>0</v>
      </c>
      <c r="H923" s="884" t="s">
        <v>1685</v>
      </c>
      <c r="I923" s="914"/>
      <c r="J923" s="915"/>
    </row>
    <row r="924" spans="1:10" ht="18.75" customHeight="1">
      <c r="A924" s="1277"/>
      <c r="B924" s="1240"/>
      <c r="C924" s="884" t="s">
        <v>916</v>
      </c>
      <c r="D924" s="884" t="s">
        <v>917</v>
      </c>
      <c r="E924" s="899" t="s">
        <v>1690</v>
      </c>
      <c r="F924" s="553">
        <v>25</v>
      </c>
      <c r="G924" s="553">
        <v>0</v>
      </c>
      <c r="H924" s="884" t="s">
        <v>1685</v>
      </c>
      <c r="I924" s="914"/>
      <c r="J924" s="915"/>
    </row>
    <row r="925" spans="1:10" ht="18.75" customHeight="1">
      <c r="A925" s="1277"/>
      <c r="B925" s="1240"/>
      <c r="C925" s="882" t="s">
        <v>1989</v>
      </c>
      <c r="D925" s="882" t="s">
        <v>921</v>
      </c>
      <c r="E925" s="899" t="s">
        <v>1690</v>
      </c>
      <c r="F925" s="553">
        <v>3</v>
      </c>
      <c r="G925" s="553">
        <v>3</v>
      </c>
      <c r="H925" s="884" t="s">
        <v>1683</v>
      </c>
      <c r="I925" s="914"/>
      <c r="J925" s="915"/>
    </row>
    <row r="926" spans="1:10" ht="18.75" customHeight="1">
      <c r="A926" s="1277"/>
      <c r="B926" s="1240"/>
      <c r="C926" s="882" t="s">
        <v>2897</v>
      </c>
      <c r="D926" s="882" t="s">
        <v>2964</v>
      </c>
      <c r="E926" s="899" t="s">
        <v>1690</v>
      </c>
      <c r="F926" s="553">
        <v>3</v>
      </c>
      <c r="G926" s="553">
        <v>3</v>
      </c>
      <c r="H926" s="884" t="s">
        <v>1683</v>
      </c>
      <c r="I926" s="914"/>
      <c r="J926" s="915"/>
    </row>
    <row r="927" spans="1:10" ht="18.75" customHeight="1">
      <c r="A927" s="1277"/>
      <c r="B927" s="1240"/>
      <c r="C927" s="884" t="s">
        <v>2003</v>
      </c>
      <c r="D927" s="884" t="s">
        <v>723</v>
      </c>
      <c r="E927" s="899" t="s">
        <v>1690</v>
      </c>
      <c r="F927" s="553">
        <v>45</v>
      </c>
      <c r="G927" s="553">
        <v>45</v>
      </c>
      <c r="H927" s="884" t="s">
        <v>1685</v>
      </c>
      <c r="I927" s="914"/>
      <c r="J927" s="915"/>
    </row>
    <row r="928" spans="1:10" ht="18.75" customHeight="1">
      <c r="A928" s="1277"/>
      <c r="B928" s="1240"/>
      <c r="C928" s="1222" t="s">
        <v>1995</v>
      </c>
      <c r="D928" s="1222" t="s">
        <v>727</v>
      </c>
      <c r="E928" s="899" t="s">
        <v>1690</v>
      </c>
      <c r="F928" s="553">
        <v>4</v>
      </c>
      <c r="G928" s="554">
        <v>4</v>
      </c>
      <c r="H928" s="884" t="s">
        <v>1834</v>
      </c>
      <c r="I928" s="1223" t="s">
        <v>2004</v>
      </c>
      <c r="J928" s="938"/>
    </row>
    <row r="929" spans="1:10" ht="18.75" customHeight="1">
      <c r="A929" s="1277"/>
      <c r="B929" s="1240"/>
      <c r="C929" s="1221"/>
      <c r="D929" s="1221"/>
      <c r="E929" s="899" t="s">
        <v>1690</v>
      </c>
      <c r="F929" s="553">
        <v>4</v>
      </c>
      <c r="G929" s="554">
        <v>4</v>
      </c>
      <c r="H929" s="884" t="s">
        <v>1993</v>
      </c>
      <c r="I929" s="1219"/>
      <c r="J929" s="922"/>
    </row>
    <row r="930" spans="1:10" ht="18.75" customHeight="1">
      <c r="A930" s="1277"/>
      <c r="B930" s="1240"/>
      <c r="C930" s="1222" t="s">
        <v>1991</v>
      </c>
      <c r="D930" s="1222" t="s">
        <v>3696</v>
      </c>
      <c r="E930" s="899" t="s">
        <v>1690</v>
      </c>
      <c r="F930" s="553">
        <v>35</v>
      </c>
      <c r="G930" s="554">
        <v>35</v>
      </c>
      <c r="H930" s="884" t="s">
        <v>1685</v>
      </c>
      <c r="I930" s="914" t="s">
        <v>2005</v>
      </c>
      <c r="J930" s="915"/>
    </row>
    <row r="931" spans="1:10" ht="18.75" customHeight="1">
      <c r="A931" s="1277"/>
      <c r="B931" s="1240"/>
      <c r="C931" s="1224"/>
      <c r="D931" s="1224"/>
      <c r="E931" s="899" t="s">
        <v>1690</v>
      </c>
      <c r="F931" s="553">
        <v>45</v>
      </c>
      <c r="G931" s="554">
        <v>45</v>
      </c>
      <c r="H931" s="884" t="s">
        <v>1685</v>
      </c>
      <c r="I931" s="914" t="s">
        <v>2006</v>
      </c>
      <c r="J931" s="915"/>
    </row>
    <row r="932" spans="1:10" ht="18.75" customHeight="1">
      <c r="A932" s="1277"/>
      <c r="B932" s="1240"/>
      <c r="C932" s="1224"/>
      <c r="D932" s="1224"/>
      <c r="E932" s="899" t="s">
        <v>1690</v>
      </c>
      <c r="F932" s="553">
        <v>60</v>
      </c>
      <c r="G932" s="553">
        <v>60</v>
      </c>
      <c r="H932" s="884" t="s">
        <v>1685</v>
      </c>
      <c r="I932" s="914" t="s">
        <v>2007</v>
      </c>
      <c r="J932" s="915"/>
    </row>
    <row r="933" spans="1:10" ht="18.75" customHeight="1">
      <c r="A933" s="1277"/>
      <c r="B933" s="1240"/>
      <c r="C933" s="1224"/>
      <c r="D933" s="1224"/>
      <c r="E933" s="899" t="s">
        <v>1690</v>
      </c>
      <c r="F933" s="553">
        <v>100</v>
      </c>
      <c r="G933" s="553">
        <v>100</v>
      </c>
      <c r="H933" s="884" t="s">
        <v>1685</v>
      </c>
      <c r="I933" s="914" t="s">
        <v>2008</v>
      </c>
      <c r="J933" s="915"/>
    </row>
    <row r="934" spans="1:10" ht="18.75" customHeight="1">
      <c r="A934" s="1277"/>
      <c r="B934" s="1240"/>
      <c r="C934" s="1224"/>
      <c r="D934" s="1224"/>
      <c r="E934" s="899" t="s">
        <v>1690</v>
      </c>
      <c r="F934" s="553">
        <v>125</v>
      </c>
      <c r="G934" s="553">
        <v>125</v>
      </c>
      <c r="H934" s="884" t="s">
        <v>1685</v>
      </c>
      <c r="I934" s="914" t="s">
        <v>2009</v>
      </c>
      <c r="J934" s="915"/>
    </row>
    <row r="935" spans="1:10" ht="18.75" customHeight="1">
      <c r="A935" s="1277"/>
      <c r="B935" s="1240"/>
      <c r="C935" s="1224"/>
      <c r="D935" s="1224"/>
      <c r="E935" s="899" t="s">
        <v>1690</v>
      </c>
      <c r="F935" s="553">
        <v>150</v>
      </c>
      <c r="G935" s="553">
        <v>150</v>
      </c>
      <c r="H935" s="884" t="s">
        <v>1685</v>
      </c>
      <c r="I935" s="914" t="s">
        <v>2010</v>
      </c>
      <c r="J935" s="915"/>
    </row>
    <row r="936" spans="1:10" ht="18.75" customHeight="1">
      <c r="A936" s="1277"/>
      <c r="B936" s="1240"/>
      <c r="C936" s="1221"/>
      <c r="D936" s="1221"/>
      <c r="E936" s="899" t="s">
        <v>1690</v>
      </c>
      <c r="F936" s="553">
        <v>350</v>
      </c>
      <c r="G936" s="553">
        <v>350</v>
      </c>
      <c r="H936" s="884" t="s">
        <v>1685</v>
      </c>
      <c r="I936" s="914" t="s">
        <v>2011</v>
      </c>
      <c r="J936" s="915"/>
    </row>
    <row r="937" spans="1:10" ht="18.75" customHeight="1">
      <c r="A937" s="1277"/>
      <c r="B937" s="1240"/>
      <c r="C937" s="884" t="s">
        <v>2573</v>
      </c>
      <c r="D937" s="867" t="s">
        <v>3393</v>
      </c>
      <c r="E937" s="899" t="s">
        <v>2569</v>
      </c>
      <c r="F937" s="553">
        <v>40</v>
      </c>
      <c r="G937" s="554">
        <v>40</v>
      </c>
      <c r="H937" s="884" t="s">
        <v>2566</v>
      </c>
      <c r="I937" s="914" t="s">
        <v>1990</v>
      </c>
      <c r="J937" s="915"/>
    </row>
    <row r="938" spans="1:10" ht="18.75" customHeight="1">
      <c r="A938" s="1277"/>
      <c r="B938" s="1240"/>
      <c r="C938" s="884" t="s">
        <v>3390</v>
      </c>
      <c r="D938" s="672" t="s">
        <v>3391</v>
      </c>
      <c r="E938" s="899" t="s">
        <v>1817</v>
      </c>
      <c r="F938" s="553">
        <v>5</v>
      </c>
      <c r="G938" s="554">
        <v>5</v>
      </c>
      <c r="H938" s="884" t="s">
        <v>1818</v>
      </c>
      <c r="I938" s="914"/>
      <c r="J938" s="915"/>
    </row>
    <row r="939" spans="1:10" ht="18.75" customHeight="1" thickBot="1">
      <c r="A939" s="1278"/>
      <c r="B939" s="1241"/>
      <c r="C939" s="881" t="s">
        <v>3815</v>
      </c>
      <c r="D939" s="881" t="s">
        <v>3543</v>
      </c>
      <c r="E939" s="899" t="s">
        <v>1690</v>
      </c>
      <c r="F939" s="553">
        <v>3</v>
      </c>
      <c r="G939" s="553">
        <v>3</v>
      </c>
      <c r="H939" s="884" t="s">
        <v>1683</v>
      </c>
      <c r="I939" s="914"/>
      <c r="J939" s="915"/>
    </row>
    <row r="940" spans="1:10" ht="18.75" customHeight="1">
      <c r="A940" s="1276" t="s">
        <v>3617</v>
      </c>
      <c r="B940" s="1239" t="s">
        <v>4140</v>
      </c>
      <c r="C940" s="561" t="s">
        <v>1708</v>
      </c>
      <c r="D940" s="561" t="s">
        <v>737</v>
      </c>
      <c r="E940" s="898" t="s">
        <v>1690</v>
      </c>
      <c r="F940" s="551">
        <v>75</v>
      </c>
      <c r="G940" s="551">
        <v>0</v>
      </c>
      <c r="H940" s="561" t="s">
        <v>1685</v>
      </c>
      <c r="I940" s="918"/>
      <c r="J940" s="919"/>
    </row>
    <row r="941" spans="1:10" ht="18.75" customHeight="1">
      <c r="A941" s="1277"/>
      <c r="B941" s="1240"/>
      <c r="C941" s="884" t="s">
        <v>3790</v>
      </c>
      <c r="D941" s="884" t="s">
        <v>928</v>
      </c>
      <c r="E941" s="899" t="s">
        <v>1690</v>
      </c>
      <c r="F941" s="553">
        <v>25</v>
      </c>
      <c r="G941" s="553">
        <v>0</v>
      </c>
      <c r="H941" s="884" t="s">
        <v>1685</v>
      </c>
      <c r="I941" s="914"/>
      <c r="J941" s="915"/>
    </row>
    <row r="942" spans="1:10" ht="18.75" customHeight="1">
      <c r="A942" s="1277"/>
      <c r="B942" s="1240"/>
      <c r="C942" s="884" t="s">
        <v>916</v>
      </c>
      <c r="D942" s="884" t="s">
        <v>917</v>
      </c>
      <c r="E942" s="899" t="s">
        <v>1690</v>
      </c>
      <c r="F942" s="553">
        <v>25</v>
      </c>
      <c r="G942" s="553">
        <v>0</v>
      </c>
      <c r="H942" s="884" t="s">
        <v>1685</v>
      </c>
      <c r="I942" s="914"/>
      <c r="J942" s="915"/>
    </row>
    <row r="943" spans="1:10" ht="18.75" customHeight="1">
      <c r="A943" s="1277"/>
      <c r="B943" s="1240"/>
      <c r="C943" s="884" t="s">
        <v>3749</v>
      </c>
      <c r="D943" s="884" t="s">
        <v>719</v>
      </c>
      <c r="E943" s="899" t="s">
        <v>1690</v>
      </c>
      <c r="F943" s="553">
        <v>8</v>
      </c>
      <c r="G943" s="553">
        <v>8</v>
      </c>
      <c r="H943" s="884" t="s">
        <v>1683</v>
      </c>
      <c r="I943" s="914"/>
      <c r="J943" s="915"/>
    </row>
    <row r="944" spans="1:10" ht="18.75" customHeight="1">
      <c r="A944" s="1277"/>
      <c r="B944" s="1240"/>
      <c r="C944" s="882" t="s">
        <v>1989</v>
      </c>
      <c r="D944" s="882" t="s">
        <v>921</v>
      </c>
      <c r="E944" s="899" t="s">
        <v>1690</v>
      </c>
      <c r="F944" s="553">
        <v>2</v>
      </c>
      <c r="G944" s="553">
        <v>2</v>
      </c>
      <c r="H944" s="884" t="s">
        <v>1683</v>
      </c>
      <c r="I944" s="914" t="s">
        <v>1990</v>
      </c>
      <c r="J944" s="915"/>
    </row>
    <row r="945" spans="1:10" ht="18.75" customHeight="1">
      <c r="A945" s="1277"/>
      <c r="B945" s="1240"/>
      <c r="C945" s="1280" t="s">
        <v>1991</v>
      </c>
      <c r="D945" s="1222" t="s">
        <v>4344</v>
      </c>
      <c r="E945" s="899" t="s">
        <v>1690</v>
      </c>
      <c r="F945" s="553">
        <v>75</v>
      </c>
      <c r="G945" s="553">
        <v>75</v>
      </c>
      <c r="H945" s="884" t="s">
        <v>1685</v>
      </c>
      <c r="I945" s="914" t="s">
        <v>2012</v>
      </c>
      <c r="J945" s="915"/>
    </row>
    <row r="946" spans="1:10" ht="18.75" customHeight="1">
      <c r="A946" s="1277"/>
      <c r="B946" s="1240"/>
      <c r="C946" s="1281"/>
      <c r="D946" s="1224"/>
      <c r="E946" s="899" t="s">
        <v>1690</v>
      </c>
      <c r="F946" s="553">
        <v>85</v>
      </c>
      <c r="G946" s="553">
        <v>85</v>
      </c>
      <c r="H946" s="884" t="s">
        <v>1685</v>
      </c>
      <c r="I946" s="914" t="s">
        <v>2013</v>
      </c>
      <c r="J946" s="915"/>
    </row>
    <row r="947" spans="1:10" ht="18.75" customHeight="1">
      <c r="A947" s="1277"/>
      <c r="B947" s="1240"/>
      <c r="C947" s="1281"/>
      <c r="D947" s="1224"/>
      <c r="E947" s="899" t="s">
        <v>1690</v>
      </c>
      <c r="F947" s="553">
        <v>95</v>
      </c>
      <c r="G947" s="553">
        <v>95</v>
      </c>
      <c r="H947" s="884" t="s">
        <v>1685</v>
      </c>
      <c r="I947" s="914" t="s">
        <v>2014</v>
      </c>
      <c r="J947" s="915"/>
    </row>
    <row r="948" spans="1:10" ht="18.75" customHeight="1">
      <c r="A948" s="1277"/>
      <c r="B948" s="1240"/>
      <c r="C948" s="1281"/>
      <c r="D948" s="1224"/>
      <c r="E948" s="899" t="s">
        <v>1690</v>
      </c>
      <c r="F948" s="553">
        <v>7</v>
      </c>
      <c r="G948" s="553">
        <v>7</v>
      </c>
      <c r="H948" s="884" t="s">
        <v>1834</v>
      </c>
      <c r="I948" s="914" t="s">
        <v>2015</v>
      </c>
      <c r="J948" s="915"/>
    </row>
    <row r="949" spans="1:10" ht="18.75" customHeight="1">
      <c r="A949" s="1277"/>
      <c r="B949" s="1240"/>
      <c r="C949" s="1281"/>
      <c r="D949" s="1224"/>
      <c r="E949" s="899" t="s">
        <v>1690</v>
      </c>
      <c r="F949" s="553">
        <v>7</v>
      </c>
      <c r="G949" s="553">
        <v>7</v>
      </c>
      <c r="H949" s="884" t="s">
        <v>1834</v>
      </c>
      <c r="I949" s="914" t="s">
        <v>2016</v>
      </c>
      <c r="J949" s="915"/>
    </row>
    <row r="950" spans="1:10" ht="18.75" customHeight="1">
      <c r="A950" s="1277"/>
      <c r="B950" s="1240"/>
      <c r="C950" s="1281"/>
      <c r="D950" s="1224"/>
      <c r="E950" s="899" t="s">
        <v>1690</v>
      </c>
      <c r="F950" s="553">
        <v>7</v>
      </c>
      <c r="G950" s="553">
        <v>7</v>
      </c>
      <c r="H950" s="884" t="s">
        <v>1834</v>
      </c>
      <c r="I950" s="914" t="s">
        <v>2017</v>
      </c>
      <c r="J950" s="915"/>
    </row>
    <row r="951" spans="1:10" ht="18.75" customHeight="1">
      <c r="A951" s="1277"/>
      <c r="B951" s="1240"/>
      <c r="C951" s="1281"/>
      <c r="D951" s="1224"/>
      <c r="E951" s="899" t="s">
        <v>1690</v>
      </c>
      <c r="F951" s="553">
        <v>7</v>
      </c>
      <c r="G951" s="553">
        <v>7</v>
      </c>
      <c r="H951" s="884" t="s">
        <v>1834</v>
      </c>
      <c r="I951" s="914" t="s">
        <v>2018</v>
      </c>
      <c r="J951" s="915"/>
    </row>
    <row r="952" spans="1:10" ht="18.75" customHeight="1">
      <c r="A952" s="1277"/>
      <c r="B952" s="1240"/>
      <c r="C952" s="1281"/>
      <c r="D952" s="1224"/>
      <c r="E952" s="899" t="s">
        <v>1690</v>
      </c>
      <c r="F952" s="553">
        <v>7</v>
      </c>
      <c r="G952" s="553">
        <v>7</v>
      </c>
      <c r="H952" s="884" t="s">
        <v>1834</v>
      </c>
      <c r="I952" s="914" t="s">
        <v>2019</v>
      </c>
      <c r="J952" s="915"/>
    </row>
    <row r="953" spans="1:10" ht="18.75" customHeight="1">
      <c r="A953" s="1277"/>
      <c r="B953" s="1240"/>
      <c r="C953" s="1282"/>
      <c r="D953" s="1221"/>
      <c r="E953" s="899" t="s">
        <v>1690</v>
      </c>
      <c r="F953" s="553">
        <v>7</v>
      </c>
      <c r="G953" s="553">
        <v>7</v>
      </c>
      <c r="H953" s="884" t="s">
        <v>1834</v>
      </c>
      <c r="I953" s="914" t="s">
        <v>2020</v>
      </c>
      <c r="J953" s="915"/>
    </row>
    <row r="954" spans="1:10" ht="18.75" customHeight="1">
      <c r="A954" s="1277"/>
      <c r="B954" s="1240"/>
      <c r="C954" s="881" t="s">
        <v>2021</v>
      </c>
      <c r="D954" s="881" t="s">
        <v>889</v>
      </c>
      <c r="E954" s="794" t="s">
        <v>1690</v>
      </c>
      <c r="F954" s="378">
        <v>4</v>
      </c>
      <c r="G954" s="553">
        <v>4</v>
      </c>
      <c r="H954" s="884" t="s">
        <v>1685</v>
      </c>
      <c r="I954" s="914"/>
      <c r="J954" s="915"/>
    </row>
    <row r="955" spans="1:10" ht="18.75" customHeight="1">
      <c r="A955" s="1277"/>
      <c r="B955" s="1240"/>
      <c r="C955" s="884" t="s">
        <v>2575</v>
      </c>
      <c r="D955" s="884" t="s">
        <v>3697</v>
      </c>
      <c r="E955" s="899" t="s">
        <v>2569</v>
      </c>
      <c r="F955" s="553">
        <v>45</v>
      </c>
      <c r="G955" s="554">
        <v>45</v>
      </c>
      <c r="H955" s="884" t="s">
        <v>2566</v>
      </c>
      <c r="I955" s="914" t="s">
        <v>1990</v>
      </c>
      <c r="J955" s="915"/>
    </row>
    <row r="956" spans="1:10" ht="18.75" customHeight="1">
      <c r="A956" s="1277"/>
      <c r="B956" s="1240"/>
      <c r="C956" s="884" t="s">
        <v>3390</v>
      </c>
      <c r="D956" s="672" t="s">
        <v>3391</v>
      </c>
      <c r="E956" s="899" t="s">
        <v>1817</v>
      </c>
      <c r="F956" s="553">
        <v>5</v>
      </c>
      <c r="G956" s="554">
        <v>5</v>
      </c>
      <c r="H956" s="884" t="s">
        <v>1818</v>
      </c>
      <c r="I956" s="914"/>
      <c r="J956" s="915"/>
    </row>
    <row r="957" spans="1:10" ht="18.75" customHeight="1">
      <c r="A957" s="1277"/>
      <c r="B957" s="1240"/>
      <c r="C957" s="884" t="s">
        <v>2022</v>
      </c>
      <c r="D957" s="884" t="s">
        <v>4345</v>
      </c>
      <c r="E957" s="899" t="s">
        <v>1690</v>
      </c>
      <c r="F957" s="553">
        <v>35</v>
      </c>
      <c r="G957" s="553">
        <v>35</v>
      </c>
      <c r="H957" s="884" t="s">
        <v>1685</v>
      </c>
      <c r="I957" s="914" t="s">
        <v>1876</v>
      </c>
      <c r="J957" s="915"/>
    </row>
    <row r="958" spans="1:10" ht="18.75" customHeight="1">
      <c r="A958" s="1277"/>
      <c r="B958" s="1240"/>
      <c r="C958" s="1222" t="s">
        <v>1995</v>
      </c>
      <c r="D958" s="1222" t="s">
        <v>3615</v>
      </c>
      <c r="E958" s="899" t="s">
        <v>1690</v>
      </c>
      <c r="F958" s="553">
        <v>4</v>
      </c>
      <c r="G958" s="554">
        <v>4</v>
      </c>
      <c r="H958" s="884" t="s">
        <v>1834</v>
      </c>
      <c r="I958" s="1223" t="s">
        <v>2004</v>
      </c>
      <c r="J958" s="1034"/>
    </row>
    <row r="959" spans="1:10" ht="18.75" customHeight="1">
      <c r="A959" s="1277"/>
      <c r="B959" s="1240"/>
      <c r="C959" s="1221"/>
      <c r="D959" s="1221"/>
      <c r="E959" s="794" t="s">
        <v>1690</v>
      </c>
      <c r="F959" s="378">
        <v>4</v>
      </c>
      <c r="G959" s="563">
        <v>4</v>
      </c>
      <c r="H959" s="882" t="s">
        <v>1993</v>
      </c>
      <c r="I959" s="1219"/>
      <c r="J959" s="1035"/>
    </row>
    <row r="960" spans="1:10" ht="18.75" customHeight="1" thickBot="1">
      <c r="A960" s="1278"/>
      <c r="B960" s="1241"/>
      <c r="C960" s="882" t="s">
        <v>3815</v>
      </c>
      <c r="D960" s="882" t="s">
        <v>3543</v>
      </c>
      <c r="E960" s="794" t="s">
        <v>1690</v>
      </c>
      <c r="F960" s="378"/>
      <c r="G960" s="563"/>
      <c r="H960" s="882"/>
      <c r="I960" s="914" t="s">
        <v>1748</v>
      </c>
      <c r="J960" s="915"/>
    </row>
    <row r="961" spans="1:10" ht="18.75" customHeight="1">
      <c r="A961" s="1276" t="s">
        <v>3617</v>
      </c>
      <c r="B961" s="1239" t="s">
        <v>4141</v>
      </c>
      <c r="C961" s="561" t="s">
        <v>1708</v>
      </c>
      <c r="D961" s="561" t="s">
        <v>737</v>
      </c>
      <c r="E961" s="898" t="s">
        <v>1690</v>
      </c>
      <c r="F961" s="551">
        <v>75</v>
      </c>
      <c r="G961" s="551">
        <v>0</v>
      </c>
      <c r="H961" s="561" t="s">
        <v>1685</v>
      </c>
      <c r="I961" s="918"/>
      <c r="J961" s="919"/>
    </row>
    <row r="962" spans="1:10" ht="18.75" customHeight="1">
      <c r="A962" s="1277"/>
      <c r="B962" s="1240"/>
      <c r="C962" s="884" t="s">
        <v>3790</v>
      </c>
      <c r="D962" s="884" t="s">
        <v>928</v>
      </c>
      <c r="E962" s="899" t="s">
        <v>1690</v>
      </c>
      <c r="F962" s="553">
        <v>25</v>
      </c>
      <c r="G962" s="553">
        <v>0</v>
      </c>
      <c r="H962" s="884" t="s">
        <v>1685</v>
      </c>
      <c r="I962" s="914"/>
      <c r="J962" s="915"/>
    </row>
    <row r="963" spans="1:10" ht="18.75" customHeight="1">
      <c r="A963" s="1277"/>
      <c r="B963" s="1240"/>
      <c r="C963" s="884" t="s">
        <v>916</v>
      </c>
      <c r="D963" s="884" t="s">
        <v>917</v>
      </c>
      <c r="E963" s="899" t="s">
        <v>1690</v>
      </c>
      <c r="F963" s="553">
        <v>25</v>
      </c>
      <c r="G963" s="553">
        <v>0</v>
      </c>
      <c r="H963" s="884" t="s">
        <v>1685</v>
      </c>
      <c r="I963" s="914"/>
      <c r="J963" s="915"/>
    </row>
    <row r="964" spans="1:10" ht="18.75" customHeight="1">
      <c r="A964" s="1277"/>
      <c r="B964" s="1240"/>
      <c r="C964" s="1222" t="s">
        <v>3817</v>
      </c>
      <c r="D964" s="1222" t="s">
        <v>745</v>
      </c>
      <c r="E964" s="899" t="s">
        <v>1690</v>
      </c>
      <c r="F964" s="553">
        <v>2.5</v>
      </c>
      <c r="G964" s="554">
        <v>2</v>
      </c>
      <c r="H964" s="884" t="s">
        <v>2000</v>
      </c>
      <c r="I964" s="1193" t="s">
        <v>1729</v>
      </c>
      <c r="J964" s="940"/>
    </row>
    <row r="965" spans="1:10" ht="18.75" customHeight="1">
      <c r="A965" s="1277"/>
      <c r="B965" s="1240"/>
      <c r="C965" s="1224"/>
      <c r="D965" s="1224"/>
      <c r="E965" s="899" t="s">
        <v>1690</v>
      </c>
      <c r="F965" s="553">
        <v>10</v>
      </c>
      <c r="G965" s="554">
        <v>10</v>
      </c>
      <c r="H965" s="884" t="s">
        <v>1834</v>
      </c>
      <c r="I965" s="1225"/>
      <c r="J965" s="981"/>
    </row>
    <row r="966" spans="1:10" ht="18.75" customHeight="1">
      <c r="A966" s="1277"/>
      <c r="B966" s="1240"/>
      <c r="C966" s="1221"/>
      <c r="D966" s="1221"/>
      <c r="E966" s="899" t="s">
        <v>1690</v>
      </c>
      <c r="F966" s="553">
        <v>100</v>
      </c>
      <c r="G966" s="554">
        <v>75</v>
      </c>
      <c r="H966" s="884" t="s">
        <v>1685</v>
      </c>
      <c r="I966" s="1194"/>
      <c r="J966" s="941"/>
    </row>
    <row r="967" spans="1:10" ht="18.75" customHeight="1">
      <c r="A967" s="1277"/>
      <c r="B967" s="1240"/>
      <c r="C967" s="884" t="s">
        <v>1988</v>
      </c>
      <c r="D967" s="884" t="s">
        <v>920</v>
      </c>
      <c r="E967" s="899" t="s">
        <v>1690</v>
      </c>
      <c r="F967" s="553">
        <v>2</v>
      </c>
      <c r="G967" s="553">
        <v>2</v>
      </c>
      <c r="H967" s="884" t="s">
        <v>1683</v>
      </c>
      <c r="I967" s="914"/>
      <c r="J967" s="915"/>
    </row>
    <row r="968" spans="1:10" ht="18.75" customHeight="1">
      <c r="A968" s="1277"/>
      <c r="B968" s="1240"/>
      <c r="C968" s="884" t="s">
        <v>918</v>
      </c>
      <c r="D968" s="884" t="s">
        <v>919</v>
      </c>
      <c r="E968" s="899" t="s">
        <v>1690</v>
      </c>
      <c r="F968" s="553">
        <v>5</v>
      </c>
      <c r="G968" s="554">
        <v>3</v>
      </c>
      <c r="H968" s="884" t="s">
        <v>1683</v>
      </c>
      <c r="I968" s="914"/>
      <c r="J968" s="915"/>
    </row>
    <row r="969" spans="1:10" ht="18.75" customHeight="1">
      <c r="A969" s="1277"/>
      <c r="B969" s="1240"/>
      <c r="C969" s="882" t="s">
        <v>1989</v>
      </c>
      <c r="D969" s="882" t="s">
        <v>921</v>
      </c>
      <c r="E969" s="899" t="s">
        <v>1690</v>
      </c>
      <c r="F969" s="553">
        <v>2</v>
      </c>
      <c r="G969" s="553">
        <v>2</v>
      </c>
      <c r="H969" s="884" t="s">
        <v>1683</v>
      </c>
      <c r="I969" s="914" t="s">
        <v>1990</v>
      </c>
      <c r="J969" s="915"/>
    </row>
    <row r="970" spans="1:10" ht="18.75" customHeight="1">
      <c r="A970" s="1277"/>
      <c r="B970" s="1240"/>
      <c r="C970" s="882" t="s">
        <v>3814</v>
      </c>
      <c r="D970" s="882" t="s">
        <v>3361</v>
      </c>
      <c r="E970" s="899" t="s">
        <v>1690</v>
      </c>
      <c r="F970" s="553">
        <v>3</v>
      </c>
      <c r="G970" s="553">
        <v>3</v>
      </c>
      <c r="H970" s="884" t="s">
        <v>1683</v>
      </c>
      <c r="I970" s="914" t="s">
        <v>1990</v>
      </c>
      <c r="J970" s="915"/>
    </row>
    <row r="971" spans="1:10" ht="18.75" customHeight="1">
      <c r="A971" s="1277"/>
      <c r="B971" s="1240"/>
      <c r="C971" s="884" t="s">
        <v>2023</v>
      </c>
      <c r="D971" s="884" t="s">
        <v>923</v>
      </c>
      <c r="E971" s="899" t="s">
        <v>1690</v>
      </c>
      <c r="F971" s="553">
        <v>30</v>
      </c>
      <c r="G971" s="553">
        <v>30</v>
      </c>
      <c r="H971" s="884" t="s">
        <v>1685</v>
      </c>
      <c r="I971" s="914"/>
      <c r="J971" s="915"/>
    </row>
    <row r="972" spans="1:10" ht="18.75" customHeight="1">
      <c r="A972" s="1277"/>
      <c r="B972" s="1240"/>
      <c r="C972" s="882" t="s">
        <v>2024</v>
      </c>
      <c r="D972" s="882" t="s">
        <v>929</v>
      </c>
      <c r="E972" s="899" t="s">
        <v>1690</v>
      </c>
      <c r="F972" s="553">
        <v>25</v>
      </c>
      <c r="G972" s="553">
        <v>25</v>
      </c>
      <c r="H972" s="884" t="s">
        <v>1685</v>
      </c>
      <c r="I972" s="914"/>
      <c r="J972" s="915"/>
    </row>
    <row r="973" spans="1:10" ht="18.75" customHeight="1">
      <c r="A973" s="1277"/>
      <c r="B973" s="1240"/>
      <c r="C973" s="1222" t="s">
        <v>1995</v>
      </c>
      <c r="D973" s="1222" t="s">
        <v>727</v>
      </c>
      <c r="E973" s="899" t="s">
        <v>1690</v>
      </c>
      <c r="F973" s="553">
        <v>4</v>
      </c>
      <c r="G973" s="554">
        <v>4</v>
      </c>
      <c r="H973" s="884" t="s">
        <v>1834</v>
      </c>
      <c r="I973" s="1223" t="s">
        <v>2025</v>
      </c>
      <c r="J973" s="938"/>
    </row>
    <row r="974" spans="1:10" ht="18.75" customHeight="1">
      <c r="A974" s="1277"/>
      <c r="B974" s="1240"/>
      <c r="C974" s="1221"/>
      <c r="D974" s="1221"/>
      <c r="E974" s="899" t="s">
        <v>1690</v>
      </c>
      <c r="F974" s="553">
        <v>4</v>
      </c>
      <c r="G974" s="554">
        <v>4</v>
      </c>
      <c r="H974" s="884" t="s">
        <v>1993</v>
      </c>
      <c r="I974" s="1219"/>
      <c r="J974" s="922"/>
    </row>
    <row r="975" spans="1:10" ht="18.75" customHeight="1">
      <c r="A975" s="1277"/>
      <c r="B975" s="1240"/>
      <c r="C975" s="882" t="s">
        <v>2026</v>
      </c>
      <c r="D975" s="882" t="s">
        <v>737</v>
      </c>
      <c r="E975" s="794" t="s">
        <v>1690</v>
      </c>
      <c r="F975" s="378">
        <v>25</v>
      </c>
      <c r="G975" s="378">
        <v>25</v>
      </c>
      <c r="H975" s="882" t="s">
        <v>1685</v>
      </c>
      <c r="I975" s="934" t="s">
        <v>2027</v>
      </c>
      <c r="J975" s="935"/>
    </row>
    <row r="976" spans="1:10" ht="18.75" customHeight="1">
      <c r="A976" s="1277"/>
      <c r="B976" s="1240"/>
      <c r="C976" s="884" t="s">
        <v>2576</v>
      </c>
      <c r="D976" s="884" t="s">
        <v>3697</v>
      </c>
      <c r="E976" s="899" t="s">
        <v>2569</v>
      </c>
      <c r="F976" s="553">
        <v>45</v>
      </c>
      <c r="G976" s="554">
        <v>45</v>
      </c>
      <c r="H976" s="884" t="s">
        <v>2566</v>
      </c>
      <c r="I976" s="914" t="s">
        <v>1990</v>
      </c>
      <c r="J976" s="915"/>
    </row>
    <row r="977" spans="1:10" ht="18.75" customHeight="1">
      <c r="A977" s="1277"/>
      <c r="B977" s="1240"/>
      <c r="C977" s="884" t="s">
        <v>3390</v>
      </c>
      <c r="D977" s="672" t="s">
        <v>3391</v>
      </c>
      <c r="E977" s="899" t="s">
        <v>1817</v>
      </c>
      <c r="F977" s="553">
        <v>5</v>
      </c>
      <c r="G977" s="554">
        <v>5</v>
      </c>
      <c r="H977" s="884" t="s">
        <v>1818</v>
      </c>
      <c r="I977" s="914"/>
      <c r="J977" s="915"/>
    </row>
    <row r="978" spans="1:10" ht="18.75" customHeight="1" thickBot="1">
      <c r="A978" s="1278"/>
      <c r="B978" s="1241"/>
      <c r="C978" s="882" t="s">
        <v>3815</v>
      </c>
      <c r="D978" s="882" t="s">
        <v>3543</v>
      </c>
      <c r="E978" s="794" t="s">
        <v>1690</v>
      </c>
      <c r="F978" s="378"/>
      <c r="G978" s="563"/>
      <c r="H978" s="882"/>
      <c r="I978" s="914" t="s">
        <v>1748</v>
      </c>
      <c r="J978" s="915"/>
    </row>
    <row r="979" spans="1:10" ht="18.75" customHeight="1">
      <c r="A979" s="1276" t="s">
        <v>3617</v>
      </c>
      <c r="B979" s="1239" t="s">
        <v>2028</v>
      </c>
      <c r="C979" s="561" t="s">
        <v>1708</v>
      </c>
      <c r="D979" s="561" t="s">
        <v>737</v>
      </c>
      <c r="E979" s="898" t="s">
        <v>1690</v>
      </c>
      <c r="F979" s="551">
        <v>75</v>
      </c>
      <c r="G979" s="551">
        <v>0</v>
      </c>
      <c r="H979" s="561" t="s">
        <v>1685</v>
      </c>
      <c r="I979" s="918"/>
      <c r="J979" s="919"/>
    </row>
    <row r="980" spans="1:10" ht="18.75" customHeight="1">
      <c r="A980" s="1277"/>
      <c r="B980" s="1240"/>
      <c r="C980" s="884" t="s">
        <v>3790</v>
      </c>
      <c r="D980" s="884" t="s">
        <v>928</v>
      </c>
      <c r="E980" s="899" t="s">
        <v>1690</v>
      </c>
      <c r="F980" s="553">
        <v>25</v>
      </c>
      <c r="G980" s="553">
        <v>0</v>
      </c>
      <c r="H980" s="884" t="s">
        <v>1685</v>
      </c>
      <c r="I980" s="914"/>
      <c r="J980" s="915"/>
    </row>
    <row r="981" spans="1:10" ht="18.75" customHeight="1">
      <c r="A981" s="1277"/>
      <c r="B981" s="1240"/>
      <c r="C981" s="884" t="s">
        <v>916</v>
      </c>
      <c r="D981" s="884" t="s">
        <v>917</v>
      </c>
      <c r="E981" s="899" t="s">
        <v>1690</v>
      </c>
      <c r="F981" s="553">
        <v>25</v>
      </c>
      <c r="G981" s="553">
        <v>0</v>
      </c>
      <c r="H981" s="884" t="s">
        <v>1685</v>
      </c>
      <c r="I981" s="914"/>
      <c r="J981" s="915"/>
    </row>
    <row r="982" spans="1:10" ht="18.75" customHeight="1">
      <c r="A982" s="1277"/>
      <c r="B982" s="1240"/>
      <c r="C982" s="1222" t="s">
        <v>3818</v>
      </c>
      <c r="D982" s="1222" t="s">
        <v>745</v>
      </c>
      <c r="E982" s="899" t="s">
        <v>1690</v>
      </c>
      <c r="F982" s="553">
        <v>4</v>
      </c>
      <c r="G982" s="554">
        <v>4</v>
      </c>
      <c r="H982" s="884" t="s">
        <v>2000</v>
      </c>
      <c r="I982" s="1231" t="s">
        <v>2029</v>
      </c>
      <c r="J982" s="949"/>
    </row>
    <row r="983" spans="1:10" ht="18.75" customHeight="1">
      <c r="A983" s="1277"/>
      <c r="B983" s="1240"/>
      <c r="C983" s="1221"/>
      <c r="D983" s="1221"/>
      <c r="E983" s="899" t="s">
        <v>1690</v>
      </c>
      <c r="F983" s="553">
        <v>18</v>
      </c>
      <c r="G983" s="554">
        <v>18</v>
      </c>
      <c r="H983" s="884" t="s">
        <v>1834</v>
      </c>
      <c r="I983" s="1233"/>
      <c r="J983" s="971"/>
    </row>
    <row r="984" spans="1:10" ht="18.75" customHeight="1">
      <c r="A984" s="1277"/>
      <c r="B984" s="1240"/>
      <c r="C984" s="882" t="s">
        <v>1989</v>
      </c>
      <c r="D984" s="882" t="s">
        <v>921</v>
      </c>
      <c r="E984" s="899" t="s">
        <v>1690</v>
      </c>
      <c r="F984" s="553">
        <v>2</v>
      </c>
      <c r="G984" s="553">
        <v>2</v>
      </c>
      <c r="H984" s="884" t="s">
        <v>1683</v>
      </c>
      <c r="I984" s="914" t="s">
        <v>1990</v>
      </c>
      <c r="J984" s="915"/>
    </row>
    <row r="985" spans="1:10" ht="18.75" customHeight="1">
      <c r="A985" s="1277"/>
      <c r="B985" s="1240"/>
      <c r="C985" s="884" t="s">
        <v>2030</v>
      </c>
      <c r="D985" s="884" t="s">
        <v>930</v>
      </c>
      <c r="E985" s="899" t="s">
        <v>1690</v>
      </c>
      <c r="F985" s="553">
        <v>25</v>
      </c>
      <c r="G985" s="553">
        <v>25</v>
      </c>
      <c r="H985" s="884" t="s">
        <v>1685</v>
      </c>
      <c r="I985" s="914"/>
      <c r="J985" s="915"/>
    </row>
    <row r="986" spans="1:10" ht="18.75" customHeight="1">
      <c r="A986" s="1277"/>
      <c r="B986" s="1240"/>
      <c r="C986" s="1222" t="s">
        <v>1995</v>
      </c>
      <c r="D986" s="1222" t="s">
        <v>3615</v>
      </c>
      <c r="E986" s="899" t="s">
        <v>1690</v>
      </c>
      <c r="F986" s="553">
        <v>5</v>
      </c>
      <c r="G986" s="554">
        <v>5</v>
      </c>
      <c r="H986" s="884" t="s">
        <v>1834</v>
      </c>
      <c r="I986" s="1231" t="s">
        <v>2025</v>
      </c>
      <c r="J986" s="949"/>
    </row>
    <row r="987" spans="1:10" ht="18.75" customHeight="1">
      <c r="A987" s="1277"/>
      <c r="B987" s="1240"/>
      <c r="C987" s="1221"/>
      <c r="D987" s="1221"/>
      <c r="E987" s="794" t="s">
        <v>1690</v>
      </c>
      <c r="F987" s="378">
        <v>5</v>
      </c>
      <c r="G987" s="563">
        <v>5</v>
      </c>
      <c r="H987" s="882" t="s">
        <v>1993</v>
      </c>
      <c r="I987" s="1233"/>
      <c r="J987" s="956"/>
    </row>
    <row r="988" spans="1:10" ht="18.75" customHeight="1">
      <c r="A988" s="1277"/>
      <c r="B988" s="1240"/>
      <c r="C988" s="884" t="s">
        <v>2576</v>
      </c>
      <c r="D988" s="884" t="s">
        <v>3697</v>
      </c>
      <c r="E988" s="899" t="s">
        <v>2569</v>
      </c>
      <c r="F988" s="553">
        <v>45</v>
      </c>
      <c r="G988" s="554">
        <v>45</v>
      </c>
      <c r="H988" s="884" t="s">
        <v>2566</v>
      </c>
      <c r="I988" s="914" t="s">
        <v>1990</v>
      </c>
      <c r="J988" s="915"/>
    </row>
    <row r="989" spans="1:10" ht="18.75" customHeight="1">
      <c r="A989" s="1277"/>
      <c r="B989" s="1240"/>
      <c r="C989" s="884" t="s">
        <v>3390</v>
      </c>
      <c r="D989" s="672" t="s">
        <v>3391</v>
      </c>
      <c r="E989" s="899" t="s">
        <v>1817</v>
      </c>
      <c r="F989" s="553">
        <v>5</v>
      </c>
      <c r="G989" s="554">
        <v>5</v>
      </c>
      <c r="H989" s="884" t="s">
        <v>1818</v>
      </c>
      <c r="I989" s="914"/>
      <c r="J989" s="915"/>
    </row>
    <row r="990" spans="1:10" ht="18.75" customHeight="1" thickBot="1">
      <c r="A990" s="1278"/>
      <c r="B990" s="1241"/>
      <c r="C990" s="882" t="s">
        <v>3815</v>
      </c>
      <c r="D990" s="882" t="s">
        <v>3543</v>
      </c>
      <c r="E990" s="794" t="s">
        <v>1690</v>
      </c>
      <c r="F990" s="378"/>
      <c r="G990" s="563"/>
      <c r="H990" s="882"/>
      <c r="I990" s="914" t="s">
        <v>1748</v>
      </c>
      <c r="J990" s="915"/>
    </row>
    <row r="991" spans="1:10" ht="18.75" customHeight="1">
      <c r="A991" s="1276" t="s">
        <v>3617</v>
      </c>
      <c r="B991" s="1239" t="s">
        <v>2031</v>
      </c>
      <c r="C991" s="561" t="s">
        <v>1708</v>
      </c>
      <c r="D991" s="561" t="s">
        <v>737</v>
      </c>
      <c r="E991" s="898" t="s">
        <v>1690</v>
      </c>
      <c r="F991" s="551">
        <v>75</v>
      </c>
      <c r="G991" s="551">
        <v>0</v>
      </c>
      <c r="H991" s="561" t="s">
        <v>1685</v>
      </c>
      <c r="I991" s="961"/>
      <c r="J991" s="962"/>
    </row>
    <row r="992" spans="1:10" ht="18.75" customHeight="1">
      <c r="A992" s="1277"/>
      <c r="B992" s="1240"/>
      <c r="C992" s="884" t="s">
        <v>3790</v>
      </c>
      <c r="D992" s="884" t="s">
        <v>928</v>
      </c>
      <c r="E992" s="899" t="s">
        <v>1690</v>
      </c>
      <c r="F992" s="553">
        <v>25</v>
      </c>
      <c r="G992" s="553">
        <v>0</v>
      </c>
      <c r="H992" s="884" t="s">
        <v>1685</v>
      </c>
      <c r="I992" s="952"/>
      <c r="J992" s="953"/>
    </row>
    <row r="993" spans="1:10" ht="18.75" customHeight="1">
      <c r="A993" s="1277"/>
      <c r="B993" s="1240"/>
      <c r="C993" s="884" t="s">
        <v>916</v>
      </c>
      <c r="D993" s="884" t="s">
        <v>917</v>
      </c>
      <c r="E993" s="899" t="s">
        <v>1690</v>
      </c>
      <c r="F993" s="553">
        <v>25</v>
      </c>
      <c r="G993" s="553">
        <v>0</v>
      </c>
      <c r="H993" s="884" t="s">
        <v>1685</v>
      </c>
      <c r="I993" s="952"/>
      <c r="J993" s="953"/>
    </row>
    <row r="994" spans="1:10" ht="18.75" customHeight="1">
      <c r="A994" s="1277"/>
      <c r="B994" s="1240"/>
      <c r="C994" s="1222" t="s">
        <v>4384</v>
      </c>
      <c r="D994" s="1222" t="s">
        <v>745</v>
      </c>
      <c r="E994" s="899" t="s">
        <v>1690</v>
      </c>
      <c r="F994" s="553">
        <v>5.5</v>
      </c>
      <c r="G994" s="553">
        <v>5.5</v>
      </c>
      <c r="H994" s="884" t="s">
        <v>2000</v>
      </c>
      <c r="I994" s="1231" t="s">
        <v>2032</v>
      </c>
      <c r="J994" s="949"/>
    </row>
    <row r="995" spans="1:10" ht="18.75" customHeight="1">
      <c r="A995" s="1277"/>
      <c r="B995" s="1240"/>
      <c r="C995" s="1221"/>
      <c r="D995" s="1221"/>
      <c r="E995" s="899" t="s">
        <v>1690</v>
      </c>
      <c r="F995" s="553">
        <v>23</v>
      </c>
      <c r="G995" s="553">
        <v>23</v>
      </c>
      <c r="H995" s="884" t="s">
        <v>1834</v>
      </c>
      <c r="I995" s="1233"/>
      <c r="J995" s="971"/>
    </row>
    <row r="996" spans="1:10" ht="18.75" customHeight="1">
      <c r="A996" s="1277"/>
      <c r="B996" s="1240"/>
      <c r="C996" s="884" t="s">
        <v>1988</v>
      </c>
      <c r="D996" s="884" t="s">
        <v>920</v>
      </c>
      <c r="E996" s="899" t="s">
        <v>1690</v>
      </c>
      <c r="F996" s="553">
        <v>2</v>
      </c>
      <c r="G996" s="553">
        <v>2</v>
      </c>
      <c r="H996" s="884" t="s">
        <v>1683</v>
      </c>
      <c r="I996" s="952"/>
      <c r="J996" s="953"/>
    </row>
    <row r="997" spans="1:10" ht="18.75" customHeight="1">
      <c r="A997" s="1277"/>
      <c r="B997" s="1240"/>
      <c r="C997" s="884" t="s">
        <v>1989</v>
      </c>
      <c r="D997" s="882" t="s">
        <v>921</v>
      </c>
      <c r="E997" s="899" t="s">
        <v>1690</v>
      </c>
      <c r="F997" s="553">
        <v>2</v>
      </c>
      <c r="G997" s="553">
        <v>2</v>
      </c>
      <c r="H997" s="884" t="s">
        <v>1683</v>
      </c>
      <c r="I997" s="914" t="s">
        <v>1990</v>
      </c>
      <c r="J997" s="915"/>
    </row>
    <row r="998" spans="1:10" ht="18.75" customHeight="1">
      <c r="A998" s="1277"/>
      <c r="B998" s="1240"/>
      <c r="C998" s="884" t="s">
        <v>3828</v>
      </c>
      <c r="D998" s="884" t="s">
        <v>761</v>
      </c>
      <c r="E998" s="899" t="s">
        <v>1690</v>
      </c>
      <c r="F998" s="553">
        <v>25</v>
      </c>
      <c r="G998" s="553">
        <v>25</v>
      </c>
      <c r="H998" s="884" t="s">
        <v>1685</v>
      </c>
      <c r="I998" s="914"/>
      <c r="J998" s="915"/>
    </row>
    <row r="999" spans="1:10" ht="18.75" customHeight="1">
      <c r="A999" s="1277"/>
      <c r="B999" s="1240"/>
      <c r="C999" s="884" t="s">
        <v>3829</v>
      </c>
      <c r="D999" s="884" t="s">
        <v>931</v>
      </c>
      <c r="E999" s="899" t="s">
        <v>1690</v>
      </c>
      <c r="F999" s="553">
        <v>25</v>
      </c>
      <c r="G999" s="553">
        <v>25</v>
      </c>
      <c r="H999" s="884" t="s">
        <v>1685</v>
      </c>
      <c r="I999" s="914"/>
      <c r="J999" s="915"/>
    </row>
    <row r="1000" spans="1:10" ht="18.75" customHeight="1">
      <c r="A1000" s="1277"/>
      <c r="B1000" s="1240"/>
      <c r="C1000" s="1222" t="s">
        <v>3830</v>
      </c>
      <c r="D1000" s="1222" t="s">
        <v>3615</v>
      </c>
      <c r="E1000" s="899" t="s">
        <v>1690</v>
      </c>
      <c r="F1000" s="553">
        <v>4</v>
      </c>
      <c r="G1000" s="554">
        <v>4</v>
      </c>
      <c r="H1000" s="884" t="s">
        <v>1834</v>
      </c>
      <c r="I1000" s="1231" t="s">
        <v>2004</v>
      </c>
      <c r="J1000" s="949"/>
    </row>
    <row r="1001" spans="1:10" ht="18.75" customHeight="1">
      <c r="A1001" s="1277"/>
      <c r="B1001" s="1240"/>
      <c r="C1001" s="1221"/>
      <c r="D1001" s="1221"/>
      <c r="E1001" s="794" t="s">
        <v>1690</v>
      </c>
      <c r="F1001" s="378">
        <v>4</v>
      </c>
      <c r="G1001" s="563">
        <v>4</v>
      </c>
      <c r="H1001" s="882" t="s">
        <v>1993</v>
      </c>
      <c r="I1001" s="1233"/>
      <c r="J1001" s="956"/>
    </row>
    <row r="1002" spans="1:10" ht="18.75" customHeight="1">
      <c r="A1002" s="1277"/>
      <c r="B1002" s="1240"/>
      <c r="C1002" s="884" t="s">
        <v>2576</v>
      </c>
      <c r="D1002" s="884" t="s">
        <v>3697</v>
      </c>
      <c r="E1002" s="899" t="s">
        <v>2569</v>
      </c>
      <c r="F1002" s="553">
        <v>40</v>
      </c>
      <c r="G1002" s="554">
        <v>40</v>
      </c>
      <c r="H1002" s="884" t="s">
        <v>2566</v>
      </c>
      <c r="I1002" s="914" t="s">
        <v>1990</v>
      </c>
      <c r="J1002" s="915"/>
    </row>
    <row r="1003" spans="1:10" ht="18.75" customHeight="1">
      <c r="A1003" s="1277"/>
      <c r="B1003" s="1240"/>
      <c r="C1003" s="884" t="s">
        <v>3390</v>
      </c>
      <c r="D1003" s="672" t="s">
        <v>3391</v>
      </c>
      <c r="E1003" s="899" t="s">
        <v>1817</v>
      </c>
      <c r="F1003" s="553">
        <v>5</v>
      </c>
      <c r="G1003" s="554">
        <v>5</v>
      </c>
      <c r="H1003" s="884" t="s">
        <v>1818</v>
      </c>
      <c r="I1003" s="914"/>
      <c r="J1003" s="915"/>
    </row>
    <row r="1004" spans="1:10" ht="18.75" customHeight="1">
      <c r="A1004" s="1277"/>
      <c r="B1004" s="1240"/>
      <c r="C1004" s="884" t="s">
        <v>2033</v>
      </c>
      <c r="D1004" s="884" t="s">
        <v>2965</v>
      </c>
      <c r="E1004" s="537" t="s">
        <v>728</v>
      </c>
      <c r="F1004" s="579">
        <v>5</v>
      </c>
      <c r="G1004" s="579">
        <v>0</v>
      </c>
      <c r="H1004" s="441" t="s">
        <v>1683</v>
      </c>
      <c r="I1004" s="952"/>
      <c r="J1004" s="979"/>
    </row>
    <row r="1005" spans="1:10" ht="18.75" customHeight="1" thickBot="1">
      <c r="A1005" s="1278"/>
      <c r="B1005" s="1241"/>
      <c r="C1005" s="882" t="s">
        <v>1997</v>
      </c>
      <c r="D1005" s="882" t="s">
        <v>3543</v>
      </c>
      <c r="E1005" s="794" t="s">
        <v>1690</v>
      </c>
      <c r="F1005" s="378"/>
      <c r="G1005" s="563"/>
      <c r="H1005" s="882"/>
      <c r="I1005" s="914" t="s">
        <v>1748</v>
      </c>
      <c r="J1005" s="915"/>
    </row>
    <row r="1006" spans="1:10" ht="18.75" customHeight="1">
      <c r="A1006" s="1276" t="s">
        <v>3659</v>
      </c>
      <c r="B1006" s="1239" t="s">
        <v>2034</v>
      </c>
      <c r="C1006" s="561" t="s">
        <v>1708</v>
      </c>
      <c r="D1006" s="561" t="s">
        <v>737</v>
      </c>
      <c r="E1006" s="898" t="s">
        <v>1690</v>
      </c>
      <c r="F1006" s="551">
        <v>65</v>
      </c>
      <c r="G1006" s="551">
        <v>0</v>
      </c>
      <c r="H1006" s="561" t="s">
        <v>1685</v>
      </c>
      <c r="I1006" s="961"/>
      <c r="J1006" s="962"/>
    </row>
    <row r="1007" spans="1:10" ht="18.75" customHeight="1">
      <c r="A1007" s="1277"/>
      <c r="B1007" s="1240"/>
      <c r="C1007" s="884" t="s">
        <v>3790</v>
      </c>
      <c r="D1007" s="884" t="s">
        <v>928</v>
      </c>
      <c r="E1007" s="899" t="s">
        <v>1690</v>
      </c>
      <c r="F1007" s="553">
        <v>25</v>
      </c>
      <c r="G1007" s="553">
        <v>0</v>
      </c>
      <c r="H1007" s="884" t="s">
        <v>1685</v>
      </c>
      <c r="I1007" s="952"/>
      <c r="J1007" s="953"/>
    </row>
    <row r="1008" spans="1:10" ht="18.75" customHeight="1">
      <c r="A1008" s="1277"/>
      <c r="B1008" s="1240"/>
      <c r="C1008" s="884" t="s">
        <v>915</v>
      </c>
      <c r="D1008" s="884" t="s">
        <v>906</v>
      </c>
      <c r="E1008" s="899" t="s">
        <v>1690</v>
      </c>
      <c r="F1008" s="553">
        <v>35</v>
      </c>
      <c r="G1008" s="553">
        <v>0</v>
      </c>
      <c r="H1008" s="884" t="s">
        <v>1685</v>
      </c>
      <c r="I1008" s="952"/>
      <c r="J1008" s="953"/>
    </row>
    <row r="1009" spans="1:10" ht="18.75" customHeight="1">
      <c r="A1009" s="1277"/>
      <c r="B1009" s="1240"/>
      <c r="C1009" s="1222" t="s">
        <v>3816</v>
      </c>
      <c r="D1009" s="1222" t="s">
        <v>745</v>
      </c>
      <c r="E1009" s="899" t="s">
        <v>1690</v>
      </c>
      <c r="F1009" s="553">
        <v>3.95</v>
      </c>
      <c r="G1009" s="554">
        <v>3.95</v>
      </c>
      <c r="H1009" s="884" t="s">
        <v>2000</v>
      </c>
      <c r="I1009" s="1231" t="s">
        <v>2032</v>
      </c>
      <c r="J1009" s="949"/>
    </row>
    <row r="1010" spans="1:10" ht="18.75" customHeight="1">
      <c r="A1010" s="1277"/>
      <c r="B1010" s="1240"/>
      <c r="C1010" s="1221"/>
      <c r="D1010" s="1221"/>
      <c r="E1010" s="899" t="s">
        <v>1690</v>
      </c>
      <c r="F1010" s="553">
        <v>20</v>
      </c>
      <c r="G1010" s="554">
        <v>20</v>
      </c>
      <c r="H1010" s="884" t="s">
        <v>1834</v>
      </c>
      <c r="I1010" s="1233"/>
      <c r="J1010" s="971"/>
    </row>
    <row r="1011" spans="1:10" ht="18.75" customHeight="1">
      <c r="A1011" s="1277"/>
      <c r="B1011" s="1240"/>
      <c r="C1011" s="884" t="s">
        <v>3745</v>
      </c>
      <c r="D1011" s="884" t="s">
        <v>3698</v>
      </c>
      <c r="E1011" s="899" t="s">
        <v>1690</v>
      </c>
      <c r="F1011" s="553">
        <v>0</v>
      </c>
      <c r="G1011" s="554">
        <v>25</v>
      </c>
      <c r="H1011" s="884" t="s">
        <v>1685</v>
      </c>
      <c r="I1011" s="952"/>
      <c r="J1011" s="979"/>
    </row>
    <row r="1012" spans="1:10" ht="18.75" customHeight="1">
      <c r="A1012" s="1277"/>
      <c r="B1012" s="1240"/>
      <c r="C1012" s="881" t="s">
        <v>2035</v>
      </c>
      <c r="D1012" s="881" t="s">
        <v>3699</v>
      </c>
      <c r="E1012" s="899" t="s">
        <v>1690</v>
      </c>
      <c r="F1012" s="553">
        <v>5</v>
      </c>
      <c r="G1012" s="554">
        <v>5</v>
      </c>
      <c r="H1012" s="884" t="s">
        <v>1683</v>
      </c>
      <c r="I1012" s="952"/>
      <c r="J1012" s="979"/>
    </row>
    <row r="1013" spans="1:10" ht="18.75" customHeight="1">
      <c r="A1013" s="1277"/>
      <c r="B1013" s="1240"/>
      <c r="C1013" s="882" t="s">
        <v>1989</v>
      </c>
      <c r="D1013" s="882" t="s">
        <v>921</v>
      </c>
      <c r="E1013" s="899" t="s">
        <v>1690</v>
      </c>
      <c r="F1013" s="553">
        <v>3</v>
      </c>
      <c r="G1013" s="553">
        <v>3</v>
      </c>
      <c r="H1013" s="884" t="s">
        <v>1683</v>
      </c>
      <c r="I1013" s="914" t="s">
        <v>2036</v>
      </c>
      <c r="J1013" s="915"/>
    </row>
    <row r="1014" spans="1:10" ht="18.75" customHeight="1">
      <c r="A1014" s="1277"/>
      <c r="B1014" s="1240"/>
      <c r="C1014" s="1222" t="s">
        <v>932</v>
      </c>
      <c r="D1014" s="1222" t="s">
        <v>727</v>
      </c>
      <c r="E1014" s="899" t="s">
        <v>1690</v>
      </c>
      <c r="F1014" s="553">
        <v>4</v>
      </c>
      <c r="G1014" s="554">
        <v>4</v>
      </c>
      <c r="H1014" s="884" t="s">
        <v>1834</v>
      </c>
      <c r="I1014" s="948" t="s">
        <v>2037</v>
      </c>
      <c r="J1014" s="949"/>
    </row>
    <row r="1015" spans="1:10" ht="18.75" customHeight="1">
      <c r="A1015" s="1277"/>
      <c r="B1015" s="1240"/>
      <c r="C1015" s="1221"/>
      <c r="D1015" s="1221"/>
      <c r="E1015" s="899" t="s">
        <v>1690</v>
      </c>
      <c r="F1015" s="553">
        <v>4</v>
      </c>
      <c r="G1015" s="554">
        <v>4</v>
      </c>
      <c r="H1015" s="884" t="s">
        <v>1993</v>
      </c>
      <c r="I1015" s="970"/>
      <c r="J1015" s="971"/>
    </row>
    <row r="1016" spans="1:10" ht="18.75" customHeight="1">
      <c r="A1016" s="1277"/>
      <c r="B1016" s="1240"/>
      <c r="C1016" s="1222" t="s">
        <v>3819</v>
      </c>
      <c r="D1016" s="1222" t="s">
        <v>933</v>
      </c>
      <c r="E1016" s="899" t="s">
        <v>1690</v>
      </c>
      <c r="F1016" s="553">
        <v>40</v>
      </c>
      <c r="G1016" s="554">
        <v>40</v>
      </c>
      <c r="H1016" s="884" t="s">
        <v>1683</v>
      </c>
      <c r="I1016" s="952" t="s">
        <v>2038</v>
      </c>
      <c r="J1016" s="953"/>
    </row>
    <row r="1017" spans="1:10" ht="18.75" customHeight="1">
      <c r="A1017" s="1277"/>
      <c r="B1017" s="1240"/>
      <c r="C1017" s="1224"/>
      <c r="D1017" s="1224"/>
      <c r="E1017" s="899" t="s">
        <v>1690</v>
      </c>
      <c r="F1017" s="553">
        <v>60</v>
      </c>
      <c r="G1017" s="554">
        <v>60</v>
      </c>
      <c r="H1017" s="884" t="s">
        <v>1683</v>
      </c>
      <c r="I1017" s="952" t="s">
        <v>2039</v>
      </c>
      <c r="J1017" s="953"/>
    </row>
    <row r="1018" spans="1:10" ht="18.75" customHeight="1">
      <c r="A1018" s="1277"/>
      <c r="B1018" s="1240"/>
      <c r="C1018" s="1221"/>
      <c r="D1018" s="1221"/>
      <c r="E1018" s="899" t="s">
        <v>1690</v>
      </c>
      <c r="F1018" s="553">
        <v>80</v>
      </c>
      <c r="G1018" s="554">
        <v>80</v>
      </c>
      <c r="H1018" s="884" t="s">
        <v>1683</v>
      </c>
      <c r="I1018" s="952" t="s">
        <v>2040</v>
      </c>
      <c r="J1018" s="953"/>
    </row>
    <row r="1019" spans="1:10" ht="18.75" customHeight="1">
      <c r="A1019" s="1277"/>
      <c r="B1019" s="1240"/>
      <c r="C1019" s="1222" t="s">
        <v>3820</v>
      </c>
      <c r="D1019" s="1222" t="s">
        <v>934</v>
      </c>
      <c r="E1019" s="899" t="s">
        <v>1690</v>
      </c>
      <c r="F1019" s="553">
        <v>70</v>
      </c>
      <c r="G1019" s="554">
        <v>70</v>
      </c>
      <c r="H1019" s="884" t="s">
        <v>1721</v>
      </c>
      <c r="I1019" s="1231" t="s">
        <v>2041</v>
      </c>
      <c r="J1019" s="949"/>
    </row>
    <row r="1020" spans="1:10" ht="18.75" customHeight="1">
      <c r="A1020" s="1277"/>
      <c r="B1020" s="1240"/>
      <c r="C1020" s="1221"/>
      <c r="D1020" s="1221"/>
      <c r="E1020" s="794" t="s">
        <v>1690</v>
      </c>
      <c r="F1020" s="378">
        <v>20</v>
      </c>
      <c r="G1020" s="563">
        <v>20</v>
      </c>
      <c r="H1020" s="882" t="s">
        <v>2042</v>
      </c>
      <c r="I1020" s="1233"/>
      <c r="J1020" s="956"/>
    </row>
    <row r="1021" spans="1:10" ht="18.75" customHeight="1">
      <c r="A1021" s="1277"/>
      <c r="B1021" s="1240"/>
      <c r="C1021" s="884" t="s">
        <v>3815</v>
      </c>
      <c r="D1021" s="884" t="s">
        <v>3543</v>
      </c>
      <c r="E1021" s="899" t="s">
        <v>1690</v>
      </c>
      <c r="F1021" s="553"/>
      <c r="G1021" s="554"/>
      <c r="H1021" s="884"/>
      <c r="I1021" s="916" t="s">
        <v>1748</v>
      </c>
      <c r="J1021" s="917"/>
    </row>
    <row r="1022" spans="1:10" ht="18.75" customHeight="1">
      <c r="A1022" s="1277"/>
      <c r="B1022" s="1240"/>
      <c r="C1022" s="884" t="s">
        <v>3390</v>
      </c>
      <c r="D1022" s="672" t="s">
        <v>3391</v>
      </c>
      <c r="E1022" s="899" t="s">
        <v>1817</v>
      </c>
      <c r="F1022" s="553">
        <v>5</v>
      </c>
      <c r="G1022" s="554">
        <v>5</v>
      </c>
      <c r="H1022" s="884" t="s">
        <v>1818</v>
      </c>
      <c r="I1022" s="914"/>
      <c r="J1022" s="915"/>
    </row>
    <row r="1023" spans="1:10" s="201" customFormat="1" ht="18.75" customHeight="1" thickBot="1">
      <c r="A1023" s="1278"/>
      <c r="B1023" s="1241"/>
      <c r="C1023" s="947" t="s">
        <v>3896</v>
      </c>
      <c r="D1023" s="947" t="s">
        <v>4387</v>
      </c>
      <c r="E1023" s="908" t="s">
        <v>728</v>
      </c>
      <c r="F1023" s="1043">
        <v>55</v>
      </c>
      <c r="G1023" s="1044">
        <v>55</v>
      </c>
      <c r="H1023" s="947" t="s">
        <v>2566</v>
      </c>
      <c r="I1023" s="997"/>
      <c r="J1023" s="998"/>
    </row>
    <row r="1024" spans="1:10" ht="18.75" customHeight="1">
      <c r="A1024" s="1276" t="s">
        <v>3029</v>
      </c>
      <c r="B1024" s="1239" t="s">
        <v>2043</v>
      </c>
      <c r="C1024" s="561" t="s">
        <v>1687</v>
      </c>
      <c r="D1024" s="561" t="s">
        <v>732</v>
      </c>
      <c r="E1024" s="885" t="s">
        <v>1690</v>
      </c>
      <c r="F1024" s="551">
        <v>95</v>
      </c>
      <c r="G1024" s="551">
        <v>0</v>
      </c>
      <c r="H1024" s="561" t="s">
        <v>1685</v>
      </c>
      <c r="I1024" s="961"/>
      <c r="J1024" s="962"/>
    </row>
    <row r="1025" spans="1:10" ht="18.75" customHeight="1">
      <c r="A1025" s="1277"/>
      <c r="B1025" s="1240"/>
      <c r="C1025" s="884" t="s">
        <v>3790</v>
      </c>
      <c r="D1025" s="884" t="s">
        <v>928</v>
      </c>
      <c r="E1025" s="899" t="s">
        <v>1690</v>
      </c>
      <c r="F1025" s="553">
        <v>35</v>
      </c>
      <c r="G1025" s="554">
        <v>0</v>
      </c>
      <c r="H1025" s="884" t="s">
        <v>1685</v>
      </c>
      <c r="I1025" s="914"/>
      <c r="J1025" s="915"/>
    </row>
    <row r="1026" spans="1:10" ht="18.75" customHeight="1">
      <c r="A1026" s="1277"/>
      <c r="B1026" s="1240"/>
      <c r="C1026" s="1222" t="s">
        <v>2044</v>
      </c>
      <c r="D1026" s="1222" t="s">
        <v>719</v>
      </c>
      <c r="E1026" s="899" t="s">
        <v>1690</v>
      </c>
      <c r="F1026" s="553">
        <v>1.2</v>
      </c>
      <c r="G1026" s="554">
        <v>1.2</v>
      </c>
      <c r="H1026" s="884" t="s">
        <v>1915</v>
      </c>
      <c r="I1026" s="1231" t="s">
        <v>2045</v>
      </c>
      <c r="J1026" s="949"/>
    </row>
    <row r="1027" spans="1:10" ht="18.75" customHeight="1" thickBot="1">
      <c r="A1027" s="1278"/>
      <c r="B1027" s="1241"/>
      <c r="C1027" s="1279"/>
      <c r="D1027" s="1279"/>
      <c r="E1027" s="794" t="s">
        <v>1690</v>
      </c>
      <c r="F1027" s="378">
        <v>3.6</v>
      </c>
      <c r="G1027" s="563">
        <v>3.6</v>
      </c>
      <c r="H1027" s="882" t="s">
        <v>1834</v>
      </c>
      <c r="I1027" s="1232"/>
      <c r="J1027" s="956"/>
    </row>
    <row r="1028" spans="1:10" ht="18.75" customHeight="1">
      <c r="A1028" s="1276" t="s">
        <v>3029</v>
      </c>
      <c r="B1028" s="1239" t="s">
        <v>2046</v>
      </c>
      <c r="C1028" s="561" t="s">
        <v>1687</v>
      </c>
      <c r="D1028" s="561" t="s">
        <v>732</v>
      </c>
      <c r="E1028" s="898" t="s">
        <v>1690</v>
      </c>
      <c r="F1028" s="551">
        <v>95</v>
      </c>
      <c r="G1028" s="551">
        <v>0</v>
      </c>
      <c r="H1028" s="561" t="s">
        <v>1685</v>
      </c>
      <c r="I1028" s="961"/>
      <c r="J1028" s="962"/>
    </row>
    <row r="1029" spans="1:10" ht="18.75" customHeight="1">
      <c r="A1029" s="1277"/>
      <c r="B1029" s="1240"/>
      <c r="C1029" s="884" t="s">
        <v>3790</v>
      </c>
      <c r="D1029" s="884" t="s">
        <v>928</v>
      </c>
      <c r="E1029" s="899" t="s">
        <v>1690</v>
      </c>
      <c r="F1029" s="553">
        <v>30</v>
      </c>
      <c r="G1029" s="554">
        <v>0</v>
      </c>
      <c r="H1029" s="884" t="s">
        <v>1685</v>
      </c>
      <c r="I1029" s="952"/>
      <c r="J1029" s="953"/>
    </row>
    <row r="1030" spans="1:10" ht="18.75" customHeight="1">
      <c r="A1030" s="1277"/>
      <c r="B1030" s="1240"/>
      <c r="C1030" s="1222" t="s">
        <v>2044</v>
      </c>
      <c r="D1030" s="1222" t="s">
        <v>719</v>
      </c>
      <c r="E1030" s="899" t="s">
        <v>1690</v>
      </c>
      <c r="F1030" s="553">
        <v>1.25</v>
      </c>
      <c r="G1030" s="554">
        <v>1.25</v>
      </c>
      <c r="H1030" s="884" t="s">
        <v>1915</v>
      </c>
      <c r="I1030" s="1231" t="s">
        <v>3842</v>
      </c>
      <c r="J1030" s="949"/>
    </row>
    <row r="1031" spans="1:10" ht="18.75" customHeight="1" thickBot="1">
      <c r="A1031" s="1278"/>
      <c r="B1031" s="1241"/>
      <c r="C1031" s="1279"/>
      <c r="D1031" s="1279"/>
      <c r="E1031" s="900" t="s">
        <v>1690</v>
      </c>
      <c r="F1031" s="559">
        <v>3</v>
      </c>
      <c r="G1031" s="556">
        <v>3</v>
      </c>
      <c r="H1031" s="555" t="s">
        <v>1834</v>
      </c>
      <c r="I1031" s="1232"/>
      <c r="J1031" s="910"/>
    </row>
    <row r="1032" spans="1:10" ht="18.75" customHeight="1">
      <c r="A1032" s="1276" t="s">
        <v>3029</v>
      </c>
      <c r="B1032" s="1239" t="s">
        <v>715</v>
      </c>
      <c r="C1032" s="867" t="s">
        <v>1687</v>
      </c>
      <c r="D1032" s="867" t="s">
        <v>732</v>
      </c>
      <c r="E1032" s="572" t="s">
        <v>1690</v>
      </c>
      <c r="F1032" s="573">
        <v>95</v>
      </c>
      <c r="G1032" s="573">
        <v>0</v>
      </c>
      <c r="H1032" s="867" t="s">
        <v>1685</v>
      </c>
      <c r="I1032" s="970"/>
      <c r="J1032" s="971"/>
    </row>
    <row r="1033" spans="1:10" ht="18.75" customHeight="1">
      <c r="A1033" s="1277"/>
      <c r="B1033" s="1240"/>
      <c r="C1033" s="884" t="s">
        <v>3790</v>
      </c>
      <c r="D1033" s="884" t="s">
        <v>928</v>
      </c>
      <c r="E1033" s="899" t="s">
        <v>1690</v>
      </c>
      <c r="F1033" s="553">
        <v>35</v>
      </c>
      <c r="G1033" s="554">
        <v>0</v>
      </c>
      <c r="H1033" s="884" t="s">
        <v>1685</v>
      </c>
      <c r="I1033" s="952"/>
      <c r="J1033" s="953"/>
    </row>
    <row r="1034" spans="1:10" ht="18.75" customHeight="1">
      <c r="A1034" s="1277"/>
      <c r="B1034" s="1240"/>
      <c r="C1034" s="1222" t="s">
        <v>2044</v>
      </c>
      <c r="D1034" s="1222" t="s">
        <v>719</v>
      </c>
      <c r="E1034" s="899" t="s">
        <v>1690</v>
      </c>
      <c r="F1034" s="553">
        <v>1.3</v>
      </c>
      <c r="G1034" s="554">
        <v>1.3</v>
      </c>
      <c r="H1034" s="884" t="s">
        <v>1915</v>
      </c>
      <c r="I1034" s="1231" t="s">
        <v>2047</v>
      </c>
      <c r="J1034" s="949"/>
    </row>
    <row r="1035" spans="1:10" ht="18.75" customHeight="1" thickBot="1">
      <c r="A1035" s="1278"/>
      <c r="B1035" s="1241"/>
      <c r="C1035" s="1279"/>
      <c r="D1035" s="1279"/>
      <c r="E1035" s="900" t="s">
        <v>1690</v>
      </c>
      <c r="F1035" s="559">
        <v>3.9</v>
      </c>
      <c r="G1035" s="556">
        <v>3.9</v>
      </c>
      <c r="H1035" s="555" t="s">
        <v>1834</v>
      </c>
      <c r="I1035" s="1232"/>
      <c r="J1035" s="910"/>
    </row>
    <row r="1036" spans="1:10" ht="18.75" customHeight="1">
      <c r="A1036" s="1236" t="s">
        <v>3030</v>
      </c>
      <c r="B1036" s="1254" t="s">
        <v>3983</v>
      </c>
      <c r="C1036" s="1260" t="s">
        <v>3821</v>
      </c>
      <c r="D1036" s="1260" t="s">
        <v>745</v>
      </c>
      <c r="E1036" s="580" t="s">
        <v>1690</v>
      </c>
      <c r="F1036" s="423">
        <v>43</v>
      </c>
      <c r="G1036" s="423">
        <v>25</v>
      </c>
      <c r="H1036" s="379" t="s">
        <v>1683</v>
      </c>
      <c r="I1036" s="1216" t="s">
        <v>1729</v>
      </c>
      <c r="J1036" s="920"/>
    </row>
    <row r="1037" spans="1:10" ht="18.75" customHeight="1">
      <c r="A1037" s="1237"/>
      <c r="B1037" s="1255"/>
      <c r="C1037" s="1247"/>
      <c r="D1037" s="1247"/>
      <c r="E1037" s="581" t="s">
        <v>1690</v>
      </c>
      <c r="F1037" s="391">
        <v>75</v>
      </c>
      <c r="G1037" s="582">
        <v>50</v>
      </c>
      <c r="H1037" s="845" t="s">
        <v>1685</v>
      </c>
      <c r="I1037" s="1194"/>
      <c r="J1037" s="938"/>
    </row>
    <row r="1038" spans="1:10" ht="18.75" customHeight="1">
      <c r="A1038" s="1237"/>
      <c r="B1038" s="1255"/>
      <c r="C1038" s="888" t="s">
        <v>935</v>
      </c>
      <c r="D1038" s="888" t="s">
        <v>936</v>
      </c>
      <c r="E1038" s="581" t="s">
        <v>1690</v>
      </c>
      <c r="F1038" s="391">
        <v>3</v>
      </c>
      <c r="G1038" s="582">
        <v>0</v>
      </c>
      <c r="H1038" s="845" t="s">
        <v>1683</v>
      </c>
      <c r="I1038" s="952"/>
      <c r="J1038" s="953"/>
    </row>
    <row r="1039" spans="1:10" ht="18.75" customHeight="1">
      <c r="A1039" s="1237"/>
      <c r="B1039" s="1255"/>
      <c r="C1039" s="392" t="s">
        <v>1684</v>
      </c>
      <c r="D1039" s="392" t="s">
        <v>723</v>
      </c>
      <c r="E1039" s="581" t="s">
        <v>1690</v>
      </c>
      <c r="F1039" s="391">
        <v>65</v>
      </c>
      <c r="G1039" s="582">
        <v>35</v>
      </c>
      <c r="H1039" s="845" t="s">
        <v>1685</v>
      </c>
      <c r="I1039" s="952"/>
      <c r="J1039" s="953"/>
    </row>
    <row r="1040" spans="1:10" ht="18.75" customHeight="1">
      <c r="A1040" s="1237"/>
      <c r="B1040" s="1255"/>
      <c r="C1040" s="392" t="s">
        <v>2048</v>
      </c>
      <c r="D1040" s="392" t="s">
        <v>737</v>
      </c>
      <c r="E1040" s="581" t="s">
        <v>1690</v>
      </c>
      <c r="F1040" s="391">
        <v>35</v>
      </c>
      <c r="G1040" s="582">
        <v>0</v>
      </c>
      <c r="H1040" s="845" t="s">
        <v>1685</v>
      </c>
      <c r="I1040" s="952"/>
      <c r="J1040" s="953"/>
    </row>
    <row r="1041" spans="1:10" ht="18.75" customHeight="1">
      <c r="A1041" s="1237"/>
      <c r="B1041" s="1255"/>
      <c r="C1041" s="392" t="s">
        <v>3798</v>
      </c>
      <c r="D1041" s="392" t="s">
        <v>824</v>
      </c>
      <c r="E1041" s="581" t="s">
        <v>1690</v>
      </c>
      <c r="F1041" s="391">
        <v>4</v>
      </c>
      <c r="G1041" s="582">
        <v>4</v>
      </c>
      <c r="H1041" s="845" t="s">
        <v>1836</v>
      </c>
      <c r="I1041" s="952"/>
      <c r="J1041" s="953"/>
    </row>
    <row r="1042" spans="1:10" ht="18.75" customHeight="1">
      <c r="A1042" s="1237"/>
      <c r="B1042" s="1255"/>
      <c r="C1042" s="392" t="s">
        <v>2049</v>
      </c>
      <c r="D1042" s="392" t="s">
        <v>3544</v>
      </c>
      <c r="E1042" s="581" t="s">
        <v>1690</v>
      </c>
      <c r="F1042" s="391">
        <v>20</v>
      </c>
      <c r="G1042" s="582">
        <v>15</v>
      </c>
      <c r="H1042" s="845" t="s">
        <v>1685</v>
      </c>
      <c r="I1042" s="952"/>
      <c r="J1042" s="953"/>
    </row>
    <row r="1043" spans="1:10" ht="18.75" customHeight="1">
      <c r="A1043" s="1237"/>
      <c r="B1043" s="1255"/>
      <c r="C1043" s="392" t="s">
        <v>937</v>
      </c>
      <c r="D1043" s="392" t="s">
        <v>938</v>
      </c>
      <c r="E1043" s="230" t="s">
        <v>1690</v>
      </c>
      <c r="F1043" s="389"/>
      <c r="G1043" s="391"/>
      <c r="H1043" s="392"/>
      <c r="I1043" s="914" t="s">
        <v>1925</v>
      </c>
      <c r="J1043" s="915"/>
    </row>
    <row r="1044" spans="1:10" ht="18.75" customHeight="1">
      <c r="A1044" s="1237"/>
      <c r="B1044" s="1255"/>
      <c r="C1044" s="891" t="s">
        <v>3984</v>
      </c>
      <c r="D1044" s="795" t="s">
        <v>3985</v>
      </c>
      <c r="E1044" s="892" t="s">
        <v>3987</v>
      </c>
      <c r="F1044" s="450"/>
      <c r="G1044" s="427"/>
      <c r="H1044" s="891"/>
      <c r="I1044" s="914" t="s">
        <v>1748</v>
      </c>
      <c r="J1044" s="915"/>
    </row>
    <row r="1045" spans="1:10" ht="18.75" customHeight="1" thickBot="1">
      <c r="A1045" s="1238"/>
      <c r="B1045" s="1256"/>
      <c r="C1045" s="583" t="s">
        <v>3976</v>
      </c>
      <c r="D1045" s="805" t="s">
        <v>3977</v>
      </c>
      <c r="E1045" s="437" t="s">
        <v>3986</v>
      </c>
      <c r="F1045" s="417">
        <v>5</v>
      </c>
      <c r="G1045" s="418">
        <v>5</v>
      </c>
      <c r="H1045" s="438" t="s">
        <v>3975</v>
      </c>
      <c r="I1045" s="932"/>
      <c r="J1045" s="933"/>
    </row>
    <row r="1046" spans="1:10" ht="18.75" customHeight="1">
      <c r="A1046" s="1270" t="s">
        <v>3997</v>
      </c>
      <c r="B1046" s="1267" t="s">
        <v>699</v>
      </c>
      <c r="C1046" s="584" t="s">
        <v>1687</v>
      </c>
      <c r="D1046" s="584" t="s">
        <v>3700</v>
      </c>
      <c r="E1046" s="855" t="s">
        <v>1690</v>
      </c>
      <c r="F1046" s="585">
        <v>50</v>
      </c>
      <c r="G1046" s="586">
        <v>50</v>
      </c>
      <c r="H1046" s="887" t="s">
        <v>2050</v>
      </c>
      <c r="I1046" s="995"/>
      <c r="J1046" s="996"/>
    </row>
    <row r="1047" spans="1:10" ht="18.75" customHeight="1">
      <c r="A1047" s="1271"/>
      <c r="B1047" s="1268"/>
      <c r="C1047" s="509" t="s">
        <v>1710</v>
      </c>
      <c r="D1047" s="392" t="s">
        <v>719</v>
      </c>
      <c r="E1047" s="230" t="s">
        <v>1690</v>
      </c>
      <c r="F1047" s="389">
        <v>50</v>
      </c>
      <c r="G1047" s="389">
        <v>50</v>
      </c>
      <c r="H1047" s="392" t="s">
        <v>2050</v>
      </c>
      <c r="I1047" s="977"/>
      <c r="J1047" s="978"/>
    </row>
    <row r="1048" spans="1:10" ht="18.75" customHeight="1">
      <c r="A1048" s="1271"/>
      <c r="B1048" s="1268"/>
      <c r="C1048" s="509" t="s">
        <v>3823</v>
      </c>
      <c r="D1048" s="509" t="s">
        <v>3545</v>
      </c>
      <c r="E1048" s="230" t="s">
        <v>1690</v>
      </c>
      <c r="F1048" s="389">
        <v>20</v>
      </c>
      <c r="G1048" s="391">
        <v>20</v>
      </c>
      <c r="H1048" s="392" t="s">
        <v>2050</v>
      </c>
      <c r="I1048" s="975"/>
      <c r="J1048" s="976"/>
    </row>
    <row r="1049" spans="1:10" ht="18.75" customHeight="1">
      <c r="A1049" s="1271"/>
      <c r="B1049" s="1268"/>
      <c r="C1049" s="509" t="s">
        <v>2051</v>
      </c>
      <c r="D1049" s="509" t="s">
        <v>3717</v>
      </c>
      <c r="E1049" s="230" t="s">
        <v>1690</v>
      </c>
      <c r="F1049" s="389">
        <v>20</v>
      </c>
      <c r="G1049" s="391">
        <v>20</v>
      </c>
      <c r="H1049" s="392" t="s">
        <v>2050</v>
      </c>
      <c r="I1049" s="975"/>
      <c r="J1049" s="976"/>
    </row>
    <row r="1050" spans="1:10" ht="18.75" customHeight="1">
      <c r="A1050" s="1271"/>
      <c r="B1050" s="1268"/>
      <c r="C1050" s="509" t="s">
        <v>1890</v>
      </c>
      <c r="D1050" s="509" t="s">
        <v>3716</v>
      </c>
      <c r="E1050" s="230" t="s">
        <v>1690</v>
      </c>
      <c r="F1050" s="389">
        <v>15</v>
      </c>
      <c r="G1050" s="391">
        <v>15</v>
      </c>
      <c r="H1050" s="392" t="s">
        <v>1683</v>
      </c>
      <c r="I1050" s="1032"/>
      <c r="J1050" s="1033"/>
    </row>
    <row r="1051" spans="1:10" ht="18.75" customHeight="1">
      <c r="A1051" s="1271"/>
      <c r="B1051" s="1268"/>
      <c r="C1051" s="509" t="s">
        <v>3824</v>
      </c>
      <c r="D1051" s="509" t="s">
        <v>3618</v>
      </c>
      <c r="E1051" s="230" t="s">
        <v>1690</v>
      </c>
      <c r="F1051" s="389">
        <v>20</v>
      </c>
      <c r="G1051" s="391">
        <v>20</v>
      </c>
      <c r="H1051" s="392" t="s">
        <v>1683</v>
      </c>
      <c r="I1051" s="914"/>
      <c r="J1051" s="915"/>
    </row>
    <row r="1052" spans="1:10" ht="18.75" customHeight="1">
      <c r="A1052" s="1271"/>
      <c r="B1052" s="1268"/>
      <c r="C1052" s="587" t="s">
        <v>3822</v>
      </c>
      <c r="D1052" s="587" t="s">
        <v>3031</v>
      </c>
      <c r="E1052" s="892" t="s">
        <v>728</v>
      </c>
      <c r="F1052" s="450"/>
      <c r="G1052" s="427"/>
      <c r="H1052" s="891"/>
      <c r="I1052" s="948" t="s">
        <v>1748</v>
      </c>
      <c r="J1052" s="949"/>
    </row>
    <row r="1053" spans="1:10" ht="18.75" customHeight="1">
      <c r="A1053" s="1271"/>
      <c r="B1053" s="1268"/>
      <c r="C1053" s="587" t="s">
        <v>3882</v>
      </c>
      <c r="D1053" s="587"/>
      <c r="E1053" s="892"/>
      <c r="F1053" s="450"/>
      <c r="G1053" s="427"/>
      <c r="H1053" s="891"/>
      <c r="I1053" s="914" t="s">
        <v>1748</v>
      </c>
      <c r="J1053" s="915"/>
    </row>
    <row r="1054" spans="1:10" ht="18.75" customHeight="1">
      <c r="A1054" s="1271"/>
      <c r="B1054" s="1268"/>
      <c r="C1054" s="587" t="s">
        <v>3892</v>
      </c>
      <c r="D1054" s="775" t="s">
        <v>3889</v>
      </c>
      <c r="E1054" s="892" t="s">
        <v>3883</v>
      </c>
      <c r="F1054" s="450">
        <v>25</v>
      </c>
      <c r="G1054" s="427">
        <v>25</v>
      </c>
      <c r="H1054" s="891" t="s">
        <v>3884</v>
      </c>
      <c r="I1054" s="914" t="s">
        <v>4237</v>
      </c>
      <c r="J1054" s="915"/>
    </row>
    <row r="1055" spans="1:10" ht="18.75" customHeight="1">
      <c r="A1055" s="1271"/>
      <c r="B1055" s="1268"/>
      <c r="C1055" s="587" t="s">
        <v>3890</v>
      </c>
      <c r="D1055" s="775" t="s">
        <v>3891</v>
      </c>
      <c r="E1055" s="892" t="s">
        <v>3885</v>
      </c>
      <c r="F1055" s="450">
        <v>10</v>
      </c>
      <c r="G1055" s="427">
        <v>10</v>
      </c>
      <c r="H1055" s="891" t="s">
        <v>3886</v>
      </c>
      <c r="I1055" s="776" t="s">
        <v>3888</v>
      </c>
      <c r="J1055" s="843"/>
    </row>
    <row r="1056" spans="1:10" ht="18.75" customHeight="1">
      <c r="A1056" s="1271"/>
      <c r="B1056" s="1268"/>
      <c r="C1056" s="587" t="s">
        <v>3994</v>
      </c>
      <c r="D1056" s="587" t="s">
        <v>3995</v>
      </c>
      <c r="E1056" s="892" t="s">
        <v>3996</v>
      </c>
      <c r="F1056" s="796">
        <v>0.13</v>
      </c>
      <c r="G1056" s="796">
        <v>0.13</v>
      </c>
      <c r="H1056" s="891"/>
      <c r="I1056" s="914"/>
      <c r="J1056" s="915"/>
    </row>
    <row r="1057" spans="1:10" ht="18.75" customHeight="1" thickBot="1">
      <c r="A1057" s="1272"/>
      <c r="B1057" s="1269"/>
      <c r="C1057" s="583" t="s">
        <v>3443</v>
      </c>
      <c r="D1057" s="805" t="s">
        <v>3977</v>
      </c>
      <c r="E1057" s="437" t="s">
        <v>3986</v>
      </c>
      <c r="F1057" s="417">
        <v>5</v>
      </c>
      <c r="G1057" s="418">
        <v>5</v>
      </c>
      <c r="H1057" s="438" t="s">
        <v>3975</v>
      </c>
      <c r="I1057" s="932"/>
      <c r="J1057" s="933"/>
    </row>
    <row r="1058" spans="1:10" ht="18.75" customHeight="1">
      <c r="A1058" s="1273" t="s">
        <v>3982</v>
      </c>
      <c r="B1058" s="1254" t="s">
        <v>703</v>
      </c>
      <c r="C1058" s="1260" t="s">
        <v>718</v>
      </c>
      <c r="D1058" s="1260" t="s">
        <v>719</v>
      </c>
      <c r="E1058" s="503" t="s">
        <v>1690</v>
      </c>
      <c r="F1058" s="504">
        <v>35</v>
      </c>
      <c r="G1058" s="505">
        <v>21</v>
      </c>
      <c r="H1058" s="888" t="s">
        <v>1683</v>
      </c>
      <c r="I1058" s="1261" t="s">
        <v>1729</v>
      </c>
      <c r="J1058" s="950"/>
    </row>
    <row r="1059" spans="1:10" ht="18.75" customHeight="1">
      <c r="A1059" s="1274"/>
      <c r="B1059" s="1255"/>
      <c r="C1059" s="1247"/>
      <c r="D1059" s="1247"/>
      <c r="E1059" s="230" t="s">
        <v>1690</v>
      </c>
      <c r="F1059" s="389">
        <v>265</v>
      </c>
      <c r="G1059" s="391">
        <v>200</v>
      </c>
      <c r="H1059" s="392" t="s">
        <v>1685</v>
      </c>
      <c r="I1059" s="1233"/>
      <c r="J1059" s="951"/>
    </row>
    <row r="1060" spans="1:10" ht="18.75" customHeight="1">
      <c r="A1060" s="1274"/>
      <c r="B1060" s="1255"/>
      <c r="C1060" s="392" t="s">
        <v>1687</v>
      </c>
      <c r="D1060" s="392" t="s">
        <v>732</v>
      </c>
      <c r="E1060" s="230" t="s">
        <v>1690</v>
      </c>
      <c r="F1060" s="389">
        <v>100</v>
      </c>
      <c r="G1060" s="391">
        <v>80</v>
      </c>
      <c r="H1060" s="392" t="s">
        <v>1685</v>
      </c>
      <c r="I1060" s="952"/>
      <c r="J1060" s="953"/>
    </row>
    <row r="1061" spans="1:10" ht="18.75" customHeight="1">
      <c r="A1061" s="1274"/>
      <c r="B1061" s="1255"/>
      <c r="C1061" s="392" t="s">
        <v>2052</v>
      </c>
      <c r="D1061" s="392" t="s">
        <v>836</v>
      </c>
      <c r="E1061" s="230" t="s">
        <v>1690</v>
      </c>
      <c r="F1061" s="389">
        <v>60</v>
      </c>
      <c r="G1061" s="391">
        <v>30</v>
      </c>
      <c r="H1061" s="392" t="s">
        <v>1685</v>
      </c>
      <c r="I1061" s="952"/>
      <c r="J1061" s="953"/>
    </row>
    <row r="1062" spans="1:10" ht="18.75" customHeight="1">
      <c r="A1062" s="1274"/>
      <c r="B1062" s="1255"/>
      <c r="C1062" s="392" t="s">
        <v>2053</v>
      </c>
      <c r="D1062" s="392" t="s">
        <v>819</v>
      </c>
      <c r="E1062" s="230" t="s">
        <v>1690</v>
      </c>
      <c r="F1062" s="389">
        <v>15</v>
      </c>
      <c r="G1062" s="391">
        <v>9</v>
      </c>
      <c r="H1062" s="392" t="s">
        <v>1685</v>
      </c>
      <c r="I1062" s="952"/>
      <c r="J1062" s="953"/>
    </row>
    <row r="1063" spans="1:10" ht="18.75" customHeight="1">
      <c r="A1063" s="1274"/>
      <c r="B1063" s="1255"/>
      <c r="C1063" s="392" t="s">
        <v>1790</v>
      </c>
      <c r="D1063" s="392" t="s">
        <v>731</v>
      </c>
      <c r="E1063" s="230" t="s">
        <v>1690</v>
      </c>
      <c r="F1063" s="389">
        <v>48.8</v>
      </c>
      <c r="G1063" s="389">
        <v>24.4</v>
      </c>
      <c r="H1063" s="392" t="s">
        <v>1685</v>
      </c>
      <c r="I1063" s="952"/>
      <c r="J1063" s="953"/>
    </row>
    <row r="1064" spans="1:10" ht="18.75" customHeight="1">
      <c r="A1064" s="1274"/>
      <c r="B1064" s="1255"/>
      <c r="C1064" s="392" t="s">
        <v>937</v>
      </c>
      <c r="D1064" s="392" t="s">
        <v>938</v>
      </c>
      <c r="E1064" s="230" t="s">
        <v>1690</v>
      </c>
      <c r="F1064" s="389"/>
      <c r="G1064" s="391"/>
      <c r="H1064" s="392"/>
      <c r="I1064" s="914" t="s">
        <v>1925</v>
      </c>
      <c r="J1064" s="915"/>
    </row>
    <row r="1065" spans="1:10" ht="18.75" customHeight="1">
      <c r="A1065" s="1274"/>
      <c r="B1065" s="1255"/>
      <c r="C1065" s="392" t="s">
        <v>3822</v>
      </c>
      <c r="D1065" s="392" t="s">
        <v>3031</v>
      </c>
      <c r="E1065" s="230" t="s">
        <v>3988</v>
      </c>
      <c r="F1065" s="389"/>
      <c r="G1065" s="391"/>
      <c r="H1065" s="392"/>
      <c r="I1065" s="914" t="s">
        <v>3989</v>
      </c>
      <c r="J1065" s="915"/>
    </row>
    <row r="1066" spans="1:10" ht="18.75" customHeight="1" thickBot="1">
      <c r="A1066" s="1275"/>
      <c r="B1066" s="1256"/>
      <c r="C1066" s="583" t="s">
        <v>3976</v>
      </c>
      <c r="D1066" s="805" t="s">
        <v>3977</v>
      </c>
      <c r="E1066" s="437" t="s">
        <v>3986</v>
      </c>
      <c r="F1066" s="417">
        <v>5</v>
      </c>
      <c r="G1066" s="418">
        <v>5</v>
      </c>
      <c r="H1066" s="438" t="s">
        <v>3975</v>
      </c>
      <c r="I1066" s="932"/>
      <c r="J1066" s="933"/>
    </row>
    <row r="1067" spans="1:10" ht="18.75" customHeight="1">
      <c r="A1067" s="1236" t="s">
        <v>3030</v>
      </c>
      <c r="B1067" s="1254" t="s">
        <v>711</v>
      </c>
      <c r="C1067" s="379" t="s">
        <v>718</v>
      </c>
      <c r="D1067" s="379" t="s">
        <v>719</v>
      </c>
      <c r="E1067" s="421" t="s">
        <v>728</v>
      </c>
      <c r="F1067" s="422">
        <v>20</v>
      </c>
      <c r="G1067" s="423">
        <v>20</v>
      </c>
      <c r="H1067" s="379" t="s">
        <v>729</v>
      </c>
      <c r="I1067" s="961"/>
      <c r="J1067" s="962"/>
    </row>
    <row r="1068" spans="1:10" ht="18.75" customHeight="1">
      <c r="A1068" s="1237"/>
      <c r="B1068" s="1255"/>
      <c r="C1068" s="392" t="s">
        <v>3743</v>
      </c>
      <c r="D1068" s="392" t="s">
        <v>745</v>
      </c>
      <c r="E1068" s="230" t="s">
        <v>728</v>
      </c>
      <c r="F1068" s="389">
        <v>100</v>
      </c>
      <c r="G1068" s="391">
        <v>60</v>
      </c>
      <c r="H1068" s="392" t="s">
        <v>739</v>
      </c>
      <c r="I1068" s="952"/>
      <c r="J1068" s="953"/>
    </row>
    <row r="1069" spans="1:10" ht="18.75" customHeight="1">
      <c r="A1069" s="1237"/>
      <c r="B1069" s="1255"/>
      <c r="C1069" s="888" t="s">
        <v>2048</v>
      </c>
      <c r="D1069" s="888" t="s">
        <v>737</v>
      </c>
      <c r="E1069" s="230" t="s">
        <v>1690</v>
      </c>
      <c r="F1069" s="389">
        <v>75</v>
      </c>
      <c r="G1069" s="391">
        <v>50</v>
      </c>
      <c r="H1069" s="392" t="s">
        <v>1685</v>
      </c>
      <c r="I1069" s="952"/>
      <c r="J1069" s="953"/>
    </row>
    <row r="1070" spans="1:10" ht="18.75" customHeight="1">
      <c r="A1070" s="1237"/>
      <c r="B1070" s="1255"/>
      <c r="C1070" s="392" t="s">
        <v>2054</v>
      </c>
      <c r="D1070" s="392" t="s">
        <v>872</v>
      </c>
      <c r="E1070" s="230" t="s">
        <v>2055</v>
      </c>
      <c r="F1070" s="389">
        <v>180</v>
      </c>
      <c r="G1070" s="391">
        <v>150</v>
      </c>
      <c r="H1070" s="392" t="s">
        <v>1685</v>
      </c>
      <c r="I1070" s="952"/>
      <c r="J1070" s="953"/>
    </row>
    <row r="1071" spans="1:10" ht="18.75" customHeight="1">
      <c r="A1071" s="1237"/>
      <c r="B1071" s="1255"/>
      <c r="C1071" s="1246" t="s">
        <v>2056</v>
      </c>
      <c r="D1071" s="1246" t="s">
        <v>939</v>
      </c>
      <c r="E1071" s="230" t="s">
        <v>1690</v>
      </c>
      <c r="F1071" s="389">
        <v>0</v>
      </c>
      <c r="G1071" s="391">
        <v>20</v>
      </c>
      <c r="H1071" s="392" t="s">
        <v>1685</v>
      </c>
      <c r="I1071" s="952"/>
      <c r="J1071" s="953"/>
    </row>
    <row r="1072" spans="1:10" ht="18.75" customHeight="1">
      <c r="A1072" s="1237"/>
      <c r="B1072" s="1255"/>
      <c r="C1072" s="1247"/>
      <c r="D1072" s="1247"/>
      <c r="E1072" s="230" t="s">
        <v>2055</v>
      </c>
      <c r="F1072" s="389">
        <v>70</v>
      </c>
      <c r="G1072" s="391">
        <v>0</v>
      </c>
      <c r="H1072" s="392" t="s">
        <v>1685</v>
      </c>
      <c r="I1072" s="952"/>
      <c r="J1072" s="953"/>
    </row>
    <row r="1073" spans="1:10" ht="18.75" customHeight="1">
      <c r="A1073" s="1237"/>
      <c r="B1073" s="1255"/>
      <c r="C1073" s="392" t="s">
        <v>1906</v>
      </c>
      <c r="D1073" s="392" t="s">
        <v>836</v>
      </c>
      <c r="E1073" s="230" t="s">
        <v>2055</v>
      </c>
      <c r="F1073" s="389">
        <v>17</v>
      </c>
      <c r="G1073" s="391">
        <v>8</v>
      </c>
      <c r="H1073" s="392" t="s">
        <v>1685</v>
      </c>
      <c r="I1073" s="952"/>
      <c r="J1073" s="953"/>
    </row>
    <row r="1074" spans="1:10" ht="18.75" customHeight="1">
      <c r="A1074" s="1237"/>
      <c r="B1074" s="1255"/>
      <c r="C1074" s="1246" t="s">
        <v>2057</v>
      </c>
      <c r="D1074" s="1246" t="s">
        <v>3718</v>
      </c>
      <c r="E1074" s="230" t="s">
        <v>1690</v>
      </c>
      <c r="F1074" s="389">
        <v>30</v>
      </c>
      <c r="G1074" s="391">
        <v>0</v>
      </c>
      <c r="H1074" s="392" t="s">
        <v>1685</v>
      </c>
      <c r="I1074" s="952"/>
      <c r="J1074" s="953"/>
    </row>
    <row r="1075" spans="1:10" ht="18.75" customHeight="1">
      <c r="A1075" s="1237"/>
      <c r="B1075" s="1255"/>
      <c r="C1075" s="1247"/>
      <c r="D1075" s="1247"/>
      <c r="E1075" s="230" t="s">
        <v>2055</v>
      </c>
      <c r="F1075" s="389">
        <v>0</v>
      </c>
      <c r="G1075" s="391">
        <v>20</v>
      </c>
      <c r="H1075" s="392" t="s">
        <v>1685</v>
      </c>
      <c r="I1075" s="952"/>
      <c r="J1075" s="953"/>
    </row>
    <row r="1076" spans="1:10" ht="18.75" customHeight="1">
      <c r="A1076" s="1237"/>
      <c r="B1076" s="1255"/>
      <c r="C1076" s="1246" t="s">
        <v>790</v>
      </c>
      <c r="D1076" s="1246" t="s">
        <v>732</v>
      </c>
      <c r="E1076" s="230" t="s">
        <v>1690</v>
      </c>
      <c r="F1076" s="391">
        <v>0</v>
      </c>
      <c r="G1076" s="391">
        <v>30</v>
      </c>
      <c r="H1076" s="392" t="s">
        <v>1685</v>
      </c>
      <c r="I1076" s="952"/>
      <c r="J1076" s="953"/>
    </row>
    <row r="1077" spans="1:10" ht="18.75" customHeight="1">
      <c r="A1077" s="1237"/>
      <c r="B1077" s="1255"/>
      <c r="C1077" s="1247"/>
      <c r="D1077" s="1247"/>
      <c r="E1077" s="230" t="s">
        <v>1690</v>
      </c>
      <c r="F1077" s="389">
        <v>10</v>
      </c>
      <c r="G1077" s="391">
        <v>0</v>
      </c>
      <c r="H1077" s="392" t="s">
        <v>1683</v>
      </c>
      <c r="I1077" s="952"/>
      <c r="J1077" s="953"/>
    </row>
    <row r="1078" spans="1:10" ht="18.75" customHeight="1">
      <c r="A1078" s="1237"/>
      <c r="B1078" s="1255"/>
      <c r="C1078" s="392" t="s">
        <v>937</v>
      </c>
      <c r="D1078" s="392" t="s">
        <v>938</v>
      </c>
      <c r="E1078" s="230" t="s">
        <v>2058</v>
      </c>
      <c r="F1078" s="389"/>
      <c r="G1078" s="391"/>
      <c r="H1078" s="392"/>
      <c r="I1078" s="914" t="s">
        <v>1925</v>
      </c>
      <c r="J1078" s="915"/>
    </row>
    <row r="1079" spans="1:10" ht="18.75" customHeight="1">
      <c r="A1079" s="1237"/>
      <c r="B1079" s="1255"/>
      <c r="C1079" s="392" t="s">
        <v>3822</v>
      </c>
      <c r="D1079" s="392" t="s">
        <v>3031</v>
      </c>
      <c r="E1079" s="230" t="s">
        <v>1690</v>
      </c>
      <c r="F1079" s="389"/>
      <c r="G1079" s="391"/>
      <c r="H1079" s="392"/>
      <c r="I1079" s="914" t="s">
        <v>2155</v>
      </c>
      <c r="J1079" s="915"/>
    </row>
    <row r="1080" spans="1:10" ht="18.75" customHeight="1" thickBot="1">
      <c r="A1080" s="1238"/>
      <c r="B1080" s="1256"/>
      <c r="C1080" s="583" t="s">
        <v>3976</v>
      </c>
      <c r="D1080" s="805" t="s">
        <v>3977</v>
      </c>
      <c r="E1080" s="437" t="s">
        <v>3986</v>
      </c>
      <c r="F1080" s="417">
        <v>5</v>
      </c>
      <c r="G1080" s="418">
        <v>5</v>
      </c>
      <c r="H1080" s="438" t="s">
        <v>3975</v>
      </c>
      <c r="I1080" s="932"/>
      <c r="J1080" s="933"/>
    </row>
    <row r="1081" spans="1:10" ht="18.75" customHeight="1">
      <c r="A1081" s="1236" t="s">
        <v>3030</v>
      </c>
      <c r="B1081" s="1254" t="s">
        <v>2059</v>
      </c>
      <c r="C1081" s="379" t="s">
        <v>3825</v>
      </c>
      <c r="D1081" s="379" t="s">
        <v>745</v>
      </c>
      <c r="E1081" s="421" t="s">
        <v>728</v>
      </c>
      <c r="F1081" s="422">
        <v>150</v>
      </c>
      <c r="G1081" s="423">
        <v>80</v>
      </c>
      <c r="H1081" s="379" t="s">
        <v>739</v>
      </c>
      <c r="I1081" s="961"/>
      <c r="J1081" s="962"/>
    </row>
    <row r="1082" spans="1:10" ht="18.75" customHeight="1">
      <c r="A1082" s="1237"/>
      <c r="B1082" s="1255"/>
      <c r="C1082" s="392" t="s">
        <v>2060</v>
      </c>
      <c r="D1082" s="392" t="s">
        <v>737</v>
      </c>
      <c r="E1082" s="230" t="s">
        <v>728</v>
      </c>
      <c r="F1082" s="389">
        <v>150</v>
      </c>
      <c r="G1082" s="391">
        <v>60</v>
      </c>
      <c r="H1082" s="392" t="s">
        <v>739</v>
      </c>
      <c r="I1082" s="952"/>
      <c r="J1082" s="953"/>
    </row>
    <row r="1083" spans="1:10" ht="18.75" customHeight="1">
      <c r="A1083" s="1237"/>
      <c r="B1083" s="1255"/>
      <c r="C1083" s="888" t="s">
        <v>2061</v>
      </c>
      <c r="D1083" s="888" t="s">
        <v>719</v>
      </c>
      <c r="E1083" s="230" t="s">
        <v>940</v>
      </c>
      <c r="F1083" s="389">
        <v>49</v>
      </c>
      <c r="G1083" s="391">
        <v>49</v>
      </c>
      <c r="H1083" s="392" t="s">
        <v>729</v>
      </c>
      <c r="I1083" s="963" t="s">
        <v>2062</v>
      </c>
      <c r="J1083" s="964"/>
    </row>
    <row r="1084" spans="1:10" ht="18.75" customHeight="1">
      <c r="A1084" s="1237"/>
      <c r="B1084" s="1255"/>
      <c r="C1084" s="392" t="s">
        <v>2063</v>
      </c>
      <c r="D1084" s="392" t="s">
        <v>941</v>
      </c>
      <c r="E1084" s="230" t="s">
        <v>940</v>
      </c>
      <c r="F1084" s="389">
        <v>40</v>
      </c>
      <c r="G1084" s="391">
        <v>40</v>
      </c>
      <c r="H1084" s="392" t="s">
        <v>729</v>
      </c>
      <c r="I1084" s="963" t="s">
        <v>2064</v>
      </c>
      <c r="J1084" s="964"/>
    </row>
    <row r="1085" spans="1:10" ht="18.75" customHeight="1">
      <c r="A1085" s="1237"/>
      <c r="B1085" s="1255"/>
      <c r="C1085" s="588" t="s">
        <v>942</v>
      </c>
      <c r="D1085" s="588" t="s">
        <v>943</v>
      </c>
      <c r="E1085" s="230" t="s">
        <v>728</v>
      </c>
      <c r="F1085" s="389">
        <v>80</v>
      </c>
      <c r="G1085" s="391">
        <v>30</v>
      </c>
      <c r="H1085" s="392" t="s">
        <v>739</v>
      </c>
      <c r="I1085" s="952"/>
      <c r="J1085" s="953"/>
    </row>
    <row r="1086" spans="1:10" ht="18.75" customHeight="1">
      <c r="A1086" s="1237"/>
      <c r="B1086" s="1255"/>
      <c r="C1086" s="890" t="s">
        <v>835</v>
      </c>
      <c r="D1086" s="890" t="s">
        <v>836</v>
      </c>
      <c r="E1086" s="230" t="s">
        <v>728</v>
      </c>
      <c r="F1086" s="389">
        <v>15</v>
      </c>
      <c r="G1086" s="391">
        <v>8</v>
      </c>
      <c r="H1086" s="392" t="s">
        <v>739</v>
      </c>
      <c r="I1086" s="952"/>
      <c r="J1086" s="953"/>
    </row>
    <row r="1087" spans="1:10" ht="18.75" customHeight="1">
      <c r="A1087" s="1237"/>
      <c r="B1087" s="1255"/>
      <c r="C1087" s="392" t="s">
        <v>3826</v>
      </c>
      <c r="D1087" s="392" t="s">
        <v>4346</v>
      </c>
      <c r="E1087" s="230" t="s">
        <v>728</v>
      </c>
      <c r="F1087" s="389">
        <v>20</v>
      </c>
      <c r="G1087" s="391">
        <v>0</v>
      </c>
      <c r="H1087" s="392" t="s">
        <v>739</v>
      </c>
      <c r="I1087" s="952"/>
      <c r="J1087" s="953"/>
    </row>
    <row r="1088" spans="1:10" ht="18.75" customHeight="1">
      <c r="A1088" s="1237"/>
      <c r="B1088" s="1255"/>
      <c r="C1088" s="392" t="s">
        <v>937</v>
      </c>
      <c r="D1088" s="392" t="s">
        <v>938</v>
      </c>
      <c r="E1088" s="230" t="s">
        <v>2058</v>
      </c>
      <c r="F1088" s="389"/>
      <c r="G1088" s="391"/>
      <c r="H1088" s="392"/>
      <c r="I1088" s="914" t="s">
        <v>1925</v>
      </c>
      <c r="J1088" s="915"/>
    </row>
    <row r="1089" spans="1:10" ht="18.75" customHeight="1" thickBot="1">
      <c r="A1089" s="1238"/>
      <c r="B1089" s="1256"/>
      <c r="C1089" s="583" t="s">
        <v>3822</v>
      </c>
      <c r="D1089" s="583" t="s">
        <v>3031</v>
      </c>
      <c r="E1089" s="230" t="s">
        <v>1690</v>
      </c>
      <c r="F1089" s="389"/>
      <c r="G1089" s="391"/>
      <c r="H1089" s="392"/>
      <c r="I1089" s="932" t="s">
        <v>1748</v>
      </c>
      <c r="J1089" s="933"/>
    </row>
    <row r="1090" spans="1:10" ht="18.75" customHeight="1">
      <c r="A1090" s="1257" t="s">
        <v>3030</v>
      </c>
      <c r="B1090" s="1254" t="s">
        <v>3990</v>
      </c>
      <c r="C1090" s="379" t="s">
        <v>3827</v>
      </c>
      <c r="D1090" s="380" t="s">
        <v>719</v>
      </c>
      <c r="E1090" s="381" t="s">
        <v>1690</v>
      </c>
      <c r="F1090" s="422">
        <v>26.5</v>
      </c>
      <c r="G1090" s="589">
        <v>18</v>
      </c>
      <c r="H1090" s="380" t="s">
        <v>1683</v>
      </c>
      <c r="I1090" s="961" t="s">
        <v>4347</v>
      </c>
      <c r="J1090" s="962"/>
    </row>
    <row r="1091" spans="1:10" ht="18.75" customHeight="1">
      <c r="A1091" s="1258"/>
      <c r="B1091" s="1255"/>
      <c r="C1091" s="392" t="s">
        <v>3823</v>
      </c>
      <c r="D1091" s="845" t="s">
        <v>723</v>
      </c>
      <c r="E1091" s="849" t="s">
        <v>1690</v>
      </c>
      <c r="F1091" s="389">
        <v>60</v>
      </c>
      <c r="G1091" s="391">
        <v>60</v>
      </c>
      <c r="H1091" s="392" t="s">
        <v>1685</v>
      </c>
      <c r="I1091" s="952"/>
      <c r="J1091" s="953"/>
    </row>
    <row r="1092" spans="1:10" ht="18.75" customHeight="1">
      <c r="A1092" s="1258"/>
      <c r="B1092" s="1255"/>
      <c r="C1092" s="392" t="s">
        <v>2862</v>
      </c>
      <c r="D1092" s="845" t="s">
        <v>763</v>
      </c>
      <c r="E1092" s="849" t="s">
        <v>1690</v>
      </c>
      <c r="F1092" s="389">
        <v>4.5</v>
      </c>
      <c r="G1092" s="391">
        <v>4</v>
      </c>
      <c r="H1092" s="392" t="s">
        <v>1683</v>
      </c>
      <c r="I1092" s="952" t="s">
        <v>3619</v>
      </c>
      <c r="J1092" s="953"/>
    </row>
    <row r="1093" spans="1:10" ht="18.75" customHeight="1">
      <c r="A1093" s="1258"/>
      <c r="B1093" s="1255"/>
      <c r="C1093" s="392" t="s">
        <v>1700</v>
      </c>
      <c r="D1093" s="845" t="s">
        <v>723</v>
      </c>
      <c r="E1093" s="849" t="s">
        <v>1690</v>
      </c>
      <c r="F1093" s="389">
        <v>35</v>
      </c>
      <c r="G1093" s="391">
        <v>20</v>
      </c>
      <c r="H1093" s="392" t="s">
        <v>1685</v>
      </c>
      <c r="I1093" s="952"/>
      <c r="J1093" s="953"/>
    </row>
    <row r="1094" spans="1:10" ht="18.75" customHeight="1">
      <c r="A1094" s="1258"/>
      <c r="B1094" s="1255"/>
      <c r="C1094" s="392" t="s">
        <v>1687</v>
      </c>
      <c r="D1094" s="845" t="s">
        <v>732</v>
      </c>
      <c r="E1094" s="849" t="s">
        <v>1690</v>
      </c>
      <c r="F1094" s="389">
        <v>45</v>
      </c>
      <c r="G1094" s="391">
        <v>25</v>
      </c>
      <c r="H1094" s="392" t="s">
        <v>1685</v>
      </c>
      <c r="I1094" s="952"/>
      <c r="J1094" s="953"/>
    </row>
    <row r="1095" spans="1:10" ht="18.75" customHeight="1">
      <c r="A1095" s="1258"/>
      <c r="B1095" s="1255"/>
      <c r="C1095" s="392" t="s">
        <v>2065</v>
      </c>
      <c r="D1095" s="845" t="s">
        <v>944</v>
      </c>
      <c r="E1095" s="849" t="s">
        <v>1690</v>
      </c>
      <c r="F1095" s="389">
        <v>20</v>
      </c>
      <c r="G1095" s="391">
        <v>20</v>
      </c>
      <c r="H1095" s="392" t="s">
        <v>1685</v>
      </c>
      <c r="I1095" s="952"/>
      <c r="J1095" s="953"/>
    </row>
    <row r="1096" spans="1:10" ht="18.75" customHeight="1">
      <c r="A1096" s="1258"/>
      <c r="B1096" s="1255"/>
      <c r="C1096" s="1246" t="s">
        <v>730</v>
      </c>
      <c r="D1096" s="1246" t="s">
        <v>731</v>
      </c>
      <c r="E1096" s="1262" t="s">
        <v>1690</v>
      </c>
      <c r="F1096" s="1265" t="s">
        <v>2066</v>
      </c>
      <c r="G1096" s="1265" t="s">
        <v>2066</v>
      </c>
      <c r="H1096" s="1246"/>
      <c r="I1096" s="1231" t="s">
        <v>2067</v>
      </c>
      <c r="J1096" s="966"/>
    </row>
    <row r="1097" spans="1:10" ht="18.75" customHeight="1">
      <c r="A1097" s="1258"/>
      <c r="B1097" s="1255"/>
      <c r="C1097" s="1247"/>
      <c r="D1097" s="1247"/>
      <c r="E1097" s="1263"/>
      <c r="F1097" s="1266"/>
      <c r="G1097" s="1266"/>
      <c r="H1097" s="1247"/>
      <c r="I1097" s="1233"/>
      <c r="J1097" s="950"/>
    </row>
    <row r="1098" spans="1:10" ht="18.75" customHeight="1">
      <c r="A1098" s="1258"/>
      <c r="B1098" s="1255"/>
      <c r="C1098" s="1246" t="s">
        <v>3742</v>
      </c>
      <c r="D1098" s="1246" t="s">
        <v>945</v>
      </c>
      <c r="E1098" s="1262" t="s">
        <v>1690</v>
      </c>
      <c r="F1098" s="1222" t="s">
        <v>2068</v>
      </c>
      <c r="G1098" s="1264" t="s">
        <v>2936</v>
      </c>
      <c r="H1098" s="1246"/>
      <c r="I1098" s="1231" t="s">
        <v>4348</v>
      </c>
      <c r="J1098" s="957"/>
    </row>
    <row r="1099" spans="1:10" ht="18.75" customHeight="1">
      <c r="A1099" s="1258"/>
      <c r="B1099" s="1255"/>
      <c r="C1099" s="1247"/>
      <c r="D1099" s="1247"/>
      <c r="E1099" s="1263"/>
      <c r="F1099" s="1221"/>
      <c r="G1099" s="1227"/>
      <c r="H1099" s="1247"/>
      <c r="I1099" s="1233"/>
      <c r="J1099" s="958"/>
    </row>
    <row r="1100" spans="1:10" ht="18.75" customHeight="1">
      <c r="A1100" s="1258"/>
      <c r="B1100" s="1255"/>
      <c r="C1100" s="392" t="s">
        <v>937</v>
      </c>
      <c r="D1100" s="392" t="s">
        <v>938</v>
      </c>
      <c r="E1100" s="230" t="s">
        <v>1690</v>
      </c>
      <c r="F1100" s="389"/>
      <c r="G1100" s="391"/>
      <c r="H1100" s="392"/>
      <c r="I1100" s="914" t="s">
        <v>1925</v>
      </c>
      <c r="J1100" s="915"/>
    </row>
    <row r="1101" spans="1:10" ht="18.75" customHeight="1">
      <c r="A1101" s="1258"/>
      <c r="B1101" s="1255"/>
      <c r="C1101" s="509" t="s">
        <v>3822</v>
      </c>
      <c r="D1101" s="509" t="s">
        <v>3031</v>
      </c>
      <c r="E1101" s="230" t="s">
        <v>1690</v>
      </c>
      <c r="F1101" s="389"/>
      <c r="G1101" s="391"/>
      <c r="H1101" s="392"/>
      <c r="I1101" s="952" t="s">
        <v>1748</v>
      </c>
      <c r="J1101" s="953"/>
    </row>
    <row r="1102" spans="1:10" ht="18.75" customHeight="1">
      <c r="A1102" s="1258"/>
      <c r="B1102" s="1255"/>
      <c r="C1102" s="384" t="s">
        <v>2069</v>
      </c>
      <c r="D1102" s="384"/>
      <c r="E1102" s="384"/>
      <c r="F1102" s="384"/>
      <c r="G1102" s="384"/>
      <c r="H1102" s="384"/>
      <c r="I1102" s="952" t="s">
        <v>2070</v>
      </c>
      <c r="J1102" s="953"/>
    </row>
    <row r="1103" spans="1:10" ht="18.75" customHeight="1">
      <c r="A1103" s="1258"/>
      <c r="B1103" s="1255"/>
      <c r="C1103" s="509" t="s">
        <v>2071</v>
      </c>
      <c r="D1103" s="509" t="s">
        <v>4349</v>
      </c>
      <c r="E1103" s="230" t="s">
        <v>1690</v>
      </c>
      <c r="F1103" s="389">
        <v>16</v>
      </c>
      <c r="G1103" s="391">
        <v>16</v>
      </c>
      <c r="H1103" s="392" t="s">
        <v>1683</v>
      </c>
      <c r="I1103" s="952"/>
      <c r="J1103" s="953"/>
    </row>
    <row r="1104" spans="1:10" ht="18.75" customHeight="1" thickBot="1">
      <c r="A1104" s="1259"/>
      <c r="B1104" s="1256"/>
      <c r="C1104" s="583" t="s">
        <v>3443</v>
      </c>
      <c r="D1104" s="805" t="s">
        <v>3977</v>
      </c>
      <c r="E1104" s="437" t="s">
        <v>3986</v>
      </c>
      <c r="F1104" s="417">
        <v>5</v>
      </c>
      <c r="G1104" s="418">
        <v>5</v>
      </c>
      <c r="H1104" s="438" t="s">
        <v>3975</v>
      </c>
      <c r="I1104" s="932"/>
      <c r="J1104" s="933"/>
    </row>
    <row r="1105" spans="1:10" ht="18.75" customHeight="1">
      <c r="A1105" s="1257" t="s">
        <v>3030</v>
      </c>
      <c r="B1105" s="1254" t="s">
        <v>2072</v>
      </c>
      <c r="C1105" s="1260" t="s">
        <v>3831</v>
      </c>
      <c r="D1105" s="1260" t="s">
        <v>745</v>
      </c>
      <c r="E1105" s="580" t="s">
        <v>1690</v>
      </c>
      <c r="F1105" s="423">
        <v>115</v>
      </c>
      <c r="G1105" s="423">
        <v>90</v>
      </c>
      <c r="H1105" s="379" t="s">
        <v>1836</v>
      </c>
      <c r="I1105" s="1261" t="s">
        <v>947</v>
      </c>
      <c r="J1105" s="960"/>
    </row>
    <row r="1106" spans="1:10" ht="18.75" customHeight="1">
      <c r="A1106" s="1258"/>
      <c r="B1106" s="1255"/>
      <c r="C1106" s="1247"/>
      <c r="D1106" s="1247"/>
      <c r="E1106" s="897" t="s">
        <v>1690</v>
      </c>
      <c r="F1106" s="505">
        <v>35</v>
      </c>
      <c r="G1106" s="505">
        <v>35</v>
      </c>
      <c r="H1106" s="888" t="s">
        <v>3685</v>
      </c>
      <c r="I1106" s="1233"/>
      <c r="J1106" s="951"/>
    </row>
    <row r="1107" spans="1:10" ht="18.75" customHeight="1">
      <c r="A1107" s="1258"/>
      <c r="B1107" s="1255"/>
      <c r="C1107" s="891" t="s">
        <v>1687</v>
      </c>
      <c r="D1107" s="891" t="s">
        <v>732</v>
      </c>
      <c r="E1107" s="581" t="s">
        <v>1690</v>
      </c>
      <c r="F1107" s="391">
        <v>60</v>
      </c>
      <c r="G1107" s="391">
        <v>30</v>
      </c>
      <c r="H1107" s="392" t="s">
        <v>1685</v>
      </c>
      <c r="I1107" s="952"/>
      <c r="J1107" s="953"/>
    </row>
    <row r="1108" spans="1:10" ht="18.75" customHeight="1">
      <c r="A1108" s="1258"/>
      <c r="B1108" s="1255"/>
      <c r="C1108" s="891" t="s">
        <v>1710</v>
      </c>
      <c r="D1108" s="891" t="s">
        <v>719</v>
      </c>
      <c r="E1108" s="581" t="s">
        <v>1690</v>
      </c>
      <c r="F1108" s="391">
        <v>80</v>
      </c>
      <c r="G1108" s="391">
        <v>70</v>
      </c>
      <c r="H1108" s="392" t="s">
        <v>1685</v>
      </c>
      <c r="I1108" s="952"/>
      <c r="J1108" s="953"/>
    </row>
    <row r="1109" spans="1:10" ht="18.75" customHeight="1">
      <c r="A1109" s="1258"/>
      <c r="B1109" s="1255"/>
      <c r="C1109" s="891" t="s">
        <v>3754</v>
      </c>
      <c r="D1109" s="891" t="s">
        <v>755</v>
      </c>
      <c r="E1109" s="581" t="s">
        <v>1690</v>
      </c>
      <c r="F1109" s="391">
        <v>30</v>
      </c>
      <c r="G1109" s="391">
        <v>0</v>
      </c>
      <c r="H1109" s="392" t="s">
        <v>1685</v>
      </c>
      <c r="I1109" s="952"/>
      <c r="J1109" s="953"/>
    </row>
    <row r="1110" spans="1:10" ht="18.75" customHeight="1">
      <c r="A1110" s="1258"/>
      <c r="B1110" s="1255"/>
      <c r="C1110" s="891" t="s">
        <v>3741</v>
      </c>
      <c r="D1110" s="891" t="s">
        <v>733</v>
      </c>
      <c r="E1110" s="581" t="s">
        <v>1690</v>
      </c>
      <c r="F1110" s="391">
        <v>10</v>
      </c>
      <c r="G1110" s="391">
        <v>0</v>
      </c>
      <c r="H1110" s="392" t="s">
        <v>1685</v>
      </c>
      <c r="I1110" s="952"/>
      <c r="J1110" s="953"/>
    </row>
    <row r="1111" spans="1:10" ht="18.75" customHeight="1">
      <c r="A1111" s="1258"/>
      <c r="B1111" s="1255"/>
      <c r="C1111" s="392" t="s">
        <v>937</v>
      </c>
      <c r="D1111" s="392" t="s">
        <v>938</v>
      </c>
      <c r="E1111" s="230" t="s">
        <v>1690</v>
      </c>
      <c r="F1111" s="389"/>
      <c r="G1111" s="391"/>
      <c r="H1111" s="392"/>
      <c r="I1111" s="914" t="s">
        <v>1925</v>
      </c>
      <c r="J1111" s="915"/>
    </row>
    <row r="1112" spans="1:10" ht="18.75" customHeight="1">
      <c r="A1112" s="1258"/>
      <c r="B1112" s="1255"/>
      <c r="C1112" s="392" t="s">
        <v>3822</v>
      </c>
      <c r="D1112" s="392" t="s">
        <v>3719</v>
      </c>
      <c r="E1112" s="230" t="s">
        <v>1690</v>
      </c>
      <c r="F1112" s="389"/>
      <c r="G1112" s="391"/>
      <c r="H1112" s="392"/>
      <c r="I1112" s="952" t="s">
        <v>1748</v>
      </c>
      <c r="J1112" s="953"/>
    </row>
    <row r="1113" spans="1:10" ht="18.75" customHeight="1">
      <c r="A1113" s="1258"/>
      <c r="B1113" s="1255"/>
      <c r="C1113" s="248" t="s">
        <v>3832</v>
      </c>
      <c r="D1113" s="890" t="s">
        <v>3701</v>
      </c>
      <c r="E1113" s="503"/>
      <c r="F1113" s="504"/>
      <c r="G1113" s="505"/>
      <c r="H1113" s="888"/>
      <c r="I1113" s="952" t="s">
        <v>1748</v>
      </c>
      <c r="J1113" s="953"/>
    </row>
    <row r="1114" spans="1:10" ht="18.75" customHeight="1" thickBot="1">
      <c r="A1114" s="1259"/>
      <c r="B1114" s="1256"/>
      <c r="C1114" s="583" t="s">
        <v>3976</v>
      </c>
      <c r="D1114" s="805" t="s">
        <v>3977</v>
      </c>
      <c r="E1114" s="437" t="s">
        <v>3986</v>
      </c>
      <c r="F1114" s="417">
        <v>5</v>
      </c>
      <c r="G1114" s="418">
        <v>5</v>
      </c>
      <c r="H1114" s="438" t="s">
        <v>3975</v>
      </c>
      <c r="I1114" s="932"/>
      <c r="J1114" s="933"/>
    </row>
    <row r="1115" spans="1:10" ht="18.75" customHeight="1">
      <c r="A1115" s="1236" t="s">
        <v>3030</v>
      </c>
      <c r="B1115" s="1254" t="s">
        <v>2073</v>
      </c>
      <c r="C1115" s="1217" t="s">
        <v>946</v>
      </c>
      <c r="D1115" s="1217" t="s">
        <v>745</v>
      </c>
      <c r="E1115" s="860" t="s">
        <v>728</v>
      </c>
      <c r="F1115" s="590">
        <v>15</v>
      </c>
      <c r="G1115" s="590">
        <v>10</v>
      </c>
      <c r="H1115" s="895" t="s">
        <v>729</v>
      </c>
      <c r="I1115" s="1216" t="s">
        <v>1729</v>
      </c>
      <c r="J1115" s="920"/>
    </row>
    <row r="1116" spans="1:10" ht="18.75" customHeight="1">
      <c r="A1116" s="1237"/>
      <c r="B1116" s="1255"/>
      <c r="C1116" s="1192"/>
      <c r="D1116" s="1192"/>
      <c r="E1116" s="861" t="s">
        <v>728</v>
      </c>
      <c r="F1116" s="501">
        <v>60</v>
      </c>
      <c r="G1116" s="501">
        <v>50</v>
      </c>
      <c r="H1116" s="896" t="s">
        <v>739</v>
      </c>
      <c r="I1116" s="1194"/>
      <c r="J1116" s="938"/>
    </row>
    <row r="1117" spans="1:10" ht="18.75" customHeight="1">
      <c r="A1117" s="1237"/>
      <c r="B1117" s="1255"/>
      <c r="C1117" s="1191" t="s">
        <v>855</v>
      </c>
      <c r="D1117" s="1191" t="s">
        <v>3439</v>
      </c>
      <c r="E1117" s="861" t="s">
        <v>728</v>
      </c>
      <c r="F1117" s="501">
        <v>10</v>
      </c>
      <c r="G1117" s="501">
        <v>10</v>
      </c>
      <c r="H1117" s="896" t="s">
        <v>729</v>
      </c>
      <c r="I1117" s="1231" t="s">
        <v>947</v>
      </c>
      <c r="J1117" s="966"/>
    </row>
    <row r="1118" spans="1:10" ht="18.75" customHeight="1">
      <c r="A1118" s="1237"/>
      <c r="B1118" s="1255"/>
      <c r="C1118" s="1192"/>
      <c r="D1118" s="1192"/>
      <c r="E1118" s="861" t="s">
        <v>728</v>
      </c>
      <c r="F1118" s="501">
        <v>60</v>
      </c>
      <c r="G1118" s="501">
        <v>50</v>
      </c>
      <c r="H1118" s="896" t="s">
        <v>739</v>
      </c>
      <c r="I1118" s="1233"/>
      <c r="J1118" s="951"/>
    </row>
    <row r="1119" spans="1:10" ht="18.75" customHeight="1">
      <c r="A1119" s="1237"/>
      <c r="B1119" s="1255"/>
      <c r="C1119" s="896" t="s">
        <v>2074</v>
      </c>
      <c r="D1119" s="896" t="s">
        <v>3720</v>
      </c>
      <c r="E1119" s="861" t="s">
        <v>1690</v>
      </c>
      <c r="F1119" s="501">
        <v>10</v>
      </c>
      <c r="G1119" s="501">
        <v>10</v>
      </c>
      <c r="H1119" s="896" t="s">
        <v>1683</v>
      </c>
      <c r="I1119" s="967"/>
      <c r="J1119" s="953"/>
    </row>
    <row r="1120" spans="1:10" ht="18.75" customHeight="1">
      <c r="A1120" s="1237"/>
      <c r="B1120" s="1255"/>
      <c r="C1120" s="896" t="s">
        <v>948</v>
      </c>
      <c r="D1120" s="896" t="s">
        <v>735</v>
      </c>
      <c r="E1120" s="861" t="s">
        <v>728</v>
      </c>
      <c r="F1120" s="501">
        <v>50</v>
      </c>
      <c r="G1120" s="501">
        <v>50</v>
      </c>
      <c r="H1120" s="896" t="s">
        <v>739</v>
      </c>
      <c r="I1120" s="967"/>
      <c r="J1120" s="953"/>
    </row>
    <row r="1121" spans="1:10" ht="18.75" customHeight="1">
      <c r="A1121" s="1237"/>
      <c r="B1121" s="1255"/>
      <c r="C1121" s="896" t="s">
        <v>3833</v>
      </c>
      <c r="D1121" s="896" t="s">
        <v>723</v>
      </c>
      <c r="E1121" s="861" t="s">
        <v>728</v>
      </c>
      <c r="F1121" s="501">
        <v>35</v>
      </c>
      <c r="G1121" s="501">
        <v>35</v>
      </c>
      <c r="H1121" s="896" t="s">
        <v>739</v>
      </c>
      <c r="I1121" s="967"/>
      <c r="J1121" s="953"/>
    </row>
    <row r="1122" spans="1:10" ht="18.75" customHeight="1">
      <c r="A1122" s="1237"/>
      <c r="B1122" s="1255"/>
      <c r="C1122" s="896" t="s">
        <v>790</v>
      </c>
      <c r="D1122" s="896" t="s">
        <v>732</v>
      </c>
      <c r="E1122" s="861" t="s">
        <v>728</v>
      </c>
      <c r="F1122" s="501">
        <v>45</v>
      </c>
      <c r="G1122" s="501">
        <v>45</v>
      </c>
      <c r="H1122" s="896" t="s">
        <v>739</v>
      </c>
      <c r="I1122" s="967"/>
      <c r="J1122" s="953"/>
    </row>
    <row r="1123" spans="1:10" ht="18.75" customHeight="1">
      <c r="A1123" s="1237"/>
      <c r="B1123" s="1255"/>
      <c r="C1123" s="1246" t="s">
        <v>2523</v>
      </c>
      <c r="D1123" s="1246" t="s">
        <v>719</v>
      </c>
      <c r="E1123" s="973" t="s">
        <v>1690</v>
      </c>
      <c r="F1123" s="505">
        <v>10</v>
      </c>
      <c r="G1123" s="505">
        <v>8</v>
      </c>
      <c r="H1123" s="888" t="s">
        <v>1683</v>
      </c>
      <c r="I1123" s="1231" t="s">
        <v>947</v>
      </c>
      <c r="J1123" s="966"/>
    </row>
    <row r="1124" spans="1:10" ht="18.75" customHeight="1">
      <c r="A1124" s="1237"/>
      <c r="B1124" s="1255"/>
      <c r="C1124" s="1247"/>
      <c r="D1124" s="1247"/>
      <c r="E1124" s="974"/>
      <c r="F1124" s="505">
        <v>50</v>
      </c>
      <c r="G1124" s="505">
        <v>40</v>
      </c>
      <c r="H1124" s="896" t="s">
        <v>739</v>
      </c>
      <c r="I1124" s="1233"/>
      <c r="J1124" s="951"/>
    </row>
    <row r="1125" spans="1:10" ht="18.75" customHeight="1">
      <c r="A1125" s="1237"/>
      <c r="B1125" s="1255"/>
      <c r="C1125" s="392" t="s">
        <v>3742</v>
      </c>
      <c r="D1125" s="392" t="s">
        <v>3721</v>
      </c>
      <c r="E1125" s="230" t="s">
        <v>1690</v>
      </c>
      <c r="F1125" s="389"/>
      <c r="G1125" s="391"/>
      <c r="H1125" s="392"/>
      <c r="I1125" s="952" t="s">
        <v>2075</v>
      </c>
      <c r="J1125" s="953"/>
    </row>
    <row r="1126" spans="1:10" ht="18.75" customHeight="1">
      <c r="A1126" s="1237"/>
      <c r="B1126" s="1255"/>
      <c r="C1126" s="392" t="s">
        <v>937</v>
      </c>
      <c r="D1126" s="392" t="s">
        <v>938</v>
      </c>
      <c r="E1126" s="230" t="s">
        <v>1690</v>
      </c>
      <c r="F1126" s="389"/>
      <c r="G1126" s="391"/>
      <c r="H1126" s="392"/>
      <c r="I1126" s="914" t="s">
        <v>1925</v>
      </c>
      <c r="J1126" s="915"/>
    </row>
    <row r="1127" spans="1:10" ht="18.75" customHeight="1">
      <c r="A1127" s="1237"/>
      <c r="B1127" s="1255"/>
      <c r="C1127" s="392" t="s">
        <v>3822</v>
      </c>
      <c r="D1127" s="392" t="s">
        <v>3031</v>
      </c>
      <c r="E1127" s="230" t="s">
        <v>1690</v>
      </c>
      <c r="F1127" s="389"/>
      <c r="G1127" s="391"/>
      <c r="H1127" s="392"/>
      <c r="I1127" s="914" t="s">
        <v>2155</v>
      </c>
      <c r="J1127" s="915"/>
    </row>
    <row r="1128" spans="1:10" ht="18.75" customHeight="1" thickBot="1">
      <c r="A1128" s="1238"/>
      <c r="B1128" s="1256"/>
      <c r="C1128" s="583" t="s">
        <v>3976</v>
      </c>
      <c r="D1128" s="805" t="s">
        <v>3977</v>
      </c>
      <c r="E1128" s="437" t="s">
        <v>3986</v>
      </c>
      <c r="F1128" s="417">
        <v>5</v>
      </c>
      <c r="G1128" s="418">
        <v>5</v>
      </c>
      <c r="H1128" s="438" t="s">
        <v>3975</v>
      </c>
      <c r="I1128" s="932"/>
      <c r="J1128" s="933"/>
    </row>
    <row r="1129" spans="1:10" ht="18.75" customHeight="1">
      <c r="A1129" s="1236" t="s">
        <v>3030</v>
      </c>
      <c r="B1129" s="1254" t="s">
        <v>2076</v>
      </c>
      <c r="C1129" s="888" t="s">
        <v>2077</v>
      </c>
      <c r="D1129" s="888" t="s">
        <v>719</v>
      </c>
      <c r="E1129" s="897" t="s">
        <v>1690</v>
      </c>
      <c r="F1129" s="505">
        <v>78</v>
      </c>
      <c r="G1129" s="505">
        <v>72</v>
      </c>
      <c r="H1129" s="888" t="s">
        <v>1683</v>
      </c>
      <c r="I1129" s="970"/>
      <c r="J1129" s="971"/>
    </row>
    <row r="1130" spans="1:10" ht="18.75" customHeight="1">
      <c r="A1130" s="1237"/>
      <c r="B1130" s="1255"/>
      <c r="C1130" s="392" t="s">
        <v>2078</v>
      </c>
      <c r="D1130" s="392" t="s">
        <v>949</v>
      </c>
      <c r="E1130" s="581" t="s">
        <v>1690</v>
      </c>
      <c r="F1130" s="391">
        <v>60</v>
      </c>
      <c r="G1130" s="391">
        <v>50</v>
      </c>
      <c r="H1130" s="392" t="s">
        <v>1685</v>
      </c>
      <c r="I1130" s="952"/>
      <c r="J1130" s="953"/>
    </row>
    <row r="1131" spans="1:10" ht="18.75" customHeight="1">
      <c r="A1131" s="1237"/>
      <c r="B1131" s="1255"/>
      <c r="C1131" s="1246" t="s">
        <v>3834</v>
      </c>
      <c r="D1131" s="1246" t="s">
        <v>745</v>
      </c>
      <c r="E1131" s="581" t="s">
        <v>1690</v>
      </c>
      <c r="F1131" s="386">
        <v>48</v>
      </c>
      <c r="G1131" s="386">
        <v>23</v>
      </c>
      <c r="H1131" s="392" t="s">
        <v>1683</v>
      </c>
      <c r="I1131" s="1231" t="s">
        <v>1729</v>
      </c>
      <c r="J1131" s="949"/>
    </row>
    <row r="1132" spans="1:10" ht="18.75" customHeight="1">
      <c r="A1132" s="1237"/>
      <c r="B1132" s="1255"/>
      <c r="C1132" s="1247"/>
      <c r="D1132" s="1247"/>
      <c r="E1132" s="581" t="s">
        <v>1690</v>
      </c>
      <c r="F1132" s="386">
        <v>78</v>
      </c>
      <c r="G1132" s="386">
        <v>30</v>
      </c>
      <c r="H1132" s="392" t="s">
        <v>1685</v>
      </c>
      <c r="I1132" s="1233"/>
      <c r="J1132" s="971"/>
    </row>
    <row r="1133" spans="1:10" ht="18.75" customHeight="1">
      <c r="A1133" s="1237"/>
      <c r="B1133" s="1255"/>
      <c r="C1133" s="392" t="s">
        <v>2079</v>
      </c>
      <c r="D1133" s="392" t="s">
        <v>950</v>
      </c>
      <c r="E1133" s="581" t="s">
        <v>1690</v>
      </c>
      <c r="F1133" s="386">
        <v>70</v>
      </c>
      <c r="G1133" s="386">
        <v>15</v>
      </c>
      <c r="H1133" s="392" t="s">
        <v>1685</v>
      </c>
      <c r="I1133" s="952"/>
      <c r="J1133" s="953"/>
    </row>
    <row r="1134" spans="1:10" ht="18.75" customHeight="1">
      <c r="A1134" s="1237"/>
      <c r="B1134" s="1255"/>
      <c r="C1134" s="392" t="s">
        <v>3742</v>
      </c>
      <c r="D1134" s="392" t="s">
        <v>3721</v>
      </c>
      <c r="E1134" s="581" t="s">
        <v>1690</v>
      </c>
      <c r="F1134" s="386">
        <v>40</v>
      </c>
      <c r="G1134" s="386">
        <v>40</v>
      </c>
      <c r="H1134" s="392" t="s">
        <v>1685</v>
      </c>
      <c r="I1134" s="952"/>
      <c r="J1134" s="953"/>
    </row>
    <row r="1135" spans="1:10" ht="18.75" customHeight="1">
      <c r="A1135" s="1237"/>
      <c r="B1135" s="1255"/>
      <c r="C1135" s="392" t="s">
        <v>937</v>
      </c>
      <c r="D1135" s="392" t="s">
        <v>938</v>
      </c>
      <c r="E1135" s="230" t="s">
        <v>1690</v>
      </c>
      <c r="F1135" s="389"/>
      <c r="G1135" s="391"/>
      <c r="H1135" s="392"/>
      <c r="I1135" s="914" t="s">
        <v>1925</v>
      </c>
      <c r="J1135" s="915"/>
    </row>
    <row r="1136" spans="1:10" ht="18.75" customHeight="1">
      <c r="A1136" s="1237"/>
      <c r="B1136" s="1255"/>
      <c r="C1136" s="392" t="s">
        <v>3822</v>
      </c>
      <c r="D1136" s="392" t="s">
        <v>3031</v>
      </c>
      <c r="E1136" s="230" t="s">
        <v>1690</v>
      </c>
      <c r="F1136" s="389"/>
      <c r="G1136" s="391"/>
      <c r="H1136" s="392"/>
      <c r="I1136" s="914" t="s">
        <v>2155</v>
      </c>
      <c r="J1136" s="915"/>
    </row>
    <row r="1137" spans="1:10" ht="18.75" customHeight="1" thickBot="1">
      <c r="A1137" s="1238"/>
      <c r="B1137" s="1256"/>
      <c r="C1137" s="583" t="s">
        <v>3443</v>
      </c>
      <c r="D1137" s="805" t="s">
        <v>3977</v>
      </c>
      <c r="E1137" s="437" t="s">
        <v>3986</v>
      </c>
      <c r="F1137" s="417">
        <v>5</v>
      </c>
      <c r="G1137" s="418">
        <v>5</v>
      </c>
      <c r="H1137" s="438" t="s">
        <v>3975</v>
      </c>
      <c r="I1137" s="932"/>
      <c r="J1137" s="933"/>
    </row>
    <row r="1138" spans="1:10" ht="18.75" customHeight="1">
      <c r="A1138" s="1236" t="s">
        <v>3030</v>
      </c>
      <c r="B1138" s="1239" t="s">
        <v>2080</v>
      </c>
      <c r="C1138" s="379" t="s">
        <v>1770</v>
      </c>
      <c r="D1138" s="379" t="s">
        <v>737</v>
      </c>
      <c r="E1138" s="421" t="s">
        <v>1690</v>
      </c>
      <c r="F1138" s="422">
        <v>77</v>
      </c>
      <c r="G1138" s="423">
        <v>67</v>
      </c>
      <c r="H1138" s="379" t="s">
        <v>1685</v>
      </c>
      <c r="I1138" s="961"/>
      <c r="J1138" s="962"/>
    </row>
    <row r="1139" spans="1:10" ht="18.75" customHeight="1">
      <c r="A1139" s="1237"/>
      <c r="B1139" s="1240"/>
      <c r="C1139" s="392" t="s">
        <v>3743</v>
      </c>
      <c r="D1139" s="392" t="s">
        <v>745</v>
      </c>
      <c r="E1139" s="230" t="s">
        <v>1690</v>
      </c>
      <c r="F1139" s="389">
        <v>52</v>
      </c>
      <c r="G1139" s="391">
        <v>50</v>
      </c>
      <c r="H1139" s="392" t="s">
        <v>1683</v>
      </c>
      <c r="I1139" s="952"/>
      <c r="J1139" s="953"/>
    </row>
    <row r="1140" spans="1:10" ht="18.75" customHeight="1">
      <c r="A1140" s="1237"/>
      <c r="B1140" s="1240"/>
      <c r="C1140" s="392" t="s">
        <v>828</v>
      </c>
      <c r="D1140" s="392" t="s">
        <v>723</v>
      </c>
      <c r="E1140" s="230" t="s">
        <v>1690</v>
      </c>
      <c r="F1140" s="389">
        <v>50</v>
      </c>
      <c r="G1140" s="391">
        <v>30</v>
      </c>
      <c r="H1140" s="392" t="s">
        <v>1685</v>
      </c>
      <c r="I1140" s="952"/>
      <c r="J1140" s="953"/>
    </row>
    <row r="1141" spans="1:10" ht="18.75" customHeight="1">
      <c r="A1141" s="1237"/>
      <c r="B1141" s="1240"/>
      <c r="C1141" s="392" t="s">
        <v>3835</v>
      </c>
      <c r="D1141" s="392" t="s">
        <v>951</v>
      </c>
      <c r="E1141" s="230" t="s">
        <v>1690</v>
      </c>
      <c r="F1141" s="389">
        <v>10</v>
      </c>
      <c r="G1141" s="391">
        <v>10</v>
      </c>
      <c r="H1141" s="392" t="s">
        <v>1685</v>
      </c>
      <c r="I1141" s="952"/>
      <c r="J1141" s="953"/>
    </row>
    <row r="1142" spans="1:10" ht="18.75" customHeight="1">
      <c r="A1142" s="1237"/>
      <c r="B1142" s="1240"/>
      <c r="C1142" s="392" t="s">
        <v>952</v>
      </c>
      <c r="D1142" s="392" t="s">
        <v>755</v>
      </c>
      <c r="E1142" s="230" t="s">
        <v>1690</v>
      </c>
      <c r="F1142" s="389">
        <v>10</v>
      </c>
      <c r="G1142" s="391">
        <v>10</v>
      </c>
      <c r="H1142" s="392" t="s">
        <v>1685</v>
      </c>
      <c r="I1142" s="952"/>
      <c r="J1142" s="953"/>
    </row>
    <row r="1143" spans="1:10" ht="18.75" customHeight="1">
      <c r="A1143" s="1237"/>
      <c r="B1143" s="1240"/>
      <c r="C1143" s="392" t="s">
        <v>2081</v>
      </c>
      <c r="D1143" s="392" t="s">
        <v>953</v>
      </c>
      <c r="E1143" s="230" t="s">
        <v>1690</v>
      </c>
      <c r="F1143" s="389">
        <v>10</v>
      </c>
      <c r="G1143" s="391">
        <v>10</v>
      </c>
      <c r="H1143" s="392" t="s">
        <v>1683</v>
      </c>
      <c r="I1143" s="952"/>
      <c r="J1143" s="953"/>
    </row>
    <row r="1144" spans="1:10" ht="18.75" customHeight="1">
      <c r="A1144" s="1237"/>
      <c r="B1144" s="1240"/>
      <c r="C1144" s="392" t="s">
        <v>937</v>
      </c>
      <c r="D1144" s="392" t="s">
        <v>938</v>
      </c>
      <c r="E1144" s="230" t="s">
        <v>1690</v>
      </c>
      <c r="F1144" s="389"/>
      <c r="G1144" s="391"/>
      <c r="H1144" s="392"/>
      <c r="I1144" s="914" t="s">
        <v>1925</v>
      </c>
      <c r="J1144" s="915"/>
    </row>
    <row r="1145" spans="1:10" ht="18.75" customHeight="1">
      <c r="A1145" s="1237"/>
      <c r="B1145" s="1240"/>
      <c r="C1145" s="392" t="s">
        <v>3822</v>
      </c>
      <c r="D1145" s="392" t="s">
        <v>3031</v>
      </c>
      <c r="E1145" s="230" t="s">
        <v>1690</v>
      </c>
      <c r="F1145" s="389"/>
      <c r="G1145" s="391"/>
      <c r="H1145" s="392"/>
      <c r="I1145" s="914" t="s">
        <v>2155</v>
      </c>
      <c r="J1145" s="915"/>
    </row>
    <row r="1146" spans="1:10" ht="18.75" customHeight="1" thickBot="1">
      <c r="A1146" s="1238"/>
      <c r="B1146" s="1241"/>
      <c r="C1146" s="583" t="s">
        <v>3443</v>
      </c>
      <c r="D1146" s="805" t="s">
        <v>3977</v>
      </c>
      <c r="E1146" s="437" t="s">
        <v>3986</v>
      </c>
      <c r="F1146" s="417">
        <v>5</v>
      </c>
      <c r="G1146" s="418">
        <v>5</v>
      </c>
      <c r="H1146" s="438" t="s">
        <v>3975</v>
      </c>
      <c r="I1146" s="932"/>
      <c r="J1146" s="933"/>
    </row>
    <row r="1147" spans="1:10" ht="18.75" customHeight="1">
      <c r="A1147" s="1236" t="s">
        <v>3030</v>
      </c>
      <c r="B1147" s="1239" t="s">
        <v>3991</v>
      </c>
      <c r="C1147" s="379" t="s">
        <v>2409</v>
      </c>
      <c r="D1147" s="379" t="s">
        <v>732</v>
      </c>
      <c r="E1147" s="421" t="s">
        <v>1690</v>
      </c>
      <c r="F1147" s="422">
        <v>95</v>
      </c>
      <c r="G1147" s="423">
        <v>55</v>
      </c>
      <c r="H1147" s="379" t="s">
        <v>1685</v>
      </c>
      <c r="I1147" s="961"/>
      <c r="J1147" s="962"/>
    </row>
    <row r="1148" spans="1:10" ht="18.75" customHeight="1">
      <c r="A1148" s="1237"/>
      <c r="B1148" s="1240"/>
      <c r="C1148" s="392" t="s">
        <v>2413</v>
      </c>
      <c r="D1148" s="392" t="s">
        <v>3722</v>
      </c>
      <c r="E1148" s="230" t="s">
        <v>1690</v>
      </c>
      <c r="F1148" s="389">
        <v>45</v>
      </c>
      <c r="G1148" s="391">
        <v>35</v>
      </c>
      <c r="H1148" s="392" t="s">
        <v>1685</v>
      </c>
      <c r="I1148" s="952"/>
      <c r="J1148" s="953"/>
    </row>
    <row r="1149" spans="1:10" ht="18.75" customHeight="1">
      <c r="A1149" s="1237"/>
      <c r="B1149" s="1240"/>
      <c r="C1149" s="1246" t="s">
        <v>1796</v>
      </c>
      <c r="D1149" s="1246" t="s">
        <v>848</v>
      </c>
      <c r="E1149" s="230" t="s">
        <v>1690</v>
      </c>
      <c r="F1149" s="389">
        <v>35</v>
      </c>
      <c r="G1149" s="391">
        <v>20</v>
      </c>
      <c r="H1149" s="392" t="s">
        <v>1683</v>
      </c>
      <c r="I1149" s="1231" t="s">
        <v>1729</v>
      </c>
      <c r="J1149" s="949"/>
    </row>
    <row r="1150" spans="1:10" ht="18.75" customHeight="1">
      <c r="A1150" s="1237"/>
      <c r="B1150" s="1240"/>
      <c r="C1150" s="1247"/>
      <c r="D1150" s="1247"/>
      <c r="E1150" s="230" t="s">
        <v>1690</v>
      </c>
      <c r="F1150" s="389">
        <v>50</v>
      </c>
      <c r="G1150" s="391">
        <v>35</v>
      </c>
      <c r="H1150" s="392" t="s">
        <v>1685</v>
      </c>
      <c r="I1150" s="1233"/>
      <c r="J1150" s="971"/>
    </row>
    <row r="1151" spans="1:10" ht="18.75" customHeight="1">
      <c r="A1151" s="1237"/>
      <c r="B1151" s="1240"/>
      <c r="C1151" s="392" t="s">
        <v>2082</v>
      </c>
      <c r="D1151" s="392" t="s">
        <v>772</v>
      </c>
      <c r="E1151" s="230" t="s">
        <v>1690</v>
      </c>
      <c r="F1151" s="389">
        <v>3</v>
      </c>
      <c r="G1151" s="391">
        <v>3</v>
      </c>
      <c r="H1151" s="392" t="s">
        <v>1685</v>
      </c>
      <c r="I1151" s="952"/>
      <c r="J1151" s="953"/>
    </row>
    <row r="1152" spans="1:10" ht="18.75" customHeight="1">
      <c r="A1152" s="1237"/>
      <c r="B1152" s="1240"/>
      <c r="C1152" s="392" t="s">
        <v>3836</v>
      </c>
      <c r="D1152" s="392" t="s">
        <v>954</v>
      </c>
      <c r="E1152" s="230" t="s">
        <v>1690</v>
      </c>
      <c r="F1152" s="389">
        <v>25</v>
      </c>
      <c r="G1152" s="391">
        <v>25</v>
      </c>
      <c r="H1152" s="392" t="s">
        <v>1685</v>
      </c>
      <c r="I1152" s="963" t="s">
        <v>2083</v>
      </c>
      <c r="J1152" s="964"/>
    </row>
    <row r="1153" spans="1:10" ht="18.75" customHeight="1">
      <c r="A1153" s="1237"/>
      <c r="B1153" s="1240"/>
      <c r="C1153" s="392" t="s">
        <v>2084</v>
      </c>
      <c r="D1153" s="392" t="s">
        <v>955</v>
      </c>
      <c r="E1153" s="230" t="s">
        <v>1690</v>
      </c>
      <c r="F1153" s="389">
        <v>150</v>
      </c>
      <c r="G1153" s="391">
        <v>150</v>
      </c>
      <c r="H1153" s="392" t="s">
        <v>1685</v>
      </c>
      <c r="I1153" s="914" t="s">
        <v>1876</v>
      </c>
      <c r="J1153" s="915"/>
    </row>
    <row r="1154" spans="1:10" ht="18.75" customHeight="1">
      <c r="A1154" s="1237"/>
      <c r="B1154" s="1240"/>
      <c r="C1154" s="392" t="s">
        <v>956</v>
      </c>
      <c r="D1154" s="392" t="s">
        <v>914</v>
      </c>
      <c r="E1154" s="230" t="s">
        <v>1690</v>
      </c>
      <c r="F1154" s="389"/>
      <c r="G1154" s="391"/>
      <c r="H1154" s="392"/>
      <c r="I1154" s="952" t="s">
        <v>3486</v>
      </c>
      <c r="J1154" s="953"/>
    </row>
    <row r="1155" spans="1:10" ht="18.75" customHeight="1">
      <c r="A1155" s="1237"/>
      <c r="B1155" s="1240"/>
      <c r="C1155" s="392" t="s">
        <v>937</v>
      </c>
      <c r="D1155" s="392" t="s">
        <v>938</v>
      </c>
      <c r="E1155" s="230" t="s">
        <v>1690</v>
      </c>
      <c r="F1155" s="389"/>
      <c r="G1155" s="391"/>
      <c r="H1155" s="392"/>
      <c r="I1155" s="914" t="s">
        <v>1925</v>
      </c>
      <c r="J1155" s="915"/>
    </row>
    <row r="1156" spans="1:10" ht="18.75" customHeight="1">
      <c r="A1156" s="1237"/>
      <c r="B1156" s="1240"/>
      <c r="C1156" s="591" t="s">
        <v>2515</v>
      </c>
      <c r="D1156" s="891" t="s">
        <v>4350</v>
      </c>
      <c r="E1156" s="892" t="s">
        <v>2516</v>
      </c>
      <c r="F1156" s="450">
        <v>1</v>
      </c>
      <c r="G1156" s="427">
        <v>1</v>
      </c>
      <c r="H1156" s="392" t="s">
        <v>2517</v>
      </c>
      <c r="I1156" s="914" t="s">
        <v>4238</v>
      </c>
      <c r="J1156" s="915"/>
    </row>
    <row r="1157" spans="1:10" ht="18.75" customHeight="1">
      <c r="A1157" s="1237"/>
      <c r="B1157" s="1240"/>
      <c r="C1157" s="593" t="s">
        <v>1710</v>
      </c>
      <c r="D1157" s="392" t="s">
        <v>2968</v>
      </c>
      <c r="E1157" s="230" t="s">
        <v>1690</v>
      </c>
      <c r="F1157" s="389">
        <v>10</v>
      </c>
      <c r="G1157" s="391"/>
      <c r="H1157" s="593" t="s">
        <v>2087</v>
      </c>
      <c r="I1157" s="914" t="s">
        <v>4385</v>
      </c>
      <c r="J1157" s="915"/>
    </row>
    <row r="1158" spans="1:10" ht="18.75" customHeight="1">
      <c r="A1158" s="1237"/>
      <c r="B1158" s="1240"/>
      <c r="C1158" s="593" t="s">
        <v>3992</v>
      </c>
      <c r="D1158" s="392" t="s">
        <v>3719</v>
      </c>
      <c r="E1158" s="230" t="s">
        <v>3993</v>
      </c>
      <c r="F1158" s="389"/>
      <c r="G1158" s="391"/>
      <c r="H1158" s="593"/>
      <c r="I1158" s="914" t="s">
        <v>2155</v>
      </c>
      <c r="J1158" s="915"/>
    </row>
    <row r="1159" spans="1:10" ht="18.75" customHeight="1" thickBot="1">
      <c r="A1159" s="1238"/>
      <c r="B1159" s="1241"/>
      <c r="C1159" s="583" t="s">
        <v>3443</v>
      </c>
      <c r="D1159" s="805" t="s">
        <v>3977</v>
      </c>
      <c r="E1159" s="437" t="s">
        <v>3986</v>
      </c>
      <c r="F1159" s="417">
        <v>5</v>
      </c>
      <c r="G1159" s="418">
        <v>5</v>
      </c>
      <c r="H1159" s="438" t="s">
        <v>3975</v>
      </c>
      <c r="I1159" s="932"/>
      <c r="J1159" s="933"/>
    </row>
    <row r="1160" spans="1:10" ht="18.75" customHeight="1">
      <c r="A1160" s="1236" t="s">
        <v>3030</v>
      </c>
      <c r="B1160" s="1239" t="s">
        <v>2085</v>
      </c>
      <c r="C1160" s="592" t="s">
        <v>2086</v>
      </c>
      <c r="D1160" s="379" t="s">
        <v>2966</v>
      </c>
      <c r="E1160" s="421" t="s">
        <v>1690</v>
      </c>
      <c r="F1160" s="422">
        <v>95</v>
      </c>
      <c r="G1160" s="423">
        <v>90</v>
      </c>
      <c r="H1160" s="592" t="s">
        <v>1685</v>
      </c>
      <c r="I1160" s="1248"/>
      <c r="J1160" s="1249"/>
    </row>
    <row r="1161" spans="1:10" ht="18.75" customHeight="1">
      <c r="A1161" s="1237"/>
      <c r="B1161" s="1240"/>
      <c r="C1161" s="593" t="s">
        <v>3825</v>
      </c>
      <c r="D1161" s="392" t="s">
        <v>2967</v>
      </c>
      <c r="E1161" s="230" t="s">
        <v>1690</v>
      </c>
      <c r="F1161" s="389">
        <v>15</v>
      </c>
      <c r="G1161" s="391">
        <v>15</v>
      </c>
      <c r="H1161" s="593" t="s">
        <v>2087</v>
      </c>
      <c r="I1161" s="1242" t="s">
        <v>957</v>
      </c>
      <c r="J1161" s="1243"/>
    </row>
    <row r="1162" spans="1:10" ht="18.75" customHeight="1">
      <c r="A1162" s="1237"/>
      <c r="B1162" s="1240"/>
      <c r="C1162" s="593" t="s">
        <v>1710</v>
      </c>
      <c r="D1162" s="392" t="s">
        <v>2968</v>
      </c>
      <c r="E1162" s="230" t="s">
        <v>1690</v>
      </c>
      <c r="F1162" s="389">
        <v>10</v>
      </c>
      <c r="G1162" s="391">
        <v>10</v>
      </c>
      <c r="H1162" s="593" t="s">
        <v>2087</v>
      </c>
      <c r="I1162" s="1250" t="s">
        <v>958</v>
      </c>
      <c r="J1162" s="1251"/>
    </row>
    <row r="1163" spans="1:10" ht="18.75" customHeight="1">
      <c r="A1163" s="1237"/>
      <c r="B1163" s="1240"/>
      <c r="C1163" s="593" t="s">
        <v>2408</v>
      </c>
      <c r="D1163" s="392" t="s">
        <v>2969</v>
      </c>
      <c r="E1163" s="230" t="s">
        <v>1690</v>
      </c>
      <c r="F1163" s="389"/>
      <c r="G1163" s="391"/>
      <c r="H1163" s="593"/>
      <c r="I1163" s="1242" t="s">
        <v>1741</v>
      </c>
      <c r="J1163" s="1243"/>
    </row>
    <row r="1164" spans="1:10" ht="18.75" customHeight="1" thickBot="1">
      <c r="A1164" s="1238"/>
      <c r="B1164" s="1241"/>
      <c r="C1164" s="594" t="s">
        <v>3839</v>
      </c>
      <c r="D1164" s="438" t="s">
        <v>2970</v>
      </c>
      <c r="E1164" s="437" t="s">
        <v>1690</v>
      </c>
      <c r="F1164" s="417"/>
      <c r="G1164" s="418"/>
      <c r="H1164" s="594"/>
      <c r="I1164" s="1252" t="s">
        <v>1748</v>
      </c>
      <c r="J1164" s="1253"/>
    </row>
    <row r="1165" spans="1:10" ht="18.75" customHeight="1">
      <c r="A1165" s="1236" t="s">
        <v>3030</v>
      </c>
      <c r="B1165" s="1239" t="s">
        <v>4386</v>
      </c>
      <c r="C1165" s="592" t="s">
        <v>3743</v>
      </c>
      <c r="D1165" s="379" t="s">
        <v>2967</v>
      </c>
      <c r="E1165" s="421" t="s">
        <v>1690</v>
      </c>
      <c r="F1165" s="422">
        <v>200</v>
      </c>
      <c r="G1165" s="423">
        <v>150</v>
      </c>
      <c r="H1165" s="592" t="s">
        <v>1685</v>
      </c>
      <c r="I1165" s="1248"/>
      <c r="J1165" s="1249"/>
    </row>
    <row r="1166" spans="1:10" ht="18.75" customHeight="1">
      <c r="A1166" s="1237"/>
      <c r="B1166" s="1240"/>
      <c r="C1166" s="593" t="s">
        <v>2088</v>
      </c>
      <c r="D1166" s="392" t="s">
        <v>2971</v>
      </c>
      <c r="E1166" s="230" t="s">
        <v>1690</v>
      </c>
      <c r="F1166" s="389">
        <v>150</v>
      </c>
      <c r="G1166" s="391">
        <v>100</v>
      </c>
      <c r="H1166" s="593" t="s">
        <v>1685</v>
      </c>
      <c r="I1166" s="1242"/>
      <c r="J1166" s="1243"/>
    </row>
    <row r="1167" spans="1:10" ht="18.75" customHeight="1">
      <c r="A1167" s="1237"/>
      <c r="B1167" s="1240"/>
      <c r="C1167" s="593" t="s">
        <v>1710</v>
      </c>
      <c r="D1167" s="392" t="s">
        <v>2972</v>
      </c>
      <c r="E1167" s="230" t="s">
        <v>1690</v>
      </c>
      <c r="F1167" s="389">
        <v>25</v>
      </c>
      <c r="G1167" s="391">
        <v>25</v>
      </c>
      <c r="H1167" s="593" t="s">
        <v>1683</v>
      </c>
      <c r="I1167" s="1242"/>
      <c r="J1167" s="1243"/>
    </row>
    <row r="1168" spans="1:10" ht="18.75" customHeight="1">
      <c r="A1168" s="1237"/>
      <c r="B1168" s="1240"/>
      <c r="C1168" s="593" t="s">
        <v>2057</v>
      </c>
      <c r="D1168" s="392" t="s">
        <v>2973</v>
      </c>
      <c r="E1168" s="230" t="s">
        <v>1690</v>
      </c>
      <c r="F1168" s="389">
        <v>20</v>
      </c>
      <c r="G1168" s="391">
        <v>20</v>
      </c>
      <c r="H1168" s="593" t="s">
        <v>739</v>
      </c>
      <c r="I1168" s="1242"/>
      <c r="J1168" s="1243"/>
    </row>
    <row r="1169" spans="1:10" ht="18.75" customHeight="1" thickBot="1">
      <c r="A1169" s="1238"/>
      <c r="B1169" s="1241"/>
      <c r="C1169" s="594" t="s">
        <v>1906</v>
      </c>
      <c r="D1169" s="438" t="s">
        <v>2974</v>
      </c>
      <c r="E1169" s="437" t="s">
        <v>1690</v>
      </c>
      <c r="F1169" s="417">
        <v>5</v>
      </c>
      <c r="G1169" s="418" t="s">
        <v>959</v>
      </c>
      <c r="H1169" s="594" t="s">
        <v>739</v>
      </c>
      <c r="I1169" s="1244"/>
      <c r="J1169" s="1245"/>
    </row>
  </sheetData>
  <sheetProtection algorithmName="SHA-512" hashValue="3hVM9F42AFXAN/utn59QYcX5zqSpDkrjf6MrhC3LR2TepC4xx2PsE3fRf9u+r7YkrqN8cU7bMH/m73bc2t1TGQ==" saltValue="MtLAB23CcYVXXDaJ5neZLw==" spinCount="100000" sheet="1" objects="1" scenarios="1"/>
  <mergeCells count="483">
    <mergeCell ref="A1:J2"/>
    <mergeCell ref="C432:C433"/>
    <mergeCell ref="D432:D433"/>
    <mergeCell ref="A432:A435"/>
    <mergeCell ref="B432:B435"/>
    <mergeCell ref="I432:I433"/>
    <mergeCell ref="C424:C425"/>
    <mergeCell ref="D424:D425"/>
    <mergeCell ref="I424:I425"/>
    <mergeCell ref="B424:B427"/>
    <mergeCell ref="A5:A16"/>
    <mergeCell ref="B5:B16"/>
    <mergeCell ref="A17:A33"/>
    <mergeCell ref="B17:B33"/>
    <mergeCell ref="C18:C24"/>
    <mergeCell ref="A55:A65"/>
    <mergeCell ref="B55:B65"/>
    <mergeCell ref="B66:B74"/>
    <mergeCell ref="A66:A74"/>
    <mergeCell ref="A75:A78"/>
    <mergeCell ref="B75:B78"/>
    <mergeCell ref="B79:B81"/>
    <mergeCell ref="A79:A81"/>
    <mergeCell ref="A82:A84"/>
    <mergeCell ref="B82:B84"/>
    <mergeCell ref="D18:D24"/>
    <mergeCell ref="A34:A38"/>
    <mergeCell ref="B34:B38"/>
    <mergeCell ref="A39:A42"/>
    <mergeCell ref="B39:B42"/>
    <mergeCell ref="A43:A54"/>
    <mergeCell ref="B43:B54"/>
    <mergeCell ref="B119:B128"/>
    <mergeCell ref="A119:A128"/>
    <mergeCell ref="B129:B139"/>
    <mergeCell ref="A129:A139"/>
    <mergeCell ref="A140:A148"/>
    <mergeCell ref="B140:B148"/>
    <mergeCell ref="A85:A96"/>
    <mergeCell ref="B85:B96"/>
    <mergeCell ref="B97:B107"/>
    <mergeCell ref="A97:A107"/>
    <mergeCell ref="A108:A118"/>
    <mergeCell ref="B108:B118"/>
    <mergeCell ref="A174:A188"/>
    <mergeCell ref="B174:B188"/>
    <mergeCell ref="B189:B195"/>
    <mergeCell ref="A189:A195"/>
    <mergeCell ref="A196:A203"/>
    <mergeCell ref="B196:B203"/>
    <mergeCell ref="B149:B159"/>
    <mergeCell ref="A149:A159"/>
    <mergeCell ref="A160:A169"/>
    <mergeCell ref="B160:B169"/>
    <mergeCell ref="B170:B173"/>
    <mergeCell ref="A170:A173"/>
    <mergeCell ref="A233:A241"/>
    <mergeCell ref="B233:B241"/>
    <mergeCell ref="B242:B247"/>
    <mergeCell ref="A242:A247"/>
    <mergeCell ref="B248:B253"/>
    <mergeCell ref="A248:A253"/>
    <mergeCell ref="B204:B217"/>
    <mergeCell ref="A204:A217"/>
    <mergeCell ref="A218:A227"/>
    <mergeCell ref="B218:B227"/>
    <mergeCell ref="B228:B232"/>
    <mergeCell ref="A228:A232"/>
    <mergeCell ref="A276:A281"/>
    <mergeCell ref="B276:B281"/>
    <mergeCell ref="B282:B292"/>
    <mergeCell ref="A282:A292"/>
    <mergeCell ref="A293:A303"/>
    <mergeCell ref="B293:B303"/>
    <mergeCell ref="A254:A259"/>
    <mergeCell ref="B254:B259"/>
    <mergeCell ref="A260:A266"/>
    <mergeCell ref="B260:B266"/>
    <mergeCell ref="B267:B275"/>
    <mergeCell ref="A267:A275"/>
    <mergeCell ref="B312:B319"/>
    <mergeCell ref="A312:A319"/>
    <mergeCell ref="A320:A322"/>
    <mergeCell ref="B320:B322"/>
    <mergeCell ref="B323:B333"/>
    <mergeCell ref="A323:A333"/>
    <mergeCell ref="C299:C300"/>
    <mergeCell ref="D299:D300"/>
    <mergeCell ref="I299:I300"/>
    <mergeCell ref="B304:B307"/>
    <mergeCell ref="A304:A307"/>
    <mergeCell ref="A308:A311"/>
    <mergeCell ref="B308:B311"/>
    <mergeCell ref="C309:C310"/>
    <mergeCell ref="D309:D310"/>
    <mergeCell ref="I309:I310"/>
    <mergeCell ref="B371:B383"/>
    <mergeCell ref="A371:A383"/>
    <mergeCell ref="A384:A395"/>
    <mergeCell ref="B384:B395"/>
    <mergeCell ref="B396:B407"/>
    <mergeCell ref="A396:A407"/>
    <mergeCell ref="A334:A345"/>
    <mergeCell ref="B334:B345"/>
    <mergeCell ref="B346:B357"/>
    <mergeCell ref="A346:A357"/>
    <mergeCell ref="A358:A370"/>
    <mergeCell ref="B358:B370"/>
    <mergeCell ref="B454:B464"/>
    <mergeCell ref="A454:A464"/>
    <mergeCell ref="A465:A471"/>
    <mergeCell ref="B465:B471"/>
    <mergeCell ref="B472:B477"/>
    <mergeCell ref="A472:A477"/>
    <mergeCell ref="B408:B418"/>
    <mergeCell ref="A408:A418"/>
    <mergeCell ref="A420:A423"/>
    <mergeCell ref="B420:B423"/>
    <mergeCell ref="A442:A453"/>
    <mergeCell ref="B442:B453"/>
    <mergeCell ref="A424:A427"/>
    <mergeCell ref="A436:A439"/>
    <mergeCell ref="B436:B439"/>
    <mergeCell ref="B428:B431"/>
    <mergeCell ref="A428:A431"/>
    <mergeCell ref="B504:B511"/>
    <mergeCell ref="A504:A511"/>
    <mergeCell ref="A512:A519"/>
    <mergeCell ref="B512:B519"/>
    <mergeCell ref="B520:B529"/>
    <mergeCell ref="A520:A529"/>
    <mergeCell ref="A478:A483"/>
    <mergeCell ref="B478:B483"/>
    <mergeCell ref="B484:B494"/>
    <mergeCell ref="A484:A494"/>
    <mergeCell ref="A495:A503"/>
    <mergeCell ref="B495:B503"/>
    <mergeCell ref="B556:B565"/>
    <mergeCell ref="A556:A565"/>
    <mergeCell ref="B566:B576"/>
    <mergeCell ref="A566:A576"/>
    <mergeCell ref="B577:B585"/>
    <mergeCell ref="A577:A585"/>
    <mergeCell ref="A530:A539"/>
    <mergeCell ref="B530:B539"/>
    <mergeCell ref="B540:B549"/>
    <mergeCell ref="A540:A549"/>
    <mergeCell ref="A550:A555"/>
    <mergeCell ref="B550:B555"/>
    <mergeCell ref="B607:B609"/>
    <mergeCell ref="A607:A609"/>
    <mergeCell ref="A610:A618"/>
    <mergeCell ref="B610:B618"/>
    <mergeCell ref="B619:B627"/>
    <mergeCell ref="A619:A627"/>
    <mergeCell ref="B586:B592"/>
    <mergeCell ref="A586:A592"/>
    <mergeCell ref="B593:B598"/>
    <mergeCell ref="A593:A598"/>
    <mergeCell ref="A599:A606"/>
    <mergeCell ref="B599:B606"/>
    <mergeCell ref="B653:B663"/>
    <mergeCell ref="A653:A663"/>
    <mergeCell ref="B664:B676"/>
    <mergeCell ref="A664:A676"/>
    <mergeCell ref="B677:B689"/>
    <mergeCell ref="A677:A689"/>
    <mergeCell ref="B628:B634"/>
    <mergeCell ref="A628:A634"/>
    <mergeCell ref="B635:B641"/>
    <mergeCell ref="A635:A641"/>
    <mergeCell ref="B642:B652"/>
    <mergeCell ref="A642:A652"/>
    <mergeCell ref="B701:B713"/>
    <mergeCell ref="A701:A713"/>
    <mergeCell ref="B729:B744"/>
    <mergeCell ref="A729:A744"/>
    <mergeCell ref="C729:C730"/>
    <mergeCell ref="D729:D730"/>
    <mergeCell ref="D701:D702"/>
    <mergeCell ref="C701:C702"/>
    <mergeCell ref="C677:C678"/>
    <mergeCell ref="D677:D678"/>
    <mergeCell ref="B690:B700"/>
    <mergeCell ref="A690:A700"/>
    <mergeCell ref="C690:C691"/>
    <mergeCell ref="D690:D691"/>
    <mergeCell ref="I773:I774"/>
    <mergeCell ref="B780:B788"/>
    <mergeCell ref="A780:A788"/>
    <mergeCell ref="A745:A760"/>
    <mergeCell ref="B745:B760"/>
    <mergeCell ref="C745:C746"/>
    <mergeCell ref="D745:D746"/>
    <mergeCell ref="B761:B771"/>
    <mergeCell ref="A761:A771"/>
    <mergeCell ref="B789:B798"/>
    <mergeCell ref="A789:A798"/>
    <mergeCell ref="C791:C793"/>
    <mergeCell ref="D791:D793"/>
    <mergeCell ref="B799:B803"/>
    <mergeCell ref="A799:A803"/>
    <mergeCell ref="A772:A779"/>
    <mergeCell ref="B772:B779"/>
    <mergeCell ref="C773:C774"/>
    <mergeCell ref="D773:D774"/>
    <mergeCell ref="C818:C820"/>
    <mergeCell ref="D818:D820"/>
    <mergeCell ref="B823:B834"/>
    <mergeCell ref="A823:A834"/>
    <mergeCell ref="A835:A837"/>
    <mergeCell ref="B835:B837"/>
    <mergeCell ref="A804:A806"/>
    <mergeCell ref="B804:B806"/>
    <mergeCell ref="B807:B809"/>
    <mergeCell ref="A807:A809"/>
    <mergeCell ref="A810:A822"/>
    <mergeCell ref="B810:B822"/>
    <mergeCell ref="B873:B889"/>
    <mergeCell ref="A873:A889"/>
    <mergeCell ref="A890:A907"/>
    <mergeCell ref="B890:B907"/>
    <mergeCell ref="B908:B921"/>
    <mergeCell ref="A908:A921"/>
    <mergeCell ref="B838:B851"/>
    <mergeCell ref="A838:A851"/>
    <mergeCell ref="B852:B859"/>
    <mergeCell ref="A852:A859"/>
    <mergeCell ref="A860:A872"/>
    <mergeCell ref="B860:B872"/>
    <mergeCell ref="B961:B978"/>
    <mergeCell ref="A961:A978"/>
    <mergeCell ref="C964:C966"/>
    <mergeCell ref="D964:D966"/>
    <mergeCell ref="I964:I966"/>
    <mergeCell ref="I973:I974"/>
    <mergeCell ref="C973:C974"/>
    <mergeCell ref="D973:D974"/>
    <mergeCell ref="I928:I929"/>
    <mergeCell ref="C930:C936"/>
    <mergeCell ref="D930:D936"/>
    <mergeCell ref="B940:B960"/>
    <mergeCell ref="A940:A960"/>
    <mergeCell ref="C945:C953"/>
    <mergeCell ref="D945:D953"/>
    <mergeCell ref="B922:B939"/>
    <mergeCell ref="A922:A939"/>
    <mergeCell ref="C928:C929"/>
    <mergeCell ref="D928:D929"/>
    <mergeCell ref="C958:C959"/>
    <mergeCell ref="D958:D959"/>
    <mergeCell ref="I958:I959"/>
    <mergeCell ref="B991:B1005"/>
    <mergeCell ref="A991:A1005"/>
    <mergeCell ref="D994:D995"/>
    <mergeCell ref="C994:C995"/>
    <mergeCell ref="I994:I995"/>
    <mergeCell ref="D1000:D1001"/>
    <mergeCell ref="C1000:C1001"/>
    <mergeCell ref="I1000:I1001"/>
    <mergeCell ref="B979:B990"/>
    <mergeCell ref="A979:A990"/>
    <mergeCell ref="C982:C983"/>
    <mergeCell ref="D982:D983"/>
    <mergeCell ref="I982:I983"/>
    <mergeCell ref="I986:I987"/>
    <mergeCell ref="C986:C987"/>
    <mergeCell ref="D986:D987"/>
    <mergeCell ref="B1024:B1027"/>
    <mergeCell ref="A1024:A1027"/>
    <mergeCell ref="A1028:A1031"/>
    <mergeCell ref="B1028:B1031"/>
    <mergeCell ref="C1030:C1031"/>
    <mergeCell ref="D1030:D1031"/>
    <mergeCell ref="I1030:I1031"/>
    <mergeCell ref="I1009:I1010"/>
    <mergeCell ref="D1009:D1010"/>
    <mergeCell ref="C1009:C1010"/>
    <mergeCell ref="B1006:B1023"/>
    <mergeCell ref="A1006:A1023"/>
    <mergeCell ref="C1014:C1015"/>
    <mergeCell ref="D1014:D1015"/>
    <mergeCell ref="C1016:C1018"/>
    <mergeCell ref="D1016:D1018"/>
    <mergeCell ref="C1019:C1020"/>
    <mergeCell ref="I1026:I1027"/>
    <mergeCell ref="D1026:D1027"/>
    <mergeCell ref="C1026:C1027"/>
    <mergeCell ref="B1046:B1057"/>
    <mergeCell ref="A1046:A1057"/>
    <mergeCell ref="B1058:B1066"/>
    <mergeCell ref="A1058:A1066"/>
    <mergeCell ref="C1058:C1059"/>
    <mergeCell ref="D1058:D1059"/>
    <mergeCell ref="B1032:B1035"/>
    <mergeCell ref="A1032:A1035"/>
    <mergeCell ref="C1034:C1035"/>
    <mergeCell ref="D1034:D1035"/>
    <mergeCell ref="C1036:C1037"/>
    <mergeCell ref="D1036:D1037"/>
    <mergeCell ref="B1036:B1045"/>
    <mergeCell ref="A1036:A1045"/>
    <mergeCell ref="B1081:B1089"/>
    <mergeCell ref="A1081:A1089"/>
    <mergeCell ref="B1090:B1104"/>
    <mergeCell ref="A1090:A1104"/>
    <mergeCell ref="C1096:C1097"/>
    <mergeCell ref="D1096:D1097"/>
    <mergeCell ref="I1058:I1059"/>
    <mergeCell ref="B1067:B1080"/>
    <mergeCell ref="A1067:A1080"/>
    <mergeCell ref="C1074:C1075"/>
    <mergeCell ref="D1074:D1075"/>
    <mergeCell ref="C1071:C1072"/>
    <mergeCell ref="D1071:D1072"/>
    <mergeCell ref="C1076:C1077"/>
    <mergeCell ref="D1076:D1077"/>
    <mergeCell ref="E1096:E1097"/>
    <mergeCell ref="F1096:F1097"/>
    <mergeCell ref="G1096:G1097"/>
    <mergeCell ref="I1096:I1097"/>
    <mergeCell ref="H1096:H1097"/>
    <mergeCell ref="A1105:A1114"/>
    <mergeCell ref="B1115:B1128"/>
    <mergeCell ref="A1115:A1128"/>
    <mergeCell ref="C1115:C1116"/>
    <mergeCell ref="C1117:C1118"/>
    <mergeCell ref="D1117:D1118"/>
    <mergeCell ref="H1098:H1099"/>
    <mergeCell ref="I1098:I1099"/>
    <mergeCell ref="C1105:C1106"/>
    <mergeCell ref="D1105:D1106"/>
    <mergeCell ref="I1105:I1106"/>
    <mergeCell ref="B1105:B1114"/>
    <mergeCell ref="C1098:C1099"/>
    <mergeCell ref="D1098:D1099"/>
    <mergeCell ref="E1098:E1099"/>
    <mergeCell ref="F1098:F1099"/>
    <mergeCell ref="G1098:G1099"/>
    <mergeCell ref="B1129:B1137"/>
    <mergeCell ref="A1129:A1137"/>
    <mergeCell ref="C1131:C1132"/>
    <mergeCell ref="D1131:D1132"/>
    <mergeCell ref="I1131:I1132"/>
    <mergeCell ref="B1138:B1146"/>
    <mergeCell ref="A1138:A1146"/>
    <mergeCell ref="I1117:I1118"/>
    <mergeCell ref="I1115:I1116"/>
    <mergeCell ref="D1115:D1116"/>
    <mergeCell ref="C1123:C1124"/>
    <mergeCell ref="D1123:D1124"/>
    <mergeCell ref="I1123:I1124"/>
    <mergeCell ref="A1165:A1169"/>
    <mergeCell ref="B1165:B1169"/>
    <mergeCell ref="I1166:J1166"/>
    <mergeCell ref="I1167:J1167"/>
    <mergeCell ref="I1168:J1168"/>
    <mergeCell ref="I1169:J1169"/>
    <mergeCell ref="B1147:B1159"/>
    <mergeCell ref="A1147:A1159"/>
    <mergeCell ref="C1149:C1150"/>
    <mergeCell ref="D1149:D1150"/>
    <mergeCell ref="I1149:I1150"/>
    <mergeCell ref="B1160:B1164"/>
    <mergeCell ref="A1160:A1164"/>
    <mergeCell ref="I1160:J1160"/>
    <mergeCell ref="I1161:J1161"/>
    <mergeCell ref="I1162:J1162"/>
    <mergeCell ref="I1165:J1165"/>
    <mergeCell ref="I1163:J1163"/>
    <mergeCell ref="I1164:J1164"/>
    <mergeCell ref="I1034:I1035"/>
    <mergeCell ref="I1036:I1037"/>
    <mergeCell ref="D1019:D1020"/>
    <mergeCell ref="I1019:I1020"/>
    <mergeCell ref="D884:D885"/>
    <mergeCell ref="C884:C885"/>
    <mergeCell ref="I884:I885"/>
    <mergeCell ref="D881:D882"/>
    <mergeCell ref="C881:C882"/>
    <mergeCell ref="I881:I882"/>
    <mergeCell ref="I909:J909"/>
    <mergeCell ref="I910:J910"/>
    <mergeCell ref="C898:C899"/>
    <mergeCell ref="D898:D899"/>
    <mergeCell ref="C901:C902"/>
    <mergeCell ref="D901:D902"/>
    <mergeCell ref="I901:I902"/>
    <mergeCell ref="I898:I899"/>
    <mergeCell ref="C909:C910"/>
    <mergeCell ref="D909:D910"/>
    <mergeCell ref="D666:D668"/>
    <mergeCell ref="C666:C668"/>
    <mergeCell ref="I666:I668"/>
    <mergeCell ref="D654:D655"/>
    <mergeCell ref="C654:C655"/>
    <mergeCell ref="I654:I655"/>
    <mergeCell ref="I745:I746"/>
    <mergeCell ref="I729:I730"/>
    <mergeCell ref="D709:D713"/>
    <mergeCell ref="C709:C713"/>
    <mergeCell ref="C704:C708"/>
    <mergeCell ref="D704:D708"/>
    <mergeCell ref="I690:I691"/>
    <mergeCell ref="I677:I678"/>
    <mergeCell ref="C556:C557"/>
    <mergeCell ref="D556:D557"/>
    <mergeCell ref="I556:I557"/>
    <mergeCell ref="C540:C541"/>
    <mergeCell ref="D540:D541"/>
    <mergeCell ref="I540:I541"/>
    <mergeCell ref="I643:I644"/>
    <mergeCell ref="D643:D644"/>
    <mergeCell ref="C643:C644"/>
    <mergeCell ref="C566:C567"/>
    <mergeCell ref="D566:D567"/>
    <mergeCell ref="I566:I567"/>
    <mergeCell ref="D513:D514"/>
    <mergeCell ref="C513:C514"/>
    <mergeCell ref="I513:I514"/>
    <mergeCell ref="I505:I506"/>
    <mergeCell ref="D505:D506"/>
    <mergeCell ref="C505:C506"/>
    <mergeCell ref="I530:I531"/>
    <mergeCell ref="D530:D531"/>
    <mergeCell ref="C530:C531"/>
    <mergeCell ref="C520:C521"/>
    <mergeCell ref="D520:D521"/>
    <mergeCell ref="I520:I521"/>
    <mergeCell ref="I478:I479"/>
    <mergeCell ref="D478:D479"/>
    <mergeCell ref="C478:C479"/>
    <mergeCell ref="C472:C473"/>
    <mergeCell ref="D472:D473"/>
    <mergeCell ref="I472:I473"/>
    <mergeCell ref="D495:D497"/>
    <mergeCell ref="C495:C497"/>
    <mergeCell ref="I495:I497"/>
    <mergeCell ref="C489:C491"/>
    <mergeCell ref="D489:D491"/>
    <mergeCell ref="I485:I486"/>
    <mergeCell ref="D485:D486"/>
    <mergeCell ref="C485:C486"/>
    <mergeCell ref="I442:I443"/>
    <mergeCell ref="C442:C443"/>
    <mergeCell ref="D442:D443"/>
    <mergeCell ref="I305:I306"/>
    <mergeCell ref="C305:C306"/>
    <mergeCell ref="D305:D306"/>
    <mergeCell ref="I465:I466"/>
    <mergeCell ref="D465:D466"/>
    <mergeCell ref="C465:C466"/>
    <mergeCell ref="C454:C455"/>
    <mergeCell ref="C456:C457"/>
    <mergeCell ref="D454:D455"/>
    <mergeCell ref="D456:D457"/>
    <mergeCell ref="I456:I457"/>
    <mergeCell ref="I454:I455"/>
    <mergeCell ref="C436:C437"/>
    <mergeCell ref="D436:D437"/>
    <mergeCell ref="I436:I437"/>
    <mergeCell ref="C428:C429"/>
    <mergeCell ref="D428:D429"/>
    <mergeCell ref="I428:I429"/>
    <mergeCell ref="C420:C421"/>
    <mergeCell ref="D420:D421"/>
    <mergeCell ref="I420:I421"/>
    <mergeCell ref="J424:J425"/>
    <mergeCell ref="J428:J429"/>
    <mergeCell ref="C174:C184"/>
    <mergeCell ref="D174:D184"/>
    <mergeCell ref="C143:C144"/>
    <mergeCell ref="D143:D144"/>
    <mergeCell ref="I143:I144"/>
    <mergeCell ref="I39:J39"/>
    <mergeCell ref="I40:J40"/>
    <mergeCell ref="I41:J41"/>
    <mergeCell ref="I42:J42"/>
    <mergeCell ref="F211:J217"/>
    <mergeCell ref="C210:J210"/>
    <mergeCell ref="C189:C192"/>
    <mergeCell ref="D189:D192"/>
    <mergeCell ref="J420:J421"/>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192</v>
      </c>
      <c r="B2" s="96"/>
      <c r="C2" s="96"/>
      <c r="D2" s="97" t="s">
        <v>193</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194</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37" t="s">
        <v>195</v>
      </c>
      <c r="B6" s="1337"/>
      <c r="C6" s="1337"/>
      <c r="D6" s="1337"/>
      <c r="E6" s="1337"/>
      <c r="F6" s="1337"/>
      <c r="G6" s="1337"/>
      <c r="H6" s="1337"/>
      <c r="I6" s="1337"/>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37" t="s">
        <v>196</v>
      </c>
      <c r="B7" s="1337"/>
      <c r="C7" s="1337"/>
      <c r="D7" s="1337"/>
      <c r="E7" s="1337"/>
      <c r="F7" s="1337"/>
      <c r="G7" s="1337"/>
      <c r="H7" s="1337"/>
      <c r="I7" s="1337"/>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37" t="s">
        <v>197</v>
      </c>
      <c r="B8" s="1337"/>
      <c r="C8" s="1337"/>
      <c r="D8" s="1337"/>
      <c r="E8" s="1337"/>
      <c r="F8" s="1337"/>
      <c r="G8" s="1337"/>
      <c r="H8" s="1337"/>
      <c r="I8" s="1337"/>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198</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199</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200</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201</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202</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203</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204</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205</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206</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207</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208</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209</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210</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211</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212</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213</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214</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647</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549</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215</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216</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217</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552</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218</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219</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220</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221</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222</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223</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I15" sqref="I15"/>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41"/>
      <c r="B1" s="1341"/>
      <c r="C1" s="1341"/>
      <c r="D1" s="1341"/>
      <c r="E1" s="1341"/>
      <c r="F1" s="1341"/>
    </row>
    <row r="2" spans="1:6">
      <c r="A2" s="1341"/>
      <c r="B2" s="1341"/>
      <c r="C2" s="1341"/>
      <c r="D2" s="1341"/>
      <c r="E2" s="1341"/>
      <c r="F2" s="1341"/>
    </row>
    <row r="3" spans="1:6" ht="14.25">
      <c r="A3" s="1341"/>
      <c r="B3" s="1341"/>
      <c r="C3" s="1341"/>
      <c r="D3" s="1341"/>
      <c r="E3" s="1341"/>
      <c r="F3" s="1341"/>
    </row>
    <row r="4" spans="1:6" ht="13.5" customHeight="1">
      <c r="B4" s="117"/>
      <c r="C4" s="117"/>
      <c r="D4" s="117"/>
      <c r="E4" s="117"/>
      <c r="F4" s="117"/>
    </row>
    <row r="5" spans="1:6" ht="24" customHeight="1">
      <c r="A5" s="1342" t="s">
        <v>226</v>
      </c>
      <c r="B5" s="1342"/>
      <c r="C5" s="1342"/>
      <c r="D5" s="1342"/>
      <c r="E5" s="1342"/>
      <c r="F5" s="1342"/>
    </row>
    <row r="6" spans="1:6" ht="19.5" customHeight="1">
      <c r="A6" s="118" t="s">
        <v>227</v>
      </c>
      <c r="B6" s="118" t="s">
        <v>228</v>
      </c>
      <c r="C6" s="118" t="s">
        <v>229</v>
      </c>
      <c r="D6" s="118" t="s">
        <v>227</v>
      </c>
      <c r="E6" s="118" t="s">
        <v>228</v>
      </c>
      <c r="F6" s="118" t="s">
        <v>229</v>
      </c>
    </row>
    <row r="7" spans="1:6" ht="19.5" customHeight="1">
      <c r="A7" s="229" t="s">
        <v>376</v>
      </c>
      <c r="B7" s="829">
        <v>59</v>
      </c>
      <c r="C7" s="230" t="s">
        <v>377</v>
      </c>
      <c r="D7" s="229" t="s">
        <v>379</v>
      </c>
      <c r="E7" s="830">
        <v>64</v>
      </c>
      <c r="F7" s="230">
        <v>48</v>
      </c>
    </row>
    <row r="8" spans="1:6" ht="19.5" customHeight="1">
      <c r="A8" s="229" t="s">
        <v>367</v>
      </c>
      <c r="B8" s="829">
        <v>52</v>
      </c>
      <c r="C8" s="230">
        <v>19</v>
      </c>
      <c r="D8" s="229" t="s">
        <v>381</v>
      </c>
      <c r="E8" s="830">
        <v>128</v>
      </c>
      <c r="F8" s="230">
        <v>71</v>
      </c>
    </row>
    <row r="9" spans="1:6" ht="19.5" customHeight="1">
      <c r="A9" s="229" t="s">
        <v>380</v>
      </c>
      <c r="B9" s="829">
        <v>68</v>
      </c>
      <c r="C9" s="230">
        <v>126</v>
      </c>
      <c r="D9" s="229" t="s">
        <v>382</v>
      </c>
      <c r="E9" s="830">
        <v>83</v>
      </c>
      <c r="F9" s="230">
        <v>40</v>
      </c>
    </row>
    <row r="10" spans="1:6" ht="19.5" customHeight="1">
      <c r="A10" s="229" t="s">
        <v>368</v>
      </c>
      <c r="B10" s="604" t="s">
        <v>377</v>
      </c>
      <c r="C10" s="605">
        <v>11</v>
      </c>
      <c r="D10" s="229" t="s">
        <v>384</v>
      </c>
      <c r="E10" s="372">
        <v>64</v>
      </c>
      <c r="F10" s="230" t="s">
        <v>385</v>
      </c>
    </row>
    <row r="11" spans="1:6" ht="19.5" customHeight="1">
      <c r="A11" s="229" t="s">
        <v>383</v>
      </c>
      <c r="B11" s="829">
        <v>106</v>
      </c>
      <c r="C11" s="230">
        <v>57</v>
      </c>
      <c r="D11" s="229" t="s">
        <v>386</v>
      </c>
      <c r="E11" s="830">
        <v>111</v>
      </c>
      <c r="F11" s="230">
        <v>91</v>
      </c>
    </row>
    <row r="12" spans="1:6" ht="19.5" customHeight="1">
      <c r="A12" s="229" t="s">
        <v>369</v>
      </c>
      <c r="B12" s="604" t="s">
        <v>377</v>
      </c>
      <c r="C12" s="605">
        <v>11</v>
      </c>
      <c r="D12" s="229" t="s">
        <v>388</v>
      </c>
      <c r="E12" s="372">
        <v>68</v>
      </c>
      <c r="F12" s="230" t="s">
        <v>2810</v>
      </c>
    </row>
    <row r="13" spans="1:6" ht="19.5" customHeight="1">
      <c r="A13" s="229" t="s">
        <v>387</v>
      </c>
      <c r="B13" s="604">
        <v>65</v>
      </c>
      <c r="C13" s="230">
        <v>160</v>
      </c>
      <c r="D13" s="229" t="s">
        <v>389</v>
      </c>
      <c r="E13" s="830">
        <v>85</v>
      </c>
      <c r="F13" s="230">
        <v>20</v>
      </c>
    </row>
    <row r="14" spans="1:6" ht="19.5" customHeight="1">
      <c r="A14" s="229" t="s">
        <v>2818</v>
      </c>
      <c r="B14" s="604" t="s">
        <v>2870</v>
      </c>
      <c r="C14" s="372" t="s">
        <v>3077</v>
      </c>
      <c r="D14" s="229" t="s">
        <v>372</v>
      </c>
      <c r="E14" s="372" t="s">
        <v>377</v>
      </c>
      <c r="F14" s="230" t="s">
        <v>377</v>
      </c>
    </row>
    <row r="15" spans="1:6" ht="19.5" customHeight="1">
      <c r="A15" s="229" t="s">
        <v>390</v>
      </c>
      <c r="B15" s="829">
        <v>70</v>
      </c>
      <c r="C15" s="230">
        <v>24</v>
      </c>
      <c r="D15" s="229" t="s">
        <v>392</v>
      </c>
      <c r="E15" s="830">
        <v>67</v>
      </c>
      <c r="F15" s="230">
        <v>104</v>
      </c>
    </row>
    <row r="16" spans="1:6" ht="19.5" customHeight="1">
      <c r="A16" s="229" t="s">
        <v>391</v>
      </c>
      <c r="B16" s="829">
        <v>67</v>
      </c>
      <c r="C16" s="230">
        <v>29</v>
      </c>
      <c r="D16" s="229" t="s">
        <v>394</v>
      </c>
      <c r="E16" s="830">
        <v>75</v>
      </c>
      <c r="F16" s="230">
        <v>104</v>
      </c>
    </row>
    <row r="17" spans="1:6" ht="19.5" customHeight="1">
      <c r="A17" s="229" t="s">
        <v>393</v>
      </c>
      <c r="B17" s="829">
        <v>110</v>
      </c>
      <c r="C17" s="230">
        <v>62</v>
      </c>
      <c r="D17" s="229" t="s">
        <v>2920</v>
      </c>
      <c r="E17" s="830">
        <v>153</v>
      </c>
      <c r="F17" s="230">
        <v>55</v>
      </c>
    </row>
    <row r="18" spans="1:6" ht="19.5" customHeight="1">
      <c r="A18" s="229" t="s">
        <v>370</v>
      </c>
      <c r="B18" s="604">
        <v>46</v>
      </c>
      <c r="C18" s="230" t="s">
        <v>385</v>
      </c>
      <c r="D18" s="229" t="s">
        <v>3050</v>
      </c>
      <c r="E18" s="604" t="s">
        <v>377</v>
      </c>
      <c r="F18" s="581">
        <v>11</v>
      </c>
    </row>
    <row r="19" spans="1:6" ht="19.5" customHeight="1">
      <c r="A19" s="229" t="s">
        <v>395</v>
      </c>
      <c r="B19" s="829">
        <v>87</v>
      </c>
      <c r="C19" s="230">
        <v>31</v>
      </c>
      <c r="D19" s="229" t="s">
        <v>396</v>
      </c>
      <c r="E19" s="372">
        <v>52</v>
      </c>
      <c r="F19" s="230">
        <v>88</v>
      </c>
    </row>
    <row r="20" spans="1:6" ht="19.5" customHeight="1">
      <c r="A20" s="229" t="s">
        <v>397</v>
      </c>
      <c r="B20" s="829">
        <v>70</v>
      </c>
      <c r="C20" s="368">
        <v>27</v>
      </c>
      <c r="D20" s="229" t="s">
        <v>398</v>
      </c>
      <c r="E20" s="830">
        <v>108</v>
      </c>
      <c r="F20" s="230">
        <v>25</v>
      </c>
    </row>
    <row r="21" spans="1:6" ht="19.5" customHeight="1">
      <c r="A21" s="229" t="s">
        <v>399</v>
      </c>
      <c r="B21" s="829">
        <v>56</v>
      </c>
      <c r="C21" s="230">
        <v>27</v>
      </c>
      <c r="D21" s="229" t="s">
        <v>373</v>
      </c>
      <c r="E21" s="830">
        <v>59</v>
      </c>
      <c r="F21" s="230">
        <v>60</v>
      </c>
    </row>
    <row r="22" spans="1:6" ht="19.5" customHeight="1">
      <c r="A22" s="229" t="s">
        <v>400</v>
      </c>
      <c r="B22" s="829">
        <v>46</v>
      </c>
      <c r="C22" s="230">
        <v>45</v>
      </c>
      <c r="D22" s="229" t="s">
        <v>3063</v>
      </c>
      <c r="E22" s="372" t="s">
        <v>2871</v>
      </c>
      <c r="F22" s="230" t="s">
        <v>2821</v>
      </c>
    </row>
    <row r="23" spans="1:6" ht="19.5" customHeight="1">
      <c r="A23" s="229" t="s">
        <v>401</v>
      </c>
      <c r="B23" s="829">
        <v>88</v>
      </c>
      <c r="C23" s="230">
        <v>30</v>
      </c>
      <c r="D23" s="229" t="s">
        <v>402</v>
      </c>
      <c r="E23" s="830">
        <v>151</v>
      </c>
      <c r="F23" s="230">
        <v>28</v>
      </c>
    </row>
    <row r="24" spans="1:6" ht="19.5" customHeight="1">
      <c r="A24" s="229" t="s">
        <v>403</v>
      </c>
      <c r="B24" s="829">
        <v>78</v>
      </c>
      <c r="C24" s="230">
        <v>120</v>
      </c>
      <c r="D24" s="229" t="s">
        <v>2823</v>
      </c>
      <c r="E24" s="830">
        <v>84</v>
      </c>
      <c r="F24" s="230">
        <v>21</v>
      </c>
    </row>
    <row r="25" spans="1:6" ht="19.5" customHeight="1">
      <c r="A25" s="229" t="s">
        <v>404</v>
      </c>
      <c r="B25" s="829">
        <v>95</v>
      </c>
      <c r="C25" s="230">
        <v>95</v>
      </c>
      <c r="D25" s="229" t="s">
        <v>2815</v>
      </c>
      <c r="E25" s="372" t="s">
        <v>377</v>
      </c>
      <c r="F25" s="230" t="s">
        <v>2822</v>
      </c>
    </row>
    <row r="26" spans="1:6" ht="19.5" customHeight="1">
      <c r="A26" s="229" t="s">
        <v>405</v>
      </c>
      <c r="B26" s="829">
        <v>82</v>
      </c>
      <c r="C26" s="230">
        <v>30</v>
      </c>
      <c r="D26" s="229" t="s">
        <v>2816</v>
      </c>
      <c r="E26" s="830">
        <v>61</v>
      </c>
      <c r="F26" s="230">
        <v>117</v>
      </c>
    </row>
    <row r="27" spans="1:6" ht="19.5" customHeight="1">
      <c r="A27" s="229" t="s">
        <v>406</v>
      </c>
      <c r="B27" s="604">
        <v>60</v>
      </c>
      <c r="C27" s="230">
        <v>115</v>
      </c>
      <c r="D27" s="229" t="s">
        <v>407</v>
      </c>
      <c r="E27" s="830">
        <v>62</v>
      </c>
      <c r="F27" s="230">
        <v>110</v>
      </c>
    </row>
    <row r="28" spans="1:6" ht="19.5" customHeight="1">
      <c r="A28" s="229" t="s">
        <v>408</v>
      </c>
      <c r="B28" s="829">
        <v>92</v>
      </c>
      <c r="C28" s="230">
        <v>65</v>
      </c>
      <c r="D28" s="229" t="s">
        <v>409</v>
      </c>
      <c r="E28" s="372">
        <v>30</v>
      </c>
      <c r="F28" s="230">
        <v>75</v>
      </c>
    </row>
    <row r="29" spans="1:6" ht="19.5" customHeight="1">
      <c r="A29" s="229" t="s">
        <v>2840</v>
      </c>
      <c r="B29" s="829">
        <v>114</v>
      </c>
      <c r="C29" s="230">
        <v>35</v>
      </c>
      <c r="D29" s="229" t="s">
        <v>375</v>
      </c>
      <c r="E29" s="372">
        <v>39</v>
      </c>
      <c r="F29" s="230">
        <v>50</v>
      </c>
    </row>
    <row r="30" spans="1:6" ht="19.5" customHeight="1">
      <c r="A30" s="229" t="s">
        <v>2841</v>
      </c>
      <c r="B30" s="829">
        <v>118</v>
      </c>
      <c r="C30" s="230">
        <v>60</v>
      </c>
      <c r="D30" s="229" t="s">
        <v>410</v>
      </c>
      <c r="E30" s="830">
        <v>103</v>
      </c>
      <c r="F30" s="230">
        <v>25</v>
      </c>
    </row>
    <row r="31" spans="1:6" ht="19.5" customHeight="1">
      <c r="A31" s="229" t="s">
        <v>411</v>
      </c>
      <c r="B31" s="604">
        <v>65</v>
      </c>
      <c r="C31" s="230">
        <v>170</v>
      </c>
      <c r="D31" s="229" t="s">
        <v>374</v>
      </c>
      <c r="E31" s="830">
        <v>61</v>
      </c>
      <c r="F31" s="230">
        <v>50</v>
      </c>
    </row>
    <row r="32" spans="1:6" ht="19.5" customHeight="1">
      <c r="A32" s="229" t="s">
        <v>371</v>
      </c>
      <c r="B32" s="829">
        <v>55</v>
      </c>
      <c r="C32" s="230">
        <v>40</v>
      </c>
      <c r="D32" s="229" t="s">
        <v>2817</v>
      </c>
      <c r="E32" s="830">
        <v>271</v>
      </c>
      <c r="F32" s="230" t="s">
        <v>385</v>
      </c>
    </row>
    <row r="33" spans="1:76" ht="19.5" customHeight="1">
      <c r="A33" s="229" t="s">
        <v>2842</v>
      </c>
      <c r="B33" s="829">
        <v>127</v>
      </c>
      <c r="C33" s="230">
        <v>70</v>
      </c>
      <c r="D33" s="229" t="s">
        <v>412</v>
      </c>
      <c r="E33" s="830">
        <v>122</v>
      </c>
      <c r="F33" s="230">
        <v>75</v>
      </c>
    </row>
    <row r="34" spans="1:76" ht="19.5" customHeight="1">
      <c r="A34" s="229" t="s">
        <v>413</v>
      </c>
      <c r="B34" s="829">
        <v>76</v>
      </c>
      <c r="C34" s="230">
        <v>40</v>
      </c>
      <c r="D34" s="229" t="s">
        <v>414</v>
      </c>
      <c r="E34" s="830">
        <v>55</v>
      </c>
      <c r="F34" s="230">
        <v>24</v>
      </c>
    </row>
    <row r="35" spans="1:76" ht="19.5" customHeight="1">
      <c r="A35" s="229" t="s">
        <v>415</v>
      </c>
      <c r="B35" s="829">
        <v>141</v>
      </c>
      <c r="C35" s="230">
        <v>35</v>
      </c>
      <c r="D35" s="229" t="s">
        <v>416</v>
      </c>
      <c r="E35" s="356" t="s">
        <v>2871</v>
      </c>
      <c r="F35" s="230" t="s">
        <v>377</v>
      </c>
    </row>
    <row r="36" spans="1:76" ht="19.5" customHeight="1">
      <c r="A36" s="229" t="s">
        <v>417</v>
      </c>
      <c r="B36" s="829">
        <v>55</v>
      </c>
      <c r="C36" s="230">
        <v>26</v>
      </c>
      <c r="D36" s="229" t="s">
        <v>418</v>
      </c>
      <c r="E36" s="830">
        <v>165</v>
      </c>
      <c r="F36" s="230">
        <v>38</v>
      </c>
    </row>
    <row r="37" spans="1:76" ht="19.5" customHeight="1">
      <c r="A37" s="229" t="s">
        <v>419</v>
      </c>
      <c r="B37" s="829">
        <v>127</v>
      </c>
      <c r="C37" s="230">
        <v>34</v>
      </c>
      <c r="D37" s="229" t="s">
        <v>420</v>
      </c>
      <c r="E37" s="830">
        <v>92</v>
      </c>
      <c r="F37" s="230" t="s">
        <v>377</v>
      </c>
    </row>
    <row r="38" spans="1:76" ht="19.5" customHeight="1">
      <c r="A38" s="229" t="s">
        <v>421</v>
      </c>
      <c r="B38" s="829">
        <v>76</v>
      </c>
      <c r="C38" s="230">
        <v>155</v>
      </c>
      <c r="D38" s="229" t="s">
        <v>422</v>
      </c>
      <c r="E38" s="356">
        <v>61</v>
      </c>
      <c r="F38" s="230">
        <v>96</v>
      </c>
    </row>
    <row r="39" spans="1:76" ht="19.5" customHeight="1">
      <c r="A39" s="229" t="s">
        <v>2843</v>
      </c>
      <c r="B39" s="376">
        <v>60</v>
      </c>
      <c r="C39" s="230">
        <v>88</v>
      </c>
      <c r="D39" s="229" t="s">
        <v>423</v>
      </c>
      <c r="E39" s="830">
        <v>72</v>
      </c>
      <c r="F39" s="230">
        <v>106</v>
      </c>
    </row>
    <row r="40" spans="1:76" ht="19.5" customHeight="1">
      <c r="A40" s="229" t="s">
        <v>424</v>
      </c>
      <c r="B40" s="829">
        <v>186</v>
      </c>
      <c r="C40" s="230">
        <v>105</v>
      </c>
      <c r="D40" s="229" t="s">
        <v>2310</v>
      </c>
      <c r="E40" s="356" t="s">
        <v>377</v>
      </c>
      <c r="F40" s="230">
        <v>30</v>
      </c>
    </row>
    <row r="41" spans="1:76" ht="19.5" customHeight="1">
      <c r="A41" s="229" t="s">
        <v>425</v>
      </c>
      <c r="B41" s="829">
        <v>75</v>
      </c>
      <c r="C41" s="230">
        <v>31</v>
      </c>
      <c r="D41" s="229" t="s">
        <v>426</v>
      </c>
      <c r="E41" s="830">
        <v>154</v>
      </c>
      <c r="F41" s="230">
        <v>90</v>
      </c>
    </row>
    <row r="42" spans="1:76" ht="19.5" customHeight="1">
      <c r="A42" s="229" t="s">
        <v>427</v>
      </c>
      <c r="B42" s="376">
        <v>53</v>
      </c>
      <c r="C42" s="230">
        <v>27</v>
      </c>
      <c r="D42" s="229" t="s">
        <v>428</v>
      </c>
      <c r="E42" s="830">
        <v>172</v>
      </c>
      <c r="F42" s="369">
        <v>35</v>
      </c>
    </row>
    <row r="43" spans="1:76" ht="19.5" customHeight="1">
      <c r="A43" s="229" t="s">
        <v>366</v>
      </c>
      <c r="B43" s="829">
        <v>92</v>
      </c>
      <c r="C43" s="230">
        <v>30</v>
      </c>
      <c r="D43" s="228" t="s">
        <v>385</v>
      </c>
      <c r="E43" s="356"/>
      <c r="F43" s="230" t="s">
        <v>385</v>
      </c>
    </row>
    <row r="44" spans="1:76" s="153" customFormat="1" ht="19.5" customHeight="1">
      <c r="A44" s="229" t="s">
        <v>378</v>
      </c>
      <c r="B44" s="830">
        <v>83</v>
      </c>
      <c r="C44" s="230">
        <v>56</v>
      </c>
      <c r="D44" s="600"/>
      <c r="E44" s="601"/>
      <c r="F44" s="602"/>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230</v>
      </c>
      <c r="B46" s="119" t="s">
        <v>231</v>
      </c>
      <c r="C46" s="153"/>
      <c r="D46" s="153"/>
      <c r="E46" s="153"/>
      <c r="F46" s="153"/>
      <c r="BW46" s="85"/>
      <c r="BX46" s="85"/>
    </row>
    <row r="47" spans="1:76" ht="27.95" customHeight="1">
      <c r="A47" s="120" t="s">
        <v>232</v>
      </c>
      <c r="B47" s="121" t="s">
        <v>233</v>
      </c>
      <c r="C47" s="153"/>
      <c r="D47" s="153"/>
      <c r="E47" s="153"/>
      <c r="F47" s="153"/>
      <c r="BW47" s="85"/>
      <c r="BX47" s="85"/>
    </row>
    <row r="48" spans="1:76" ht="19.5" customHeight="1">
      <c r="A48" s="120" t="s">
        <v>234</v>
      </c>
      <c r="B48" s="121" t="s">
        <v>235</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43" t="s">
        <v>236</v>
      </c>
      <c r="B50" s="1344"/>
      <c r="C50" s="1344"/>
      <c r="D50" s="1345"/>
      <c r="E50" s="153"/>
      <c r="F50" s="153"/>
    </row>
    <row r="51" spans="1:76" ht="19.5" customHeight="1">
      <c r="A51" s="1346" t="s">
        <v>237</v>
      </c>
      <c r="B51" s="1347"/>
      <c r="C51" s="1347"/>
      <c r="D51" s="1348"/>
      <c r="E51" s="153"/>
      <c r="F51" s="153"/>
    </row>
    <row r="52" spans="1:76" s="248" customFormat="1" ht="19.5" customHeight="1">
      <c r="A52" s="1338" t="s">
        <v>2811</v>
      </c>
      <c r="B52" s="1339"/>
      <c r="C52" s="1339"/>
      <c r="D52" s="1340"/>
      <c r="G52" s="254"/>
      <c r="H52" s="254"/>
      <c r="I52" s="254"/>
      <c r="J52" s="254"/>
      <c r="K52" s="254"/>
      <c r="L52" s="254"/>
      <c r="M52" s="254"/>
      <c r="N52" s="254"/>
      <c r="O52" s="254"/>
      <c r="P52" s="254"/>
      <c r="Q52" s="254"/>
      <c r="R52" s="254"/>
      <c r="S52" s="254"/>
      <c r="T52" s="254"/>
      <c r="U52" s="254"/>
      <c r="V52" s="254"/>
      <c r="W52" s="254"/>
      <c r="X52" s="254"/>
      <c r="Y52" s="254"/>
      <c r="Z52" s="254"/>
      <c r="AA52" s="254"/>
      <c r="AB52" s="254"/>
      <c r="AC52" s="254"/>
      <c r="AD52" s="254"/>
      <c r="AE52" s="254"/>
      <c r="AF52" s="254"/>
      <c r="AG52" s="254"/>
      <c r="AH52" s="254"/>
      <c r="AI52" s="254"/>
      <c r="AJ52" s="254"/>
      <c r="AK52" s="254"/>
      <c r="AL52" s="254"/>
      <c r="AM52" s="254"/>
      <c r="AN52" s="254"/>
      <c r="AO52" s="254"/>
      <c r="AP52" s="254"/>
      <c r="AQ52" s="254"/>
      <c r="AR52" s="254"/>
      <c r="AS52" s="254"/>
      <c r="AT52" s="254"/>
      <c r="AU52" s="254"/>
      <c r="AV52" s="254"/>
      <c r="AW52" s="254"/>
      <c r="AX52" s="254"/>
      <c r="AY52" s="254"/>
      <c r="AZ52" s="254"/>
      <c r="BA52" s="254"/>
      <c r="BB52" s="254"/>
      <c r="BC52" s="254"/>
      <c r="BD52" s="254"/>
      <c r="BE52" s="254"/>
      <c r="BF52" s="254"/>
      <c r="BG52" s="254"/>
      <c r="BH52" s="254"/>
      <c r="BI52" s="254"/>
      <c r="BJ52" s="254"/>
      <c r="BK52" s="254"/>
      <c r="BL52" s="254"/>
      <c r="BM52" s="254"/>
      <c r="BN52" s="254"/>
      <c r="BO52" s="254"/>
      <c r="BP52" s="254"/>
      <c r="BQ52" s="254"/>
      <c r="BR52" s="254"/>
      <c r="BS52" s="254"/>
      <c r="BT52" s="254"/>
      <c r="BU52" s="254"/>
      <c r="BV52" s="254"/>
      <c r="BW52" s="254"/>
      <c r="BX52" s="254"/>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Fgy2GolzspBZFWQh4W3Gz8i2mOseF0e0yRz2eFz9FALdlnHF1RwE5KFk51jNiklWvUCH190qMLhbOSqtj7ct3A==" saltValue="KXG1/xFFB3yh7lxC1JvRR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9"/>
  <sheetViews>
    <sheetView workbookViewId="0">
      <selection activeCell="A27" sqref="A27:D27"/>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41"/>
      <c r="B1" s="1341"/>
      <c r="C1" s="1341"/>
      <c r="D1" s="1341"/>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41"/>
      <c r="B2" s="1341"/>
      <c r="C2" s="1341"/>
      <c r="D2" s="1341"/>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41"/>
      <c r="B3" s="1341"/>
      <c r="C3" s="1341"/>
      <c r="D3" s="1341"/>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42" t="s">
        <v>238</v>
      </c>
      <c r="B5" s="1342"/>
      <c r="C5" s="1342"/>
      <c r="D5" s="1342"/>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5" t="s">
        <v>239</v>
      </c>
      <c r="B6" s="205" t="s">
        <v>240</v>
      </c>
      <c r="C6" s="205" t="s">
        <v>241</v>
      </c>
      <c r="D6" s="123" t="s">
        <v>190</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242</v>
      </c>
      <c r="B7" s="126" t="s">
        <v>191</v>
      </c>
      <c r="C7" s="129">
        <v>70</v>
      </c>
      <c r="D7" s="155" t="s">
        <v>269</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243</v>
      </c>
      <c r="B8" s="126" t="s">
        <v>191</v>
      </c>
      <c r="C8" s="129">
        <v>70</v>
      </c>
      <c r="D8" s="155" t="s">
        <v>269</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244</v>
      </c>
      <c r="B9" s="126" t="s">
        <v>191</v>
      </c>
      <c r="C9" s="129">
        <v>85</v>
      </c>
      <c r="D9" s="155" t="s">
        <v>269</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245</v>
      </c>
      <c r="B10" s="126" t="s">
        <v>246</v>
      </c>
      <c r="C10" s="129">
        <v>85</v>
      </c>
      <c r="D10" s="155" t="s">
        <v>269</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247</v>
      </c>
      <c r="B11" s="126" t="s">
        <v>191</v>
      </c>
      <c r="C11" s="129">
        <v>85</v>
      </c>
      <c r="D11" s="155" t="s">
        <v>326</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248</v>
      </c>
      <c r="B12" s="126" t="s">
        <v>284</v>
      </c>
      <c r="C12" s="129">
        <v>143</v>
      </c>
      <c r="D12" s="227" t="s">
        <v>361</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249</v>
      </c>
      <c r="B13" s="126" t="s">
        <v>284</v>
      </c>
      <c r="C13" s="129">
        <v>127</v>
      </c>
      <c r="D13" s="227" t="s">
        <v>361</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250</v>
      </c>
      <c r="B14" s="126" t="s">
        <v>284</v>
      </c>
      <c r="C14" s="129">
        <v>112</v>
      </c>
      <c r="D14" s="227" t="s">
        <v>361</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251</v>
      </c>
      <c r="B15" s="126" t="s">
        <v>284</v>
      </c>
      <c r="C15" s="129">
        <v>90</v>
      </c>
      <c r="D15" s="227" t="s">
        <v>362</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252</v>
      </c>
      <c r="B16" s="126" t="s">
        <v>284</v>
      </c>
      <c r="C16" s="129">
        <v>90</v>
      </c>
      <c r="D16" s="227" t="s">
        <v>362</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253</v>
      </c>
      <c r="B17" s="126" t="s">
        <v>284</v>
      </c>
      <c r="C17" s="129">
        <v>120</v>
      </c>
      <c r="D17" s="227" t="s">
        <v>361</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254</v>
      </c>
      <c r="B18" s="126" t="s">
        <v>284</v>
      </c>
      <c r="C18" s="129">
        <v>175</v>
      </c>
      <c r="D18" s="227" t="s">
        <v>361</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255</v>
      </c>
      <c r="B20" s="137"/>
      <c r="C20" s="137"/>
      <c r="D20" s="133"/>
    </row>
    <row r="21" spans="1:30">
      <c r="A21" s="136" t="s">
        <v>256</v>
      </c>
      <c r="B21" s="137"/>
      <c r="C21" s="137"/>
      <c r="D21" s="133"/>
    </row>
    <row r="22" spans="1:30">
      <c r="A22" s="136" t="s">
        <v>257</v>
      </c>
      <c r="B22" s="138"/>
      <c r="C22" s="137"/>
      <c r="D22" s="137"/>
    </row>
    <row r="23" spans="1:30">
      <c r="A23" s="136" t="s">
        <v>258</v>
      </c>
      <c r="B23" s="137"/>
      <c r="C23" s="137"/>
      <c r="D23" s="137"/>
    </row>
    <row r="24" spans="1:30">
      <c r="A24" s="136" t="s">
        <v>327</v>
      </c>
      <c r="B24" s="137"/>
      <c r="C24" s="137"/>
      <c r="D24" s="137"/>
    </row>
    <row r="25" spans="1:30">
      <c r="A25" s="136" t="s">
        <v>328</v>
      </c>
      <c r="B25" s="137"/>
      <c r="C25" s="137"/>
      <c r="D25" s="137"/>
    </row>
    <row r="26" spans="1:30" s="134" customFormat="1"/>
    <row r="27" spans="1:30" s="134" customFormat="1">
      <c r="A27" s="1349"/>
      <c r="B27" s="1349"/>
      <c r="C27" s="1349"/>
      <c r="D27" s="1349"/>
    </row>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c r="A100" s="139"/>
      <c r="B100" s="139"/>
      <c r="C100" s="139"/>
    </row>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c r="D113" s="139"/>
    </row>
    <row r="114" spans="1:4" s="134" customFormat="1">
      <c r="A114" s="139"/>
      <c r="B114" s="139"/>
      <c r="C114" s="139"/>
      <c r="D114" s="139"/>
    </row>
    <row r="115" spans="1:4" s="134" customFormat="1">
      <c r="A115" s="139"/>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sheetData>
  <sheetProtection algorithmName="SHA-512" hashValue="xrQ0jSB2P8aelfk8euHihnmh1DhU8HsEsZU84rFoWJ6su4cbPs1MO+16bnyWiz0y4+k2AfR+efUaZ8CmY+VUgQ==" saltValue="PDqTVnFABZhPcCPVX7Ow0g==" spinCount="100000" sheet="1"/>
  <mergeCells count="4">
    <mergeCell ref="A1:D2"/>
    <mergeCell ref="A3:D3"/>
    <mergeCell ref="A5:D5"/>
    <mergeCell ref="A27:D27"/>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2" sqref="D12:D13"/>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50" t="s">
        <v>225</v>
      </c>
      <c r="B1" s="1350"/>
      <c r="C1" s="1350"/>
      <c r="D1" s="135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51"/>
      <c r="B2" s="1351"/>
      <c r="C2" s="1351"/>
      <c r="D2" s="1351"/>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0" t="s">
        <v>452</v>
      </c>
      <c r="B3" s="210" t="s">
        <v>453</v>
      </c>
      <c r="C3" s="210" t="s">
        <v>454</v>
      </c>
      <c r="D3" s="142" t="s">
        <v>455</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456</v>
      </c>
      <c r="B4" s="144" t="s">
        <v>457</v>
      </c>
      <c r="C4" s="144" t="s">
        <v>259</v>
      </c>
      <c r="D4" s="145" t="s">
        <v>458</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459</v>
      </c>
      <c r="B5" s="144" t="s">
        <v>460</v>
      </c>
      <c r="C5" s="144" t="s">
        <v>259</v>
      </c>
      <c r="D5" s="145" t="s">
        <v>461</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459</v>
      </c>
      <c r="B6" s="144" t="s">
        <v>460</v>
      </c>
      <c r="C6" s="144" t="s">
        <v>462</v>
      </c>
      <c r="D6" s="145" t="s">
        <v>463</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464</v>
      </c>
      <c r="B7" s="144" t="s">
        <v>465</v>
      </c>
      <c r="C7" s="144" t="s">
        <v>259</v>
      </c>
      <c r="D7" s="145" t="s">
        <v>649</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298" t="s">
        <v>464</v>
      </c>
      <c r="B8" s="186" t="s">
        <v>460</v>
      </c>
      <c r="C8" s="186" t="s">
        <v>259</v>
      </c>
      <c r="D8" s="299" t="s">
        <v>648</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466</v>
      </c>
      <c r="B9" s="144" t="s">
        <v>467</v>
      </c>
      <c r="C9" s="144" t="s">
        <v>259</v>
      </c>
      <c r="D9" s="145" t="s">
        <v>468</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459</v>
      </c>
      <c r="B10" s="144" t="s">
        <v>460</v>
      </c>
      <c r="C10" s="144" t="s">
        <v>462</v>
      </c>
      <c r="D10" s="145" t="s">
        <v>469</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470</v>
      </c>
      <c r="B11" s="144" t="s">
        <v>471</v>
      </c>
      <c r="C11" s="144" t="s">
        <v>472</v>
      </c>
      <c r="D11" s="145" t="s">
        <v>473</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474</v>
      </c>
      <c r="B12" s="144" t="s">
        <v>475</v>
      </c>
      <c r="C12" s="144" t="s">
        <v>462</v>
      </c>
      <c r="D12" s="145" t="s">
        <v>476</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477</v>
      </c>
      <c r="B13" s="144" t="s">
        <v>478</v>
      </c>
      <c r="C13" s="144" t="s">
        <v>462</v>
      </c>
      <c r="D13" s="145" t="s">
        <v>479</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480</v>
      </c>
      <c r="B14" s="144" t="s">
        <v>478</v>
      </c>
      <c r="C14" s="144" t="s">
        <v>462</v>
      </c>
      <c r="D14" s="145" t="s">
        <v>481</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477</v>
      </c>
      <c r="B15" s="144" t="s">
        <v>478</v>
      </c>
      <c r="C15" s="144" t="s">
        <v>259</v>
      </c>
      <c r="D15" s="148" t="s">
        <v>482</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477</v>
      </c>
      <c r="B16" s="144" t="s">
        <v>478</v>
      </c>
      <c r="C16" s="144" t="s">
        <v>259</v>
      </c>
      <c r="D16" s="148" t="s">
        <v>483</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484</v>
      </c>
      <c r="B17" s="144" t="s">
        <v>471</v>
      </c>
      <c r="C17" s="144" t="s">
        <v>259</v>
      </c>
      <c r="D17" s="148" t="s">
        <v>485</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486</v>
      </c>
      <c r="B18" s="144" t="s">
        <v>487</v>
      </c>
      <c r="C18" s="144" t="s">
        <v>259</v>
      </c>
      <c r="D18" s="148" t="s">
        <v>488</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466</v>
      </c>
      <c r="B19" s="144" t="s">
        <v>467</v>
      </c>
      <c r="C19" s="144" t="s">
        <v>462</v>
      </c>
      <c r="D19" s="148" t="s">
        <v>489</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474</v>
      </c>
      <c r="B20" s="144" t="s">
        <v>475</v>
      </c>
      <c r="C20" s="144" t="s">
        <v>259</v>
      </c>
      <c r="D20" s="145" t="s">
        <v>490</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491</v>
      </c>
      <c r="B21" s="144" t="s">
        <v>487</v>
      </c>
      <c r="C21" s="144" t="s">
        <v>259</v>
      </c>
      <c r="D21" s="145" t="s">
        <v>492</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493</v>
      </c>
      <c r="B22" s="144" t="s">
        <v>487</v>
      </c>
      <c r="C22" s="144" t="s">
        <v>462</v>
      </c>
      <c r="D22" s="145" t="s">
        <v>494</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474</v>
      </c>
      <c r="B23" s="144" t="s">
        <v>495</v>
      </c>
      <c r="C23" s="144" t="s">
        <v>462</v>
      </c>
      <c r="D23" s="145" t="s">
        <v>496</v>
      </c>
      <c r="E23" s="151"/>
    </row>
    <row r="24" spans="1:71" s="115" customFormat="1">
      <c r="A24" s="150" t="s">
        <v>497</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wujing</cp:lastModifiedBy>
  <cp:lastPrinted>2014-12-09T09:21:18Z</cp:lastPrinted>
  <dcterms:created xsi:type="dcterms:W3CDTF">2012-10-31T08:39:39Z</dcterms:created>
  <dcterms:modified xsi:type="dcterms:W3CDTF">2020-02-13T03:37:07Z</dcterms:modified>
</cp:coreProperties>
</file>