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840" windowHeight="945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port'!$A$1:$J$1258</definedName>
    <definedName name="_xlnm._FilterDatabase" localSheetId="3" hidden="1">全球运价!$B$7:$T$7</definedName>
    <definedName name="_xlnm._FilterDatabase" localSheetId="2" hidden="1">运价!$A$8:$Q$624</definedName>
  </definedNames>
  <calcPr calcId="145621"/>
</workbook>
</file>

<file path=xl/calcChain.xml><?xml version="1.0" encoding="utf-8"?>
<calcChain xmlns="http://schemas.openxmlformats.org/spreadsheetml/2006/main">
  <c r="I612" i="18" l="1"/>
  <c r="I611" i="18"/>
  <c r="I610"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J585" i="18" s="1"/>
  <c r="I585" i="18" s="1"/>
  <c r="L584" i="18"/>
  <c r="K584" i="18"/>
  <c r="L583" i="18"/>
  <c r="K583" i="18"/>
  <c r="L582" i="18"/>
  <c r="K582" i="18"/>
  <c r="L581" i="18"/>
  <c r="K581" i="18"/>
  <c r="L580" i="18"/>
  <c r="K580" i="18"/>
  <c r="L579" i="18"/>
  <c r="K579" i="18"/>
  <c r="J579" i="18" s="1"/>
  <c r="I579" i="18" s="1"/>
  <c r="L578" i="18"/>
  <c r="K578" i="18"/>
  <c r="L577" i="18"/>
  <c r="K577" i="18"/>
  <c r="L576" i="18"/>
  <c r="K576" i="18"/>
  <c r="L575" i="18"/>
  <c r="K575" i="18"/>
  <c r="L574" i="18"/>
  <c r="K574" i="18"/>
  <c r="L573" i="18"/>
  <c r="K573" i="18"/>
  <c r="L572" i="18"/>
  <c r="K572" i="18"/>
  <c r="I571" i="18"/>
  <c r="I570" i="18"/>
  <c r="I569" i="18"/>
  <c r="I568" i="18"/>
  <c r="I567" i="18"/>
  <c r="L566" i="18"/>
  <c r="K566" i="18"/>
  <c r="L565" i="18"/>
  <c r="K565" i="18"/>
  <c r="L564" i="18"/>
  <c r="K564" i="18"/>
  <c r="I563" i="18"/>
  <c r="I562" i="18"/>
  <c r="I561" i="18"/>
  <c r="I560" i="18"/>
  <c r="I559" i="18"/>
  <c r="I558" i="18"/>
  <c r="L557" i="18"/>
  <c r="K557" i="18"/>
  <c r="L556" i="18"/>
  <c r="K556" i="18"/>
  <c r="L555" i="18"/>
  <c r="K555" i="18"/>
  <c r="L554" i="18"/>
  <c r="K554" i="18"/>
  <c r="L553" i="18"/>
  <c r="K553" i="18"/>
  <c r="L552" i="18"/>
  <c r="K552" i="18"/>
  <c r="L551" i="18"/>
  <c r="K551" i="18"/>
  <c r="L550" i="18"/>
  <c r="K550" i="18"/>
  <c r="L549" i="18"/>
  <c r="K549" i="18"/>
  <c r="I548" i="18"/>
  <c r="I547" i="18"/>
  <c r="I546" i="18"/>
  <c r="I545" i="18"/>
  <c r="I544" i="18"/>
  <c r="I543" i="18"/>
  <c r="I542" i="18"/>
  <c r="I541" i="18"/>
  <c r="L540" i="18"/>
  <c r="K540" i="18"/>
  <c r="L539" i="18"/>
  <c r="K539" i="18"/>
  <c r="L538" i="18"/>
  <c r="K538" i="18"/>
  <c r="L537" i="18"/>
  <c r="K537" i="18"/>
  <c r="L536" i="18"/>
  <c r="K536" i="18"/>
  <c r="L535" i="18"/>
  <c r="K535" i="18"/>
  <c r="L534" i="18"/>
  <c r="K534" i="18"/>
  <c r="L533" i="18"/>
  <c r="K533" i="18"/>
  <c r="I532" i="18"/>
  <c r="I531" i="18"/>
  <c r="I530" i="18"/>
  <c r="I529" i="18"/>
  <c r="I528" i="18"/>
  <c r="L527" i="18"/>
  <c r="K527" i="18"/>
  <c r="L526" i="18"/>
  <c r="K526" i="18"/>
  <c r="L525" i="18"/>
  <c r="K525" i="18"/>
  <c r="J525" i="18" s="1"/>
  <c r="I525" i="18" s="1"/>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J513" i="18" s="1"/>
  <c r="I513" i="18" s="1"/>
  <c r="L512" i="18"/>
  <c r="K512" i="18"/>
  <c r="I511" i="18"/>
  <c r="I510" i="18"/>
  <c r="I509" i="18"/>
  <c r="I508" i="18"/>
  <c r="I507" i="18"/>
  <c r="L506" i="18"/>
  <c r="K506" i="18"/>
  <c r="L505" i="18"/>
  <c r="K505" i="18"/>
  <c r="L504" i="18"/>
  <c r="K504" i="18"/>
  <c r="L503" i="18"/>
  <c r="K503" i="18"/>
  <c r="L502" i="18"/>
  <c r="K502" i="18"/>
  <c r="L501" i="18"/>
  <c r="K501" i="18"/>
  <c r="L500" i="18"/>
  <c r="K500" i="18"/>
  <c r="L499" i="18"/>
  <c r="K499" i="18"/>
  <c r="L498" i="18"/>
  <c r="K498" i="18"/>
  <c r="L497" i="18"/>
  <c r="K497" i="18"/>
  <c r="I496" i="18"/>
  <c r="I495" i="18"/>
  <c r="I494" i="18"/>
  <c r="I492" i="18"/>
  <c r="L491" i="18"/>
  <c r="K491" i="18"/>
  <c r="L490" i="18"/>
  <c r="K490" i="18"/>
  <c r="I489" i="18"/>
  <c r="I488" i="18"/>
  <c r="I487" i="18"/>
  <c r="I486" i="18"/>
  <c r="I485" i="18"/>
  <c r="I484" i="18"/>
  <c r="I483" i="18"/>
  <c r="L482" i="18"/>
  <c r="K482" i="18"/>
  <c r="L481" i="18"/>
  <c r="K481" i="18"/>
  <c r="L480" i="18"/>
  <c r="K480" i="18"/>
  <c r="L479" i="18"/>
  <c r="K479" i="18"/>
  <c r="L478" i="18"/>
  <c r="K478" i="18"/>
  <c r="L477" i="18"/>
  <c r="K477" i="18"/>
  <c r="L476" i="18"/>
  <c r="K476" i="18"/>
  <c r="L475" i="18"/>
  <c r="K475" i="18"/>
  <c r="L474" i="18"/>
  <c r="K474" i="18"/>
  <c r="I473" i="18"/>
  <c r="I472" i="18"/>
  <c r="I471" i="18"/>
  <c r="I470" i="18"/>
  <c r="I469" i="18"/>
  <c r="I468" i="18"/>
  <c r="I467" i="18"/>
  <c r="I466" i="18"/>
  <c r="L465" i="18"/>
  <c r="K465" i="18"/>
  <c r="L464" i="18"/>
  <c r="K464" i="18"/>
  <c r="J464" i="18" s="1"/>
  <c r="I464" i="18" s="1"/>
  <c r="L463" i="18"/>
  <c r="K463" i="18"/>
  <c r="L462" i="18"/>
  <c r="K462" i="18"/>
  <c r="L461" i="18"/>
  <c r="K461" i="18"/>
  <c r="L459" i="18"/>
  <c r="K459" i="18"/>
  <c r="L458" i="18"/>
  <c r="K458" i="18"/>
  <c r="L456" i="18"/>
  <c r="K456" i="18"/>
  <c r="J456" i="18" s="1"/>
  <c r="I456" i="18" s="1"/>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J385" i="18" s="1"/>
  <c r="I385" i="18" s="1"/>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J340" i="18" s="1"/>
  <c r="I340" i="18" s="1"/>
  <c r="L338" i="18"/>
  <c r="K338" i="18"/>
  <c r="L337" i="18"/>
  <c r="K337" i="18"/>
  <c r="L336" i="18"/>
  <c r="K336" i="18"/>
  <c r="I335" i="18"/>
  <c r="I334" i="18"/>
  <c r="I333" i="18"/>
  <c r="I332" i="18"/>
  <c r="L331" i="18"/>
  <c r="K331" i="18"/>
  <c r="L330" i="18"/>
  <c r="K330" i="18"/>
  <c r="L329" i="18"/>
  <c r="K329" i="18"/>
  <c r="I328" i="18"/>
  <c r="I327" i="18"/>
  <c r="I326" i="18"/>
  <c r="I325" i="18"/>
  <c r="I324" i="18"/>
  <c r="J322" i="18"/>
  <c r="I322" i="18" s="1"/>
  <c r="J321" i="18"/>
  <c r="I321" i="18" s="1"/>
  <c r="L320" i="18"/>
  <c r="K320" i="18"/>
  <c r="L319" i="18"/>
  <c r="K319" i="18"/>
  <c r="L318" i="18"/>
  <c r="K318" i="18"/>
  <c r="L317" i="18"/>
  <c r="K317" i="18"/>
  <c r="L316" i="18"/>
  <c r="K316" i="18"/>
  <c r="L315" i="18"/>
  <c r="K315" i="18"/>
  <c r="L314" i="18"/>
  <c r="K314" i="18"/>
  <c r="L313" i="18"/>
  <c r="K313" i="18"/>
  <c r="I312" i="18"/>
  <c r="I311" i="18"/>
  <c r="I310" i="18"/>
  <c r="I309" i="18"/>
  <c r="I308" i="18"/>
  <c r="L306" i="18"/>
  <c r="K306" i="18"/>
  <c r="L305" i="18"/>
  <c r="K305" i="18"/>
  <c r="L304" i="18"/>
  <c r="K304" i="18"/>
  <c r="L303" i="18"/>
  <c r="K303" i="18"/>
  <c r="L302" i="18"/>
  <c r="K302" i="18"/>
  <c r="L301" i="18"/>
  <c r="K301" i="18"/>
  <c r="L300" i="18"/>
  <c r="K300" i="18"/>
  <c r="L299" i="18"/>
  <c r="K299" i="18"/>
  <c r="L298" i="18"/>
  <c r="K298" i="18"/>
  <c r="L296" i="18"/>
  <c r="K296" i="18"/>
  <c r="I295" i="18"/>
  <c r="I294" i="18"/>
  <c r="I293" i="18"/>
  <c r="I292" i="18"/>
  <c r="L290" i="18"/>
  <c r="K290"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I269" i="18"/>
  <c r="I268" i="18"/>
  <c r="I266" i="18"/>
  <c r="I265" i="18"/>
  <c r="I264" i="18"/>
  <c r="I263" i="18"/>
  <c r="L262" i="18"/>
  <c r="K262" i="18"/>
  <c r="L261" i="18"/>
  <c r="K261" i="18"/>
  <c r="L260" i="18"/>
  <c r="K260" i="18"/>
  <c r="I259" i="18"/>
  <c r="I258" i="18"/>
  <c r="I255" i="18"/>
  <c r="I254" i="18"/>
  <c r="I253" i="18"/>
  <c r="L252" i="18"/>
  <c r="K252" i="18"/>
  <c r="L251" i="18"/>
  <c r="K251" i="18"/>
  <c r="L250" i="18"/>
  <c r="K250" i="18"/>
  <c r="I249" i="18"/>
  <c r="I248" i="18"/>
  <c r="I246" i="18"/>
  <c r="I245" i="18"/>
  <c r="I244" i="18"/>
  <c r="I243" i="18"/>
  <c r="L242" i="18"/>
  <c r="K242" i="18"/>
  <c r="L241" i="18"/>
  <c r="K241" i="18"/>
  <c r="L240" i="18"/>
  <c r="K240" i="18"/>
  <c r="I239" i="18"/>
  <c r="I238" i="18"/>
  <c r="I236" i="18"/>
  <c r="I234" i="18"/>
  <c r="I233" i="18"/>
  <c r="I232" i="18"/>
  <c r="L231" i="18"/>
  <c r="K231" i="18"/>
  <c r="J231" i="18" s="1"/>
  <c r="I231" i="18" s="1"/>
  <c r="L230" i="18"/>
  <c r="K230" i="18"/>
  <c r="L229" i="18"/>
  <c r="K229" i="18"/>
  <c r="L228" i="18"/>
  <c r="K228" i="18"/>
  <c r="I227" i="18"/>
  <c r="I226" i="18"/>
  <c r="I225" i="18"/>
  <c r="I223" i="18"/>
  <c r="I222" i="18"/>
  <c r="I221" i="18"/>
  <c r="I220" i="18"/>
  <c r="L219" i="18"/>
  <c r="K219" i="18"/>
  <c r="L218" i="18"/>
  <c r="K218" i="18"/>
  <c r="I217" i="18"/>
  <c r="I216" i="18"/>
  <c r="I215" i="18"/>
  <c r="I212" i="18"/>
  <c r="I211" i="18"/>
  <c r="I210" i="18"/>
  <c r="I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90" i="18"/>
  <c r="K190" i="18"/>
  <c r="L189" i="18"/>
  <c r="K189" i="18"/>
  <c r="L188" i="18"/>
  <c r="K188" i="18"/>
  <c r="L187" i="18"/>
  <c r="K187" i="18"/>
  <c r="L186" i="18"/>
  <c r="K186" i="18"/>
  <c r="L185" i="18"/>
  <c r="K185" i="18"/>
  <c r="L184" i="18"/>
  <c r="K184" i="18"/>
  <c r="L183" i="18"/>
  <c r="K183" i="18"/>
  <c r="I182" i="18"/>
  <c r="I181" i="18"/>
  <c r="I180" i="18"/>
  <c r="I179" i="18"/>
  <c r="I178" i="18"/>
  <c r="L177" i="18"/>
  <c r="K177" i="18"/>
  <c r="L176" i="18"/>
  <c r="K176" i="18"/>
  <c r="L175" i="18"/>
  <c r="K175" i="18"/>
  <c r="L174" i="18"/>
  <c r="K174" i="18"/>
  <c r="L173" i="18"/>
  <c r="K173" i="18"/>
  <c r="L172" i="18"/>
  <c r="K172" i="18"/>
  <c r="J172" i="18" s="1"/>
  <c r="I172" i="18" s="1"/>
  <c r="L171" i="18"/>
  <c r="K171" i="18"/>
  <c r="L170" i="18"/>
  <c r="K170" i="18"/>
  <c r="L169" i="18"/>
  <c r="K169" i="18"/>
  <c r="L168" i="18"/>
  <c r="K168" i="18"/>
  <c r="L167" i="18"/>
  <c r="K167" i="18"/>
  <c r="J167" i="18" s="1"/>
  <c r="I167" i="18" s="1"/>
  <c r="L166" i="18"/>
  <c r="K166" i="18"/>
  <c r="L165" i="18"/>
  <c r="K165" i="18"/>
  <c r="L164" i="18"/>
  <c r="K164" i="18"/>
  <c r="L163" i="18"/>
  <c r="K163" i="18"/>
  <c r="L162" i="18"/>
  <c r="K162" i="18"/>
  <c r="L161" i="18"/>
  <c r="K161" i="18"/>
  <c r="J161" i="18" s="1"/>
  <c r="I161" i="18" s="1"/>
  <c r="L160" i="18"/>
  <c r="K160" i="18"/>
  <c r="L159" i="18"/>
  <c r="K159" i="18"/>
  <c r="I158" i="18"/>
  <c r="I157" i="18"/>
  <c r="I156" i="18"/>
  <c r="I155" i="18"/>
  <c r="I154" i="18"/>
  <c r="L153" i="18"/>
  <c r="K153" i="18"/>
  <c r="L152" i="18"/>
  <c r="K152" i="18"/>
  <c r="L151" i="18"/>
  <c r="K151" i="18"/>
  <c r="L150" i="18"/>
  <c r="K150" i="18"/>
  <c r="L149" i="18"/>
  <c r="K149" i="18"/>
  <c r="L148" i="18"/>
  <c r="K148" i="18"/>
  <c r="L147" i="18"/>
  <c r="K147" i="18"/>
  <c r="L146" i="18"/>
  <c r="K146" i="18"/>
  <c r="I145" i="18"/>
  <c r="I144" i="18"/>
  <c r="I143" i="18"/>
  <c r="I142" i="18"/>
  <c r="I141" i="18"/>
  <c r="L140" i="18"/>
  <c r="K140" i="18"/>
  <c r="L139" i="18"/>
  <c r="K139" i="18"/>
  <c r="I138" i="18"/>
  <c r="I137" i="18"/>
  <c r="I136" i="18"/>
  <c r="I135" i="18"/>
  <c r="I134" i="18"/>
  <c r="L133" i="18"/>
  <c r="K133" i="18"/>
  <c r="L132" i="18"/>
  <c r="K132" i="18"/>
  <c r="I131" i="18"/>
  <c r="I130" i="18"/>
  <c r="I129" i="18"/>
  <c r="I128" i="18"/>
  <c r="L127" i="18"/>
  <c r="K127" i="18"/>
  <c r="L126" i="18"/>
  <c r="K126" i="18"/>
  <c r="L125" i="18"/>
  <c r="K125" i="18"/>
  <c r="I124" i="18"/>
  <c r="I123" i="18"/>
  <c r="I122" i="18"/>
  <c r="I121"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I100" i="18"/>
  <c r="I99" i="18"/>
  <c r="I98" i="18"/>
  <c r="I97" i="18"/>
  <c r="L95" i="18"/>
  <c r="K95" i="18"/>
  <c r="L94" i="18"/>
  <c r="K94" i="18"/>
  <c r="L93" i="18"/>
  <c r="K93" i="18"/>
  <c r="L92" i="18"/>
  <c r="K92" i="18"/>
  <c r="L89" i="18"/>
  <c r="K89" i="18"/>
  <c r="I88" i="18"/>
  <c r="I87" i="18"/>
  <c r="I86" i="18"/>
  <c r="I85" i="18"/>
  <c r="I84" i="18"/>
  <c r="L82" i="18"/>
  <c r="K82" i="18"/>
  <c r="L81" i="18"/>
  <c r="K81" i="18"/>
  <c r="L80" i="18"/>
  <c r="K80" i="18"/>
  <c r="L79" i="18"/>
  <c r="K79" i="18"/>
  <c r="L78" i="18"/>
  <c r="K78" i="18"/>
  <c r="L77" i="18"/>
  <c r="K77" i="18"/>
  <c r="L76" i="18"/>
  <c r="K76" i="18"/>
  <c r="L75" i="18"/>
  <c r="K75" i="18"/>
  <c r="L74" i="18"/>
  <c r="K74" i="18"/>
  <c r="L73" i="18"/>
  <c r="K73" i="18"/>
  <c r="L72" i="18"/>
  <c r="K72" i="18"/>
  <c r="L71" i="18"/>
  <c r="K71" i="18"/>
  <c r="I70" i="18"/>
  <c r="I69" i="18"/>
  <c r="I68" i="18"/>
  <c r="I66" i="18"/>
  <c r="I65" i="18"/>
  <c r="L64" i="18"/>
  <c r="K64" i="18"/>
  <c r="L63" i="18"/>
  <c r="K63" i="18"/>
  <c r="L62" i="18"/>
  <c r="K62" i="18"/>
  <c r="L61" i="18"/>
  <c r="K61" i="18"/>
  <c r="I60" i="18"/>
  <c r="L59" i="18"/>
  <c r="K59" i="18"/>
  <c r="L58" i="18"/>
  <c r="K58" i="18"/>
  <c r="L57" i="18"/>
  <c r="K57" i="18"/>
  <c r="L56" i="18"/>
  <c r="K56" i="18"/>
  <c r="L55" i="18"/>
  <c r="K55" i="18"/>
  <c r="I54" i="18"/>
  <c r="L53" i="18"/>
  <c r="K53" i="18"/>
  <c r="L52" i="18"/>
  <c r="K52" i="18"/>
  <c r="L51" i="18"/>
  <c r="K51" i="18"/>
  <c r="L50" i="18"/>
  <c r="K50" i="18"/>
  <c r="L49" i="18"/>
  <c r="K49" i="18"/>
  <c r="I48" i="18"/>
  <c r="I47" i="18"/>
  <c r="I46" i="18"/>
  <c r="I45" i="18"/>
  <c r="I44" i="18"/>
  <c r="L43" i="18"/>
  <c r="K43" i="18"/>
  <c r="L42" i="18"/>
  <c r="K42" i="18"/>
  <c r="L41" i="18"/>
  <c r="K41" i="18"/>
  <c r="I40" i="18"/>
  <c r="I39" i="18"/>
  <c r="I38" i="18"/>
  <c r="I37" i="18"/>
  <c r="I36" i="18"/>
  <c r="I35" i="18"/>
  <c r="I34" i="18"/>
  <c r="I33" i="18"/>
  <c r="L31" i="18"/>
  <c r="K31" i="18"/>
  <c r="L30" i="18"/>
  <c r="K30" i="18"/>
  <c r="L29" i="18"/>
  <c r="K29" i="18"/>
  <c r="L28" i="18"/>
  <c r="K28" i="18"/>
  <c r="J63" i="18" l="1"/>
  <c r="I63" i="18" s="1"/>
  <c r="J105" i="18"/>
  <c r="I105" i="18" s="1"/>
  <c r="J117" i="18"/>
  <c r="I117" i="18" s="1"/>
  <c r="J183" i="18"/>
  <c r="I183" i="18" s="1"/>
  <c r="J189" i="18"/>
  <c r="I189" i="18" s="1"/>
  <c r="J434" i="18"/>
  <c r="I434" i="18" s="1"/>
  <c r="J512" i="18"/>
  <c r="I512" i="18" s="1"/>
  <c r="J31" i="18"/>
  <c r="I31" i="18" s="1"/>
  <c r="J252" i="18"/>
  <c r="I252" i="18" s="1"/>
  <c r="J125" i="18"/>
  <c r="I125" i="18" s="1"/>
  <c r="J377" i="18"/>
  <c r="I377" i="18" s="1"/>
  <c r="J389" i="18"/>
  <c r="I389" i="18" s="1"/>
  <c r="J395" i="18"/>
  <c r="I395" i="18" s="1"/>
  <c r="J414" i="18"/>
  <c r="I414" i="18" s="1"/>
  <c r="J429" i="18"/>
  <c r="I429" i="18" s="1"/>
  <c r="J59" i="18"/>
  <c r="I59" i="18" s="1"/>
  <c r="J75" i="18"/>
  <c r="I75" i="18" s="1"/>
  <c r="J81" i="18"/>
  <c r="I81" i="18" s="1"/>
  <c r="J535" i="18"/>
  <c r="I535" i="18" s="1"/>
  <c r="J482" i="18"/>
  <c r="I482" i="18" s="1"/>
  <c r="J28" i="18"/>
  <c r="I28" i="18" s="1"/>
  <c r="J140" i="18"/>
  <c r="I140" i="18" s="1"/>
  <c r="J163" i="18"/>
  <c r="I163" i="18" s="1"/>
  <c r="J169" i="18"/>
  <c r="I169" i="18" s="1"/>
  <c r="J175" i="18"/>
  <c r="I175" i="18" s="1"/>
  <c r="J382" i="18"/>
  <c r="I382" i="18" s="1"/>
  <c r="J428" i="18"/>
  <c r="I428" i="18" s="1"/>
  <c r="J441" i="18"/>
  <c r="I441" i="18" s="1"/>
  <c r="J447" i="18"/>
  <c r="I447" i="18" s="1"/>
  <c r="J453" i="18"/>
  <c r="I453" i="18" s="1"/>
  <c r="J516" i="18"/>
  <c r="I516" i="18" s="1"/>
  <c r="J522" i="18"/>
  <c r="I522" i="18" s="1"/>
  <c r="J576" i="18"/>
  <c r="I576" i="18" s="1"/>
  <c r="J588" i="18"/>
  <c r="I588" i="18" s="1"/>
  <c r="J202" i="18"/>
  <c r="I202" i="18" s="1"/>
  <c r="J118" i="18"/>
  <c r="I118" i="18" s="1"/>
  <c r="J356" i="18"/>
  <c r="I356" i="18" s="1"/>
  <c r="J505" i="18"/>
  <c r="I505" i="18" s="1"/>
  <c r="J204" i="18"/>
  <c r="I204" i="18" s="1"/>
  <c r="J586" i="18"/>
  <c r="I586" i="18" s="1"/>
  <c r="J592" i="18"/>
  <c r="I592" i="18" s="1"/>
  <c r="J536" i="18"/>
  <c r="I536" i="18" s="1"/>
  <c r="J552" i="18"/>
  <c r="I552" i="18" s="1"/>
  <c r="J62" i="18"/>
  <c r="I62" i="18" s="1"/>
  <c r="J104" i="18"/>
  <c r="I104" i="18" s="1"/>
  <c r="J110" i="18"/>
  <c r="I110" i="18" s="1"/>
  <c r="J170" i="18"/>
  <c r="I170" i="18" s="1"/>
  <c r="J176" i="18"/>
  <c r="I176" i="18" s="1"/>
  <c r="J228" i="18"/>
  <c r="I228" i="18" s="1"/>
  <c r="J56" i="18"/>
  <c r="I56" i="18" s="1"/>
  <c r="J72" i="18"/>
  <c r="I72" i="18" s="1"/>
  <c r="J78" i="18"/>
  <c r="I78" i="18" s="1"/>
  <c r="J133" i="18"/>
  <c r="I133" i="18" s="1"/>
  <c r="J582" i="18"/>
  <c r="I582" i="18" s="1"/>
  <c r="J73" i="18"/>
  <c r="I73" i="18" s="1"/>
  <c r="J79" i="18"/>
  <c r="I79" i="18" s="1"/>
  <c r="J207" i="18"/>
  <c r="I207" i="18" s="1"/>
  <c r="J250" i="18"/>
  <c r="I250" i="18" s="1"/>
  <c r="J262" i="18"/>
  <c r="I262" i="18" s="1"/>
  <c r="J272" i="18"/>
  <c r="I272" i="18" s="1"/>
  <c r="J278" i="18"/>
  <c r="I278" i="18" s="1"/>
  <c r="J284" i="18"/>
  <c r="I284" i="18" s="1"/>
  <c r="J304" i="18"/>
  <c r="I304" i="18" s="1"/>
  <c r="J330" i="18"/>
  <c r="I330" i="18" s="1"/>
  <c r="J355" i="18"/>
  <c r="I355" i="18" s="1"/>
  <c r="J370" i="18"/>
  <c r="I370" i="18" s="1"/>
  <c r="J504" i="18"/>
  <c r="I504" i="18" s="1"/>
  <c r="J597" i="18"/>
  <c r="I597" i="18" s="1"/>
  <c r="J603" i="18"/>
  <c r="I603" i="18" s="1"/>
  <c r="J188" i="18"/>
  <c r="I188" i="18" s="1"/>
  <c r="J198" i="18"/>
  <c r="I198" i="18" s="1"/>
  <c r="J273" i="18"/>
  <c r="I273" i="18" s="1"/>
  <c r="J285" i="18"/>
  <c r="I285" i="18" s="1"/>
  <c r="J299" i="18"/>
  <c r="I299" i="18" s="1"/>
  <c r="J431" i="18"/>
  <c r="I431" i="18" s="1"/>
  <c r="J174" i="18"/>
  <c r="I174" i="18" s="1"/>
  <c r="J386" i="18"/>
  <c r="I386" i="18" s="1"/>
  <c r="J184" i="18"/>
  <c r="I184" i="18" s="1"/>
  <c r="J200" i="18"/>
  <c r="I200" i="18" s="1"/>
  <c r="J416" i="18"/>
  <c r="I416" i="18" s="1"/>
  <c r="J425" i="18"/>
  <c r="I425" i="18" s="1"/>
  <c r="J479" i="18"/>
  <c r="I479" i="18" s="1"/>
  <c r="J503" i="18"/>
  <c r="I503" i="18" s="1"/>
  <c r="J587" i="18"/>
  <c r="I587" i="18" s="1"/>
  <c r="J593" i="18"/>
  <c r="I593" i="18" s="1"/>
  <c r="J64" i="18"/>
  <c r="I64" i="18" s="1"/>
  <c r="J89" i="18"/>
  <c r="I89" i="18" s="1"/>
  <c r="J106" i="18"/>
  <c r="I106" i="18" s="1"/>
  <c r="J126" i="18"/>
  <c r="I126" i="18" s="1"/>
  <c r="J316" i="18"/>
  <c r="I316" i="18" s="1"/>
  <c r="J438" i="18"/>
  <c r="I438" i="18" s="1"/>
  <c r="J517" i="18"/>
  <c r="I517" i="18" s="1"/>
  <c r="J523" i="18"/>
  <c r="I523" i="18" s="1"/>
  <c r="J537" i="18"/>
  <c r="I537" i="18" s="1"/>
  <c r="J43" i="18"/>
  <c r="I43" i="18" s="1"/>
  <c r="J74" i="18"/>
  <c r="I74" i="18" s="1"/>
  <c r="J80" i="18"/>
  <c r="I80" i="18" s="1"/>
  <c r="J166" i="18"/>
  <c r="I166" i="18" s="1"/>
  <c r="J171" i="18"/>
  <c r="I171" i="18" s="1"/>
  <c r="J185" i="18"/>
  <c r="I185" i="18" s="1"/>
  <c r="J201" i="18"/>
  <c r="I201" i="18" s="1"/>
  <c r="J218" i="18"/>
  <c r="I218" i="18" s="1"/>
  <c r="J52" i="18"/>
  <c r="I52" i="18" s="1"/>
  <c r="J450" i="18"/>
  <c r="I450" i="18" s="1"/>
  <c r="J518" i="18"/>
  <c r="I518" i="18" s="1"/>
  <c r="J524" i="18"/>
  <c r="I524" i="18" s="1"/>
  <c r="J192" i="18"/>
  <c r="I192" i="18" s="1"/>
  <c r="J427" i="18"/>
  <c r="I427" i="18" s="1"/>
  <c r="J451" i="18"/>
  <c r="I451" i="18" s="1"/>
  <c r="J481" i="18"/>
  <c r="I481" i="18" s="1"/>
  <c r="J490" i="18"/>
  <c r="I490" i="18" s="1"/>
  <c r="J499" i="18"/>
  <c r="I499" i="18" s="1"/>
  <c r="J53" i="18"/>
  <c r="I53" i="18" s="1"/>
  <c r="J93" i="18"/>
  <c r="I93" i="18" s="1"/>
  <c r="J197" i="18"/>
  <c r="I197" i="18" s="1"/>
  <c r="J261" i="18"/>
  <c r="I261" i="18" s="1"/>
  <c r="J271" i="18"/>
  <c r="I271" i="18" s="1"/>
  <c r="J277" i="18"/>
  <c r="I277" i="18" s="1"/>
  <c r="J303" i="18"/>
  <c r="I303" i="18" s="1"/>
  <c r="J329" i="18"/>
  <c r="I329" i="18" s="1"/>
  <c r="J344" i="18"/>
  <c r="I344" i="18" s="1"/>
  <c r="J388" i="18"/>
  <c r="I388" i="18" s="1"/>
  <c r="J413" i="18"/>
  <c r="I413" i="18" s="1"/>
  <c r="J446" i="18"/>
  <c r="I446" i="18" s="1"/>
  <c r="J491" i="18"/>
  <c r="I491" i="18" s="1"/>
  <c r="J519" i="18"/>
  <c r="I519" i="18" s="1"/>
  <c r="J590" i="18"/>
  <c r="I590" i="18" s="1"/>
  <c r="J313" i="18"/>
  <c r="I313" i="18" s="1"/>
  <c r="J369" i="18"/>
  <c r="I369" i="18" s="1"/>
  <c r="J383" i="18"/>
  <c r="I383" i="18" s="1"/>
  <c r="J435" i="18"/>
  <c r="I435" i="18" s="1"/>
  <c r="J591" i="18"/>
  <c r="I591" i="18" s="1"/>
  <c r="J424" i="18"/>
  <c r="I424" i="18" s="1"/>
  <c r="J502" i="18"/>
  <c r="I502" i="18" s="1"/>
  <c r="J581" i="18"/>
  <c r="I581" i="18" s="1"/>
  <c r="J112" i="18"/>
  <c r="I112" i="18" s="1"/>
  <c r="J205" i="18"/>
  <c r="I205" i="18" s="1"/>
  <c r="J553" i="18"/>
  <c r="I553" i="18" s="1"/>
  <c r="J199" i="18"/>
  <c r="I199" i="18" s="1"/>
  <c r="J101" i="18"/>
  <c r="I101" i="18" s="1"/>
  <c r="J127" i="18"/>
  <c r="I127" i="18" s="1"/>
  <c r="J146" i="18"/>
  <c r="I146" i="18" s="1"/>
  <c r="J152" i="18"/>
  <c r="I152" i="18" s="1"/>
  <c r="J177" i="18"/>
  <c r="I177" i="18" s="1"/>
  <c r="J191" i="18"/>
  <c r="I191" i="18" s="1"/>
  <c r="J274" i="18"/>
  <c r="I274" i="18" s="1"/>
  <c r="J280" i="18"/>
  <c r="I280" i="18" s="1"/>
  <c r="J300" i="18"/>
  <c r="I300" i="18" s="1"/>
  <c r="J306" i="18"/>
  <c r="I306" i="18" s="1"/>
  <c r="J391" i="18"/>
  <c r="I391" i="18" s="1"/>
  <c r="J430" i="18"/>
  <c r="I430" i="18" s="1"/>
  <c r="J437" i="18"/>
  <c r="I437" i="18" s="1"/>
  <c r="J448" i="18"/>
  <c r="I448" i="18" s="1"/>
  <c r="J461" i="18"/>
  <c r="I461" i="18" s="1"/>
  <c r="J538" i="18"/>
  <c r="I538" i="18" s="1"/>
  <c r="J50" i="18"/>
  <c r="I50" i="18" s="1"/>
  <c r="J478" i="18"/>
  <c r="I478" i="18" s="1"/>
  <c r="J533" i="18"/>
  <c r="I533" i="18" s="1"/>
  <c r="J594" i="18"/>
  <c r="I594" i="18" s="1"/>
  <c r="J164" i="18"/>
  <c r="I164" i="18" s="1"/>
  <c r="J61" i="18"/>
  <c r="I61" i="18" s="1"/>
  <c r="J147" i="18"/>
  <c r="I147" i="18" s="1"/>
  <c r="J281" i="18"/>
  <c r="I281" i="18" s="1"/>
  <c r="J380" i="18"/>
  <c r="I380" i="18" s="1"/>
  <c r="J392" i="18"/>
  <c r="I392" i="18" s="1"/>
  <c r="J398" i="18"/>
  <c r="I398" i="18" s="1"/>
  <c r="J443" i="18"/>
  <c r="I443" i="18" s="1"/>
  <c r="J455" i="18"/>
  <c r="I455" i="18" s="1"/>
  <c r="J555" i="18"/>
  <c r="I555" i="18" s="1"/>
  <c r="J564" i="18"/>
  <c r="I564" i="18" s="1"/>
  <c r="J600" i="18"/>
  <c r="I600" i="18" s="1"/>
  <c r="J606" i="18"/>
  <c r="I606" i="18" s="1"/>
  <c r="J230" i="18"/>
  <c r="I230" i="18" s="1"/>
  <c r="J30" i="18"/>
  <c r="I30" i="18" s="1"/>
  <c r="J55" i="18"/>
  <c r="I55" i="18" s="1"/>
  <c r="J76" i="18"/>
  <c r="I76" i="18" s="1"/>
  <c r="J162" i="18"/>
  <c r="I162" i="18" s="1"/>
  <c r="J173" i="18"/>
  <c r="I173" i="18" s="1"/>
  <c r="J219" i="18"/>
  <c r="I219" i="18" s="1"/>
  <c r="J463" i="18"/>
  <c r="I463" i="18" s="1"/>
  <c r="J573" i="18"/>
  <c r="I573" i="18" s="1"/>
  <c r="J584" i="18"/>
  <c r="I584" i="18" s="1"/>
  <c r="J589" i="18"/>
  <c r="I589" i="18" s="1"/>
  <c r="J595" i="18"/>
  <c r="I595" i="18" s="1"/>
  <c r="J318" i="18"/>
  <c r="I318" i="18" s="1"/>
  <c r="J149" i="18"/>
  <c r="I149" i="18" s="1"/>
  <c r="J480" i="18"/>
  <c r="I480" i="18" s="1"/>
  <c r="J41" i="18"/>
  <c r="I41" i="18" s="1"/>
  <c r="J71" i="18"/>
  <c r="I71" i="18" s="1"/>
  <c r="J103" i="18"/>
  <c r="I103" i="18" s="1"/>
  <c r="J109" i="18"/>
  <c r="I109" i="18" s="1"/>
  <c r="J115" i="18"/>
  <c r="I115" i="18" s="1"/>
  <c r="J168" i="18"/>
  <c r="I168" i="18" s="1"/>
  <c r="J270" i="18"/>
  <c r="I270" i="18" s="1"/>
  <c r="J276" i="18"/>
  <c r="I276" i="18" s="1"/>
  <c r="J302" i="18"/>
  <c r="I302" i="18" s="1"/>
  <c r="J359" i="18"/>
  <c r="I359" i="18" s="1"/>
  <c r="J368" i="18"/>
  <c r="I368" i="18" s="1"/>
  <c r="J376" i="18"/>
  <c r="I376" i="18" s="1"/>
  <c r="J444" i="18"/>
  <c r="I444" i="18" s="1"/>
  <c r="J521" i="18"/>
  <c r="I521" i="18" s="1"/>
  <c r="J526" i="18"/>
  <c r="I526" i="18" s="1"/>
  <c r="J550" i="18"/>
  <c r="I550" i="18" s="1"/>
  <c r="J556" i="18"/>
  <c r="I556" i="18" s="1"/>
  <c r="J565" i="18"/>
  <c r="I565" i="18" s="1"/>
  <c r="J474" i="18"/>
  <c r="I474" i="18" s="1"/>
  <c r="J527" i="18"/>
  <c r="I527" i="18" s="1"/>
  <c r="J551" i="18"/>
  <c r="I551" i="18" s="1"/>
  <c r="J602" i="18"/>
  <c r="I602" i="18" s="1"/>
  <c r="J42" i="18"/>
  <c r="I42" i="18" s="1"/>
  <c r="J57" i="18"/>
  <c r="I57" i="18" s="1"/>
  <c r="J319" i="18"/>
  <c r="I319" i="18" s="1"/>
  <c r="J242" i="18"/>
  <c r="I242" i="18" s="1"/>
  <c r="J314" i="18"/>
  <c r="I314" i="18" s="1"/>
  <c r="J476" i="18"/>
  <c r="I476" i="18" s="1"/>
  <c r="J598" i="18"/>
  <c r="I598" i="18" s="1"/>
  <c r="J51" i="18"/>
  <c r="I51" i="18" s="1"/>
  <c r="J77" i="18"/>
  <c r="I77" i="18" s="1"/>
  <c r="J82" i="18"/>
  <c r="I82" i="18" s="1"/>
  <c r="J102" i="18"/>
  <c r="I102" i="18" s="1"/>
  <c r="J107" i="18"/>
  <c r="I107" i="18" s="1"/>
  <c r="J186" i="18"/>
  <c r="I186" i="18" s="1"/>
  <c r="J203" i="18"/>
  <c r="I203" i="18" s="1"/>
  <c r="J208" i="18"/>
  <c r="I208" i="18" s="1"/>
  <c r="J240" i="18"/>
  <c r="I240" i="18" s="1"/>
  <c r="J260" i="18"/>
  <c r="I260" i="18" s="1"/>
  <c r="J275" i="18"/>
  <c r="I275" i="18" s="1"/>
  <c r="J290" i="18"/>
  <c r="I290" i="18" s="1"/>
  <c r="J305" i="18"/>
  <c r="I305" i="18" s="1"/>
  <c r="J343" i="18"/>
  <c r="I343" i="18" s="1"/>
  <c r="J353" i="18"/>
  <c r="I353" i="18" s="1"/>
  <c r="J358" i="18"/>
  <c r="I358" i="18" s="1"/>
  <c r="J367" i="18"/>
  <c r="I367" i="18" s="1"/>
  <c r="J390" i="18"/>
  <c r="I390" i="18" s="1"/>
  <c r="J433" i="18"/>
  <c r="I433" i="18" s="1"/>
  <c r="J449" i="18"/>
  <c r="I449" i="18" s="1"/>
  <c r="J539" i="18"/>
  <c r="I539" i="18" s="1"/>
  <c r="J549" i="18"/>
  <c r="I549" i="18" s="1"/>
  <c r="J566" i="18"/>
  <c r="I566" i="18" s="1"/>
  <c r="J574" i="18"/>
  <c r="I574" i="18" s="1"/>
  <c r="J605" i="18"/>
  <c r="I605" i="18" s="1"/>
  <c r="J58" i="18"/>
  <c r="I58" i="18" s="1"/>
  <c r="J94" i="18"/>
  <c r="I94" i="18" s="1"/>
  <c r="J108" i="18"/>
  <c r="I108" i="18" s="1"/>
  <c r="J113" i="18"/>
  <c r="I113" i="18" s="1"/>
  <c r="J150" i="18"/>
  <c r="I150" i="18" s="1"/>
  <c r="J187" i="18"/>
  <c r="I187" i="18" s="1"/>
  <c r="J241" i="18"/>
  <c r="I241" i="18" s="1"/>
  <c r="J337" i="18"/>
  <c r="I337" i="18" s="1"/>
  <c r="J396" i="18"/>
  <c r="I396" i="18" s="1"/>
  <c r="J439" i="18"/>
  <c r="I439" i="18" s="1"/>
  <c r="J540" i="18"/>
  <c r="I540" i="18" s="1"/>
  <c r="J554" i="18"/>
  <c r="I554" i="18" s="1"/>
  <c r="J575" i="18"/>
  <c r="I575" i="18" s="1"/>
  <c r="J580" i="18"/>
  <c r="I580" i="18" s="1"/>
  <c r="J251" i="18"/>
  <c r="I251" i="18" s="1"/>
  <c r="J282" i="18"/>
  <c r="I282" i="18" s="1"/>
  <c r="J301" i="18"/>
  <c r="I301" i="18" s="1"/>
  <c r="J315" i="18"/>
  <c r="I315" i="18" s="1"/>
  <c r="J320" i="18"/>
  <c r="I320" i="18" s="1"/>
  <c r="J338" i="18"/>
  <c r="I338" i="18" s="1"/>
  <c r="J354" i="18"/>
  <c r="I354" i="18" s="1"/>
  <c r="J381" i="18"/>
  <c r="I381" i="18" s="1"/>
  <c r="J397" i="18"/>
  <c r="I397" i="18" s="1"/>
  <c r="J415" i="18"/>
  <c r="I415" i="18" s="1"/>
  <c r="J423" i="18"/>
  <c r="I423" i="18" s="1"/>
  <c r="J440" i="18"/>
  <c r="I440" i="18" s="1"/>
  <c r="J477" i="18"/>
  <c r="I477" i="18" s="1"/>
  <c r="J500" i="18"/>
  <c r="I500" i="18" s="1"/>
  <c r="J596" i="18"/>
  <c r="I596" i="18" s="1"/>
  <c r="J601" i="18"/>
  <c r="I601" i="18" s="1"/>
  <c r="J29" i="18"/>
  <c r="I29" i="18" s="1"/>
  <c r="J95" i="18"/>
  <c r="I95" i="18" s="1"/>
  <c r="J114" i="18"/>
  <c r="I114" i="18" s="1"/>
  <c r="J119" i="18"/>
  <c r="I119" i="18" s="1"/>
  <c r="J151" i="18"/>
  <c r="I151" i="18" s="1"/>
  <c r="J159" i="18"/>
  <c r="I159" i="18" s="1"/>
  <c r="J331" i="18"/>
  <c r="I331" i="18" s="1"/>
  <c r="J387" i="18"/>
  <c r="I387" i="18" s="1"/>
  <c r="J501" i="18"/>
  <c r="I501" i="18" s="1"/>
  <c r="J49" i="18"/>
  <c r="I49" i="18" s="1"/>
  <c r="J139" i="18"/>
  <c r="I139" i="18" s="1"/>
  <c r="J160" i="18"/>
  <c r="I160" i="18" s="1"/>
  <c r="J165" i="18"/>
  <c r="I165" i="18" s="1"/>
  <c r="J283" i="18"/>
  <c r="I283" i="18" s="1"/>
  <c r="J296" i="18"/>
  <c r="I296" i="18" s="1"/>
  <c r="J607" i="18"/>
  <c r="I607" i="18" s="1"/>
  <c r="J206" i="18"/>
  <c r="I206" i="18" s="1"/>
  <c r="J393" i="18"/>
  <c r="I393" i="18" s="1"/>
  <c r="J436" i="18"/>
  <c r="I436" i="18" s="1"/>
  <c r="J452" i="18"/>
  <c r="I452" i="18" s="1"/>
  <c r="J458" i="18"/>
  <c r="I458" i="18" s="1"/>
  <c r="J497" i="18"/>
  <c r="I497" i="18" s="1"/>
  <c r="J506" i="18"/>
  <c r="I506" i="18" s="1"/>
  <c r="J572" i="18"/>
  <c r="I572" i="18" s="1"/>
  <c r="J577" i="18"/>
  <c r="I577" i="18" s="1"/>
  <c r="J608" i="18"/>
  <c r="I608" i="18" s="1"/>
  <c r="J317" i="18"/>
  <c r="I317" i="18" s="1"/>
  <c r="J341" i="18"/>
  <c r="I341" i="18" s="1"/>
  <c r="J378" i="18"/>
  <c r="I378" i="18" s="1"/>
  <c r="J394" i="18"/>
  <c r="I394" i="18" s="1"/>
  <c r="J92" i="18"/>
  <c r="I92" i="18" s="1"/>
  <c r="J111" i="18"/>
  <c r="I111" i="18" s="1"/>
  <c r="J116" i="18"/>
  <c r="I116" i="18" s="1"/>
  <c r="J132" i="18"/>
  <c r="I132" i="18" s="1"/>
  <c r="J148" i="18"/>
  <c r="I148" i="18" s="1"/>
  <c r="J153" i="18"/>
  <c r="I153" i="18" s="1"/>
  <c r="J190" i="18"/>
  <c r="I190" i="18" s="1"/>
  <c r="J279" i="18"/>
  <c r="I279" i="18" s="1"/>
  <c r="J298" i="18"/>
  <c r="I298" i="18" s="1"/>
  <c r="J379" i="18"/>
  <c r="I379" i="18" s="1"/>
  <c r="J459" i="18"/>
  <c r="I459" i="18" s="1"/>
  <c r="J475" i="18"/>
  <c r="I475" i="18" s="1"/>
  <c r="J498" i="18"/>
  <c r="I498" i="18" s="1"/>
  <c r="J515" i="18"/>
  <c r="I515" i="18" s="1"/>
  <c r="J578" i="18"/>
  <c r="I578" i="18" s="1"/>
  <c r="J583" i="18"/>
  <c r="I583" i="18" s="1"/>
  <c r="J336" i="18"/>
  <c r="I336" i="18" s="1"/>
  <c r="J342" i="18"/>
  <c r="I342" i="18" s="1"/>
  <c r="J352" i="18"/>
  <c r="I352" i="18" s="1"/>
  <c r="J357" i="18"/>
  <c r="I357" i="18" s="1"/>
  <c r="J366" i="18"/>
  <c r="I366" i="18" s="1"/>
  <c r="J384" i="18"/>
  <c r="I384" i="18" s="1"/>
  <c r="J534" i="18"/>
  <c r="I534" i="18" s="1"/>
  <c r="J557" i="18"/>
  <c r="I557" i="18" s="1"/>
  <c r="J599" i="18"/>
  <c r="I599" i="18" s="1"/>
  <c r="J604" i="18"/>
  <c r="I604" i="18" s="1"/>
  <c r="J229" i="18"/>
  <c r="I229" i="18" s="1"/>
  <c r="J454" i="18"/>
  <c r="I454" i="18" s="1"/>
  <c r="J514" i="18"/>
  <c r="I514" i="18" s="1"/>
  <c r="J442" i="18"/>
  <c r="I442" i="18" s="1"/>
  <c r="J462" i="18"/>
  <c r="I462" i="18" s="1"/>
  <c r="J426" i="18"/>
  <c r="I426" i="18" s="1"/>
  <c r="J445" i="18"/>
  <c r="I445" i="18" s="1"/>
  <c r="J465" i="18"/>
  <c r="I465" i="18" s="1"/>
  <c r="J520" i="18"/>
  <c r="I520" i="18" s="1"/>
</calcChain>
</file>

<file path=xl/sharedStrings.xml><?xml version="1.0" encoding="utf-8"?>
<sst xmlns="http://schemas.openxmlformats.org/spreadsheetml/2006/main" count="27516" uniqueCount="3301">
  <si>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</si>
  <si>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</si>
  <si>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</si>
  <si>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</si>
  <si>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</si>
  <si>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</si>
  <si>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</si>
  <si>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</si>
  <si>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</si>
  <si>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</si>
  <si>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</si>
  <si>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</si>
  <si>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</si>
  <si>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</si>
  <si>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</si>
  <si>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</si>
  <si>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</si>
  <si>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</si>
  <si>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</si>
  <si>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</si>
  <si>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</si>
  <si>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</si>
  <si>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</si>
  <si>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</si>
  <si>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</si>
  <si>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</si>
  <si>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</si>
  <si>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( 10 ) / ( 10)</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</si>
  <si>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</si>
  <si>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</si>
  <si>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</si>
  <si>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</si>
  <si>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</si>
  <si>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</si>
  <si>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</si>
  <si>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</si>
  <si>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</si>
  <si>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</si>
  <si>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</si>
  <si>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</si>
  <si>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</si>
  <si>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</si>
  <si>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</si>
  <si>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</si>
  <si>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以上港口 ( 45 ) 为直接客人价格，( 40 ) 为同行价格 </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</si>
  <si>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</si>
  <si>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</si>
  <si>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</si>
  <si>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</si>
  <si>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</si>
  <si>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</si>
  <si>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</si>
  <si>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</si>
  <si>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</si>
  <si>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</si>
  <si>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</si>
  <si>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</si>
  <si>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</si>
  <si>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</si>
  <si>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</si>
  <si>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</si>
  <si>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</si>
  <si>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</si>
  <si>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</si>
  <si>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</si>
  <si>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</si>
  <si>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</si>
  <si>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</si>
  <si>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</si>
  <si>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</si>
  <si>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</si>
  <si>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</si>
  <si>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(10 ) / 0</t>
  </si>
  <si>
    <t>二/三/四/五/日</t>
  </si>
  <si>
    <t>中海/东映/扬子江/中海/泛洲</t>
  </si>
  <si>
    <t>INCHON</t>
  </si>
  <si>
    <t xml:space="preserve">    INCHON ≤1RT</t>
  </si>
  <si>
    <t>USD ( 20 ) / ( 10 )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</si>
  <si>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</si>
  <si>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</si>
  <si>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</si>
  <si>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</si>
  <si>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</si>
  <si>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</si>
  <si>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</si>
  <si>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</si>
  <si>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</si>
  <si>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</si>
  <si>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</si>
  <si>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</si>
  <si>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</si>
  <si>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</si>
  <si>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</si>
  <si>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</si>
  <si>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</si>
  <si>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</si>
  <si>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</si>
  <si>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</si>
  <si>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</si>
  <si>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</si>
  <si>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</si>
  <si>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</si>
  <si>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( 106 ) / ( 106 )</t>
  </si>
  <si>
    <t>海丰/高丽/高丽/海丰/海丰</t>
  </si>
  <si>
    <t>HONG KONG</t>
  </si>
  <si>
    <t>直客</t>
  </si>
  <si>
    <t xml:space="preserve">    HONGKONG（CNEE直客） 1-2RT 触底价</t>
  </si>
  <si>
    <t>USD ( 33 ) / ( 33 )</t>
  </si>
  <si>
    <t>1~2</t>
  </si>
  <si>
    <t xml:space="preserve">    HONGKONG（CNEE直客） 2-3RT 触底价</t>
  </si>
  <si>
    <t>USD ( 28 ) / ( 28 )</t>
  </si>
  <si>
    <t>2~3</t>
  </si>
  <si>
    <t xml:space="preserve">    HONGKONG（CNEE直客） 3-5RT</t>
  </si>
  <si>
    <t>USD 6 / 6</t>
  </si>
  <si>
    <t>3~5</t>
  </si>
  <si>
    <t xml:space="preserve">    HONGKONG（CNEE直客） ≥5RT</t>
  </si>
  <si>
    <t xml:space="preserve">USD 33 / 33 </t>
  </si>
  <si>
    <t>5~15</t>
  </si>
  <si>
    <t>■  以上报价对应CNEE为直客，LOCAL为 H$250 / 300 / 550</t>
  </si>
  <si>
    <t xml:space="preserve">    HONGKONG（CNEE同行）≤1RT</t>
  </si>
  <si>
    <t>USD ( 62 ) / ( 62 )</t>
  </si>
  <si>
    <t>同行</t>
  </si>
  <si>
    <t xml:space="preserve">    HONGKONG（CNEE同行） 1-2RT</t>
  </si>
  <si>
    <t>USD ( 17 ) / ( 17 )</t>
  </si>
  <si>
    <t xml:space="preserve">    HONGKONG（CNEE同行） 2-3RT</t>
  </si>
  <si>
    <t>USD ( 7 ) / ( 7 )</t>
  </si>
  <si>
    <t xml:space="preserve">    HONGKONG（CNEE同行） 3-5RT</t>
  </si>
  <si>
    <t>USD 13 / 13</t>
  </si>
  <si>
    <t xml:space="preserve">    HONGKONG（CNEE同行） ≥5RT</t>
  </si>
  <si>
    <t>USD 46 / 46</t>
  </si>
  <si>
    <t>■  以上报价对应CNEE为同行，LOCAL为 H$220 / 200 / 500</t>
  </si>
  <si>
    <t xml:space="preserve">    CEBU （直拼）</t>
  </si>
  <si>
    <t>USD 62 / 67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</si>
  <si>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</si>
  <si>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</si>
  <si>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</si>
  <si>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</si>
  <si>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</si>
  <si>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</si>
  <si>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</si>
  <si>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</si>
  <si>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</si>
  <si>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</si>
  <si>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</si>
  <si>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</si>
  <si>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</si>
  <si>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</si>
  <si>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</si>
  <si>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</si>
  <si>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</si>
  <si>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</si>
  <si>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</si>
  <si>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</si>
  <si>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</si>
  <si>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</si>
  <si>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</si>
  <si>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</si>
  <si>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</si>
  <si>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</si>
  <si>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</si>
  <si>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</si>
  <si>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</si>
  <si>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</si>
  <si>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</si>
  <si>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</si>
  <si>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</si>
  <si>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</si>
  <si>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</si>
  <si>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</si>
  <si>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</si>
  <si>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</si>
  <si>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</si>
  <si>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</si>
  <si>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</si>
  <si>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</si>
  <si>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</si>
  <si>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</si>
  <si>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</si>
  <si>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</si>
  <si>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</si>
  <si>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</si>
  <si>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</si>
  <si>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</si>
  <si>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</si>
  <si>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</si>
  <si>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</si>
  <si>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</si>
  <si>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</si>
  <si>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</si>
  <si>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100 / 105</t>
  </si>
  <si>
    <t>AUCKLAND</t>
  </si>
  <si>
    <t xml:space="preserve">  AUCKLAND (CNEE为同行）</t>
  </si>
  <si>
    <t>USD 120 / 125</t>
  </si>
  <si>
    <t xml:space="preserve">  PAPEETE</t>
  </si>
  <si>
    <t>USD 315 / 320</t>
  </si>
  <si>
    <t xml:space="preserve">  SUVA</t>
  </si>
  <si>
    <t>USD 280 / 285</t>
  </si>
  <si>
    <t>SUVA</t>
  </si>
  <si>
    <t xml:space="preserve">  CHRISTCHURCH</t>
  </si>
  <si>
    <t>USD 145 / 165</t>
  </si>
  <si>
    <t>CHRISTCHURCH</t>
  </si>
  <si>
    <t xml:space="preserve">  LYTTELTON</t>
  </si>
  <si>
    <t>LYTTELTON</t>
  </si>
  <si>
    <t xml:space="preserve">  WELLINGTON</t>
  </si>
  <si>
    <t>USD 184 / 562</t>
  </si>
  <si>
    <t>WELLINGTON</t>
  </si>
  <si>
    <t>非洲航线（洋山）</t>
  </si>
  <si>
    <t>CISF</t>
  </si>
  <si>
    <t xml:space="preserve">    CAPE TOWN 直拼</t>
  </si>
  <si>
    <t>USD 83 / 88</t>
  </si>
  <si>
    <t>ONE &amp; MSK</t>
  </si>
  <si>
    <t>CAPE TOWN</t>
  </si>
  <si>
    <t xml:space="preserve">    DURBAN ( 建议价 )</t>
  </si>
  <si>
    <t>USD 81 / 91</t>
  </si>
  <si>
    <t>20-22</t>
  </si>
  <si>
    <t>DURBAN</t>
  </si>
  <si>
    <t xml:space="preserve">    DURBAN ( 低 )</t>
  </si>
  <si>
    <t>USD45</t>
  </si>
  <si>
    <t>低</t>
  </si>
  <si>
    <t xml:space="preserve">    JOHANNESBURG ( 建议价 )</t>
  </si>
  <si>
    <t>USD 105 / 115</t>
  </si>
  <si>
    <t>JOHANNESBURG</t>
  </si>
  <si>
    <t xml:space="preserve">    JOHANNESBURG ( 低 )</t>
  </si>
  <si>
    <t>USD 60 / 70</t>
  </si>
  <si>
    <t xml:space="preserve">    PORT ELIZABETH （ 建议价 ）</t>
  </si>
  <si>
    <t>USD 187 / 197</t>
  </si>
  <si>
    <t>PORT ELIZABETH</t>
  </si>
  <si>
    <t xml:space="preserve">    PORT ELIZABETH（ 低 ）</t>
  </si>
  <si>
    <t>USD 142 / 152</t>
  </si>
  <si>
    <t xml:space="preserve">    BLANTYRE ( PP )（MIN2）</t>
  </si>
  <si>
    <t>USD 432 / 442</t>
  </si>
  <si>
    <t>BLANTYRE</t>
  </si>
  <si>
    <t xml:space="preserve">    BULAWAYO ( PP )</t>
  </si>
  <si>
    <t>USD 412 / 422</t>
  </si>
  <si>
    <t>BULAWAYO</t>
  </si>
  <si>
    <t xml:space="preserve">    NDOLA ( PP )（MIN2）</t>
  </si>
  <si>
    <t>USD 532 / 542</t>
  </si>
  <si>
    <t>NDOLA</t>
  </si>
  <si>
    <t xml:space="preserve">    TEMA  ( PP )</t>
  </si>
  <si>
    <t>USD 330 / 335</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</si>
  <si>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</si>
  <si>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</si>
  <si>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</si>
  <si>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</si>
  <si>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</si>
  <si>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</si>
  <si>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</si>
  <si>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</si>
  <si>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</si>
  <si>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</si>
  <si>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</si>
  <si>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</si>
  <si>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USD 203 / 208</t>
  </si>
  <si>
    <t>22</t>
  </si>
  <si>
    <t>PORT LOUIS</t>
  </si>
  <si>
    <t xml:space="preserve">    POINTE DES GALETS ( PP )</t>
  </si>
  <si>
    <t>USD 285 / 290</t>
  </si>
  <si>
    <t>25-28</t>
  </si>
  <si>
    <t>POINTE DES GALETS</t>
  </si>
  <si>
    <t xml:space="preserve">    TAMATAVE ( PP )</t>
  </si>
  <si>
    <t>USD 275 / 280</t>
  </si>
  <si>
    <t>TAMATAVE</t>
  </si>
  <si>
    <t xml:space="preserve">    REUNION( PP )</t>
  </si>
  <si>
    <t>USD 295 / 300</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</si>
  <si>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</si>
  <si>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</si>
  <si>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</si>
  <si>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</si>
  <si>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</si>
  <si>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</si>
  <si>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</si>
  <si>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</si>
  <si>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</si>
  <si>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</si>
  <si>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</si>
  <si>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</si>
  <si>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</si>
  <si>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</si>
  <si>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</si>
  <si>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</si>
  <si>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</si>
  <si>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</si>
  <si>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</si>
  <si>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</si>
  <si>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</si>
  <si>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</si>
  <si>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</si>
  <si>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</si>
  <si>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</si>
  <si>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</si>
  <si>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</si>
  <si>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</si>
  <si>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</si>
  <si>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</si>
  <si>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</si>
  <si>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</si>
  <si>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</si>
  <si>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</si>
  <si>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</si>
  <si>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</si>
  <si>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</si>
  <si>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</si>
  <si>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</si>
  <si>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</si>
  <si>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</si>
  <si>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</si>
  <si>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</si>
  <si>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</si>
  <si>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</si>
  <si>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</si>
  <si>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</si>
  <si>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</si>
  <si>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</si>
  <si>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</si>
  <si>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</si>
  <si>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</si>
  <si>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</si>
  <si>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</si>
  <si>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</si>
  <si>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</si>
  <si>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</si>
  <si>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</si>
  <si>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</si>
  <si>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</si>
  <si>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</si>
  <si>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</si>
  <si>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</si>
  <si>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</si>
  <si>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</si>
  <si>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</si>
  <si>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</si>
  <si>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</si>
  <si>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</si>
  <si>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</si>
  <si>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</si>
  <si>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</si>
  <si>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</si>
  <si>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</si>
  <si>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</si>
  <si>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</si>
  <si>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</si>
  <si>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</si>
  <si>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</si>
  <si>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</si>
  <si>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</si>
  <si>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</si>
  <si>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</si>
  <si>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</si>
  <si>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</si>
  <si>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</si>
  <si>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</si>
  <si>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</si>
  <si>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</si>
  <si>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</si>
  <si>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</si>
  <si>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</si>
  <si>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</si>
  <si>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</si>
  <si>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</si>
  <si>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</si>
  <si>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</si>
  <si>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</si>
  <si>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</si>
  <si>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</si>
  <si>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</si>
  <si>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</si>
  <si>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</si>
  <si>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</si>
  <si>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( 70 ) / ( 65 )</t>
  </si>
  <si>
    <t>RCLD/HMM/KMTC/OOCL/KMTC</t>
  </si>
  <si>
    <t>SINGAPORE</t>
  </si>
  <si>
    <t>10~999</t>
  </si>
  <si>
    <t xml:space="preserve">    SINGAPORE ≤1RT</t>
  </si>
  <si>
    <t>USD ( 90 ) / ( 85 )</t>
  </si>
  <si>
    <t xml:space="preserve">    SINGAPORE 10~15RT 同行</t>
  </si>
  <si>
    <t>USD ( 65 ) / ( 60 )</t>
  </si>
  <si>
    <t>10~15</t>
  </si>
  <si>
    <t xml:space="preserve">    SINGAPORE ≥15RT 同行</t>
  </si>
  <si>
    <t>USD ( 50 ) / ( 45 )</t>
  </si>
  <si>
    <t>15~999</t>
  </si>
  <si>
    <t xml:space="preserve">    SINGAPORE 1~10RT</t>
  </si>
  <si>
    <t>USD ( 75 ) / ( 70 )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</si>
  <si>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</si>
  <si>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</si>
  <si>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</si>
  <si>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</si>
  <si>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</si>
  <si>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</si>
  <si>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</si>
  <si>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</si>
  <si>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</si>
  <si>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</si>
  <si>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</si>
  <si>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</si>
  <si>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</si>
  <si>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</si>
  <si>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</si>
  <si>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</si>
  <si>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</si>
  <si>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</si>
  <si>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</si>
  <si>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</si>
  <si>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</si>
  <si>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</si>
  <si>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</si>
  <si>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</si>
  <si>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</si>
  <si>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</si>
  <si>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</si>
  <si>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</si>
  <si>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</si>
  <si>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</si>
  <si>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</si>
  <si>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</si>
  <si>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</si>
  <si>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</si>
  <si>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</si>
  <si>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</si>
  <si>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</si>
  <si>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</si>
  <si>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</si>
  <si>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</si>
  <si>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</si>
  <si>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</si>
  <si>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</si>
  <si>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</si>
  <si>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</si>
  <si>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</si>
  <si>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</si>
  <si>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</si>
  <si>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</si>
  <si>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</si>
  <si>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</si>
  <si>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</si>
  <si>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</si>
  <si>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</si>
  <si>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</si>
  <si>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</si>
  <si>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</si>
  <si>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</si>
  <si>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</si>
  <si>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</si>
  <si>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</si>
  <si>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</si>
  <si>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</si>
  <si>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</si>
  <si>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</si>
  <si>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</si>
  <si>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</si>
  <si>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</si>
  <si>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</si>
  <si>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</si>
  <si>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</si>
  <si>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</si>
  <si>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</si>
  <si>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</si>
  <si>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</si>
  <si>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</si>
  <si>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</si>
  <si>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</si>
  <si>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</si>
  <si>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</si>
  <si>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</si>
  <si>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</si>
  <si>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</si>
  <si>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</si>
  <si>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</si>
  <si>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</si>
  <si>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</si>
  <si>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</si>
  <si>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</si>
  <si>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</si>
  <si>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</si>
  <si>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</si>
  <si>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</si>
  <si>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</si>
  <si>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</si>
  <si>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</si>
  <si>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</si>
  <si>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</si>
  <si>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</si>
  <si>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</si>
  <si>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</si>
  <si>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</si>
  <si>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</si>
  <si>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</si>
  <si>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</si>
  <si>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</si>
  <si>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</si>
  <si>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</si>
  <si>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</si>
  <si>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</si>
  <si>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</si>
  <si>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</si>
  <si>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</si>
  <si>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</si>
  <si>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</si>
  <si>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</si>
  <si>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</si>
  <si>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USD 61 / 66</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</si>
  <si>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</si>
  <si>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</si>
  <si>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</si>
  <si>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</si>
  <si>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</si>
  <si>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</si>
  <si>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</si>
  <si>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</si>
  <si>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</si>
  <si>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</si>
  <si>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</si>
  <si>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</si>
  <si>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</si>
  <si>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</si>
  <si>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56 / 76</t>
  </si>
  <si>
    <t>三/五/日</t>
  </si>
  <si>
    <t>YML/OOCL/OOCL</t>
  </si>
  <si>
    <t>JEBEL ALI</t>
  </si>
  <si>
    <t xml:space="preserve">    DUBAI / JEBEL ALI ≤3RT</t>
  </si>
  <si>
    <t>USD 41 / 61</t>
  </si>
  <si>
    <t>1~3</t>
  </si>
  <si>
    <t xml:space="preserve">    DUBAI / JEBEL ALI ≤1RT</t>
  </si>
  <si>
    <t>USD 31 / 51</t>
  </si>
  <si>
    <t xml:space="preserve">    DAMMAM </t>
  </si>
  <si>
    <t>USD 68 / 78</t>
  </si>
  <si>
    <t>洋山25</t>
  </si>
  <si>
    <t>DAMMAM</t>
  </si>
  <si>
    <t xml:space="preserve">    JEDDAH </t>
  </si>
  <si>
    <t>USD 148 / 153</t>
  </si>
  <si>
    <t>25-30</t>
  </si>
  <si>
    <t>JEDDAH</t>
  </si>
  <si>
    <t xml:space="preserve">    KUWAIT </t>
  </si>
  <si>
    <t>KUWAIT</t>
  </si>
  <si>
    <t xml:space="preserve">    RIYADH </t>
  </si>
  <si>
    <t>USD 83 / 93</t>
  </si>
  <si>
    <t>APL</t>
  </si>
  <si>
    <t>RIYADH</t>
  </si>
  <si>
    <t xml:space="preserve">    AQABA ( PP ) </t>
  </si>
  <si>
    <t>YML</t>
  </si>
  <si>
    <t>洋山30</t>
  </si>
  <si>
    <t>AQABA</t>
  </si>
  <si>
    <t xml:space="preserve">    BANDAR ABBAS</t>
  </si>
  <si>
    <t>USD 213 / 253</t>
  </si>
  <si>
    <t>BANDAR ABBAS</t>
  </si>
  <si>
    <t xml:space="preserve">    HAMAD 直拼</t>
  </si>
  <si>
    <t>USD 78 / 88</t>
  </si>
  <si>
    <t>HMM</t>
  </si>
  <si>
    <r>
      <rPr>
        <sz val="10"/>
        <color theme="1"/>
        <rFont val="黑体"/>
        <family val="3"/>
        <charset val="134"/>
      </rPr>
      <t>2</t>
    </r>
    <r>
      <rPr>
        <sz val="10"/>
        <color theme="1"/>
        <rFont val="黑体"/>
        <family val="3"/>
        <charset val="134"/>
      </rPr>
      <t>8-30</t>
    </r>
  </si>
  <si>
    <t>HAMAD</t>
  </si>
  <si>
    <t xml:space="preserve">    ABU DHABI</t>
  </si>
  <si>
    <t>USD 106 / 126</t>
  </si>
  <si>
    <t>ABU DHABI</t>
  </si>
  <si>
    <t xml:space="preserve">    BAHRAIN</t>
  </si>
  <si>
    <t>USD 111 / 131</t>
  </si>
  <si>
    <t>BAHRAIN</t>
  </si>
  <si>
    <t xml:space="preserve">    DJIBOUTI ( PP )</t>
  </si>
  <si>
    <t>USD 211 / 231</t>
  </si>
  <si>
    <t>DJIBOUTI</t>
  </si>
  <si>
    <t xml:space="preserve">    SOHAR</t>
  </si>
  <si>
    <t>USD 121 / 141</t>
  </si>
  <si>
    <t>SOHAR</t>
  </si>
  <si>
    <t xml:space="preserve">    SHARJAH</t>
  </si>
  <si>
    <t>PORT SUDAN</t>
  </si>
  <si>
    <t xml:space="preserve">    ADEN</t>
  </si>
  <si>
    <t>USD 348 / 373</t>
  </si>
  <si>
    <t>SHARJAH</t>
  </si>
  <si>
    <t xml:space="preserve">    SALALAH</t>
  </si>
  <si>
    <t xml:space="preserve">    UMM QASR</t>
  </si>
  <si>
    <t xml:space="preserve">    PORT SUDAN</t>
  </si>
  <si>
    <t>USD 300 / 320</t>
  </si>
  <si>
    <t xml:space="preserve">    MOMBASA ( PP ) 直拼</t>
  </si>
  <si>
    <t>USD 63  / 68</t>
  </si>
  <si>
    <t xml:space="preserve">    NAIROBI（MIN2）</t>
  </si>
  <si>
    <t>USD 228 / 233</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</si>
  <si>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</si>
  <si>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</si>
  <si>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</si>
  <si>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</si>
  <si>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</si>
  <si>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</si>
  <si>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130 / 160</t>
  </si>
  <si>
    <t>16</t>
  </si>
  <si>
    <t>COLOMBO</t>
  </si>
  <si>
    <t>EMC/长锦</t>
  </si>
  <si>
    <t xml:space="preserve">    COCHIN</t>
  </si>
  <si>
    <t>USD 172 / 182</t>
  </si>
  <si>
    <t>一/三</t>
  </si>
  <si>
    <t>OOCL/EMC</t>
  </si>
  <si>
    <t>25-35</t>
  </si>
  <si>
    <t>COCHIN</t>
  </si>
  <si>
    <t xml:space="preserve">    TUTICORIN </t>
  </si>
  <si>
    <t>TUTICORIN</t>
  </si>
  <si>
    <t xml:space="preserve">    MALE ( PP )</t>
  </si>
  <si>
    <t>USD 220 / 240</t>
  </si>
  <si>
    <t>MALE</t>
  </si>
  <si>
    <t xml:space="preserve">    KARACHI ＞1RT</t>
  </si>
  <si>
    <t>USD 20 / 25</t>
  </si>
  <si>
    <t>IAL/YML&amp;ZIM</t>
  </si>
  <si>
    <t>16-20</t>
  </si>
  <si>
    <t>KARACHI</t>
  </si>
  <si>
    <t xml:space="preserve">    KARACHI ≤1RT</t>
  </si>
  <si>
    <t>USD 10 / 15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</si>
  <si>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</si>
  <si>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</si>
  <si>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</si>
  <si>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</si>
  <si>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</si>
  <si>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</si>
  <si>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</si>
  <si>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</si>
  <si>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</si>
  <si>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</si>
  <si>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</si>
  <si>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</si>
  <si>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145 / 155</t>
  </si>
  <si>
    <t>二</t>
  </si>
  <si>
    <t>RCL/CMA</t>
  </si>
  <si>
    <t>CALCUTTA</t>
  </si>
  <si>
    <t xml:space="preserve">    MADRAS / CHENNAI ＞2RT</t>
  </si>
  <si>
    <t>IAL</t>
  </si>
  <si>
    <t>CHENNAI</t>
  </si>
  <si>
    <t xml:space="preserve">    MADRAS / CHENNAI ≤2RT</t>
  </si>
  <si>
    <t>0~2</t>
  </si>
  <si>
    <t xml:space="preserve">    NEW DELHI</t>
  </si>
  <si>
    <t>USD 140 / 290</t>
  </si>
  <si>
    <t>SCI&amp;HAMSUD</t>
  </si>
  <si>
    <t>NEW DELHI</t>
  </si>
  <si>
    <t xml:space="preserve">    NHAVA SHEVA  ＞2RT</t>
  </si>
  <si>
    <t>一/三/六</t>
  </si>
  <si>
    <t>ZIM&amp;OOCL/WHL/IAL</t>
  </si>
  <si>
    <t>15-18</t>
  </si>
  <si>
    <t>NHAVA SHEVA</t>
  </si>
  <si>
    <t xml:space="preserve">    NHAVA SHEVA  ≤2RT</t>
  </si>
  <si>
    <t>USD 62 / 72</t>
  </si>
  <si>
    <t xml:space="preserve">    BANGALORE</t>
  </si>
  <si>
    <t>BANGALORE</t>
  </si>
  <si>
    <t xml:space="preserve">    HYDERABAD</t>
  </si>
  <si>
    <t>HYDERABAD</t>
  </si>
  <si>
    <t xml:space="preserve">    MUMBAI</t>
  </si>
  <si>
    <t>USD 110 / 120</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</si>
  <si>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</si>
  <si>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</si>
  <si>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</si>
  <si>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</si>
  <si>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</si>
  <si>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</si>
  <si>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</si>
  <si>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</si>
  <si>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</si>
  <si>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</si>
  <si>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</si>
  <si>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</si>
  <si>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</si>
  <si>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</si>
  <si>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</si>
  <si>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</si>
  <si>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</si>
  <si>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</si>
  <si>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</si>
  <si>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</si>
  <si>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</si>
  <si>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</si>
  <si>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</si>
  <si>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</si>
  <si>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</si>
  <si>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</si>
  <si>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</si>
  <si>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</si>
  <si>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</si>
  <si>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</si>
  <si>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</si>
  <si>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</si>
  <si>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</si>
  <si>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</si>
  <si>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</si>
  <si>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 xml:space="preserve">    VALLETTA</t>
  </si>
  <si>
    <t>USD 248 / 258</t>
  </si>
  <si>
    <t>MALTA</t>
  </si>
  <si>
    <t>VALLETTA</t>
  </si>
  <si>
    <t xml:space="preserve">    MALTA  直拼</t>
  </si>
  <si>
    <t xml:space="preserve">    TENERIFE</t>
  </si>
  <si>
    <t>TENERIFE</t>
  </si>
  <si>
    <t xml:space="preserve">    ALGER/ALGIERS 直拼 （ PP ）</t>
  </si>
  <si>
    <t>USD 376 / 386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</si>
  <si>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</si>
  <si>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</si>
  <si>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</si>
  <si>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</si>
  <si>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</si>
  <si>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</si>
  <si>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</si>
  <si>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</si>
  <si>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</si>
  <si>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( 16 ) / ( 6 )</t>
  </si>
  <si>
    <t>二/日</t>
  </si>
  <si>
    <t>HMM&amp;EMC/YML&amp;ONE</t>
  </si>
  <si>
    <t>28-30</t>
  </si>
  <si>
    <t>GENOVA</t>
  </si>
  <si>
    <t xml:space="preserve">  ANCONA</t>
  </si>
  <si>
    <t>USD ( 3 ) / 2</t>
  </si>
  <si>
    <t>ANCONA</t>
  </si>
  <si>
    <t xml:space="preserve">  LA SPEZIA </t>
  </si>
  <si>
    <t>LA SPEZIA</t>
  </si>
  <si>
    <t xml:space="preserve">  LIVORNO </t>
  </si>
  <si>
    <t>USD 53 / 63</t>
  </si>
  <si>
    <t>LIVORNO</t>
  </si>
  <si>
    <t xml:space="preserve">  FLORENCE / FIRENZE</t>
  </si>
  <si>
    <t>USD 4 / 14</t>
  </si>
  <si>
    <t>FIRENZE</t>
  </si>
  <si>
    <t xml:space="preserve">  NAPLES </t>
  </si>
  <si>
    <t>USD ( 1 ) / 9</t>
  </si>
  <si>
    <t>NAPLES</t>
  </si>
  <si>
    <t xml:space="preserve">  TRIESTE</t>
  </si>
  <si>
    <t>USD 34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</si>
  <si>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</si>
  <si>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</si>
  <si>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</si>
  <si>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</si>
  <si>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</si>
  <si>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</si>
  <si>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</si>
  <si>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360 / 365</t>
  </si>
  <si>
    <t>TUNIS</t>
  </si>
  <si>
    <t xml:space="preserve">  SFAX ( PP ) </t>
  </si>
  <si>
    <t>USD 421 / 426</t>
  </si>
  <si>
    <t>40-45</t>
  </si>
  <si>
    <t>SFAX</t>
  </si>
  <si>
    <t xml:space="preserve">  CASABLANCA </t>
  </si>
  <si>
    <t>USD 242 / 247</t>
  </si>
  <si>
    <t>ONE</t>
  </si>
  <si>
    <t>32</t>
  </si>
  <si>
    <t>CASABLANCA</t>
  </si>
  <si>
    <t xml:space="preserve">  TANGIER</t>
  </si>
  <si>
    <t>USD 329 / 334</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</si>
  <si>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</si>
  <si>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</si>
  <si>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</si>
  <si>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</si>
  <si>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</si>
  <si>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</si>
  <si>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</si>
  <si>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</si>
  <si>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</si>
  <si>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200 / 210</t>
  </si>
  <si>
    <t>五/六</t>
  </si>
  <si>
    <t>老港 COSCO/YML(周五） &amp; 新港 EMC/COSCO（周六）</t>
  </si>
  <si>
    <t>ALEXANDRIA</t>
  </si>
  <si>
    <t xml:space="preserve">  DAMIETTA</t>
  </si>
  <si>
    <t>USD 213 / 223</t>
  </si>
  <si>
    <t>DAMIETTA</t>
  </si>
  <si>
    <t xml:space="preserve">  CAIRO</t>
  </si>
  <si>
    <t>USD 209 / 219</t>
  </si>
  <si>
    <t>CAIRO</t>
  </si>
  <si>
    <t xml:space="preserve">  SOKHNA</t>
  </si>
  <si>
    <t>SOKHNA</t>
  </si>
  <si>
    <t xml:space="preserve">  PORT SAID</t>
  </si>
  <si>
    <t>USD 200 / 205</t>
  </si>
  <si>
    <t>PORT SAID</t>
  </si>
  <si>
    <t xml:space="preserve">  PIRAEUS </t>
  </si>
  <si>
    <t>USD 104 / 109</t>
  </si>
  <si>
    <t>COSCO&amp;HPLA</t>
  </si>
  <si>
    <t>PIRAEUS</t>
  </si>
  <si>
    <t xml:space="preserve">  ATHENS </t>
  </si>
  <si>
    <t>USD 129 / 134</t>
  </si>
  <si>
    <t>ATHENS</t>
  </si>
  <si>
    <t xml:space="preserve">  THESSALONIKI </t>
  </si>
  <si>
    <t>USD 135 / 140</t>
  </si>
  <si>
    <t>ONE&amp;EMC</t>
  </si>
  <si>
    <t>THESSALONIKI</t>
  </si>
  <si>
    <t xml:space="preserve">  HAYDARPASA（CNEE同行） </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</si>
  <si>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</si>
  <si>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</si>
  <si>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</si>
  <si>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</si>
  <si>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</si>
  <si>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</si>
  <si>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</si>
  <si>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</si>
  <si>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</si>
  <si>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</si>
  <si>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</si>
  <si>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</si>
  <si>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</si>
  <si>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</si>
  <si>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USD 170 / 175</t>
  </si>
  <si>
    <t>MERSIN</t>
  </si>
  <si>
    <t xml:space="preserve">  MERSIN 直拼（CNEE直客） </t>
  </si>
  <si>
    <t>USD 125 / 130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</si>
  <si>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</si>
  <si>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</si>
  <si>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</si>
  <si>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</si>
  <si>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</si>
  <si>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</si>
  <si>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</si>
  <si>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</si>
  <si>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</si>
  <si>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</si>
  <si>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</si>
  <si>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</si>
  <si>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</si>
  <si>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</si>
  <si>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</si>
  <si>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</si>
  <si>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</si>
  <si>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</si>
  <si>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</si>
  <si>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</si>
  <si>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</si>
  <si>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</si>
  <si>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</si>
  <si>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</si>
  <si>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</si>
  <si>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</si>
  <si>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</si>
  <si>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</si>
  <si>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</si>
  <si>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</si>
  <si>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</si>
  <si>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</si>
  <si>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</si>
  <si>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</si>
  <si>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</si>
  <si>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</si>
  <si>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</si>
  <si>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</si>
  <si>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</si>
  <si>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</si>
  <si>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</si>
  <si>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</si>
  <si>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</si>
  <si>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</si>
  <si>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</si>
  <si>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</si>
  <si>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</si>
  <si>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</si>
  <si>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</si>
  <si>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</si>
  <si>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</si>
  <si>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</si>
  <si>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</si>
  <si>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</si>
  <si>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</si>
  <si>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</si>
  <si>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</si>
  <si>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</si>
  <si>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</si>
  <si>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</si>
  <si>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</si>
  <si>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</si>
  <si>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</si>
  <si>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</si>
  <si>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</si>
  <si>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</si>
  <si>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</si>
  <si>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</si>
  <si>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</si>
  <si>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USD 93 / 98</t>
  </si>
  <si>
    <t>SALZBURG</t>
  </si>
  <si>
    <t xml:space="preserve">  GRAZ  </t>
  </si>
  <si>
    <t>GRAZ</t>
  </si>
  <si>
    <t xml:space="preserve">  LINZ  </t>
  </si>
  <si>
    <t>USD 48 / 53</t>
  </si>
  <si>
    <t>LINZ</t>
  </si>
  <si>
    <t xml:space="preserve">  DURRES </t>
  </si>
  <si>
    <t>USD 198 / 203</t>
  </si>
  <si>
    <t>DURRES</t>
  </si>
  <si>
    <t xml:space="preserve">  GDYNIA </t>
  </si>
  <si>
    <t>GDYNIA</t>
  </si>
  <si>
    <t xml:space="preserve">  GDANSK </t>
  </si>
  <si>
    <t>GDANSK</t>
  </si>
  <si>
    <t xml:space="preserve">  GDANSK ( 低 )</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</si>
  <si>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</si>
  <si>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</si>
  <si>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</si>
  <si>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</si>
  <si>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</si>
  <si>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</si>
  <si>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</si>
  <si>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</si>
  <si>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</si>
  <si>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</si>
  <si>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</si>
  <si>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</si>
  <si>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</si>
  <si>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</si>
  <si>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</si>
  <si>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</si>
  <si>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</si>
  <si>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</si>
  <si>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</si>
  <si>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</si>
  <si>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</si>
  <si>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</si>
  <si>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</si>
  <si>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</si>
  <si>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</si>
  <si>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</si>
  <si>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</si>
  <si>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</si>
  <si>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MINSK</t>
  </si>
  <si>
    <t>USD 260 / 270</t>
  </si>
  <si>
    <t>OOCL（洋山）</t>
  </si>
  <si>
    <t>ST PETERSBURG</t>
  </si>
  <si>
    <t>MINSK</t>
  </si>
  <si>
    <t xml:space="preserve">  RIGA</t>
  </si>
  <si>
    <t>RIGA</t>
  </si>
  <si>
    <t xml:space="preserve">  TALLINN</t>
  </si>
  <si>
    <t>TALLINN</t>
  </si>
  <si>
    <t xml:space="preserve">  ST PETERSBURG 直拼</t>
  </si>
  <si>
    <t>USD 224 / 229</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</si>
  <si>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</si>
  <si>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</si>
  <si>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</si>
  <si>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</si>
  <si>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</si>
  <si>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</si>
  <si>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</si>
  <si>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</si>
  <si>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</si>
  <si>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</si>
  <si>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</si>
  <si>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</si>
  <si>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</si>
  <si>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ILYICHEVSK</t>
  </si>
  <si>
    <t xml:space="preserve">  CHISINAU</t>
  </si>
  <si>
    <t>USD 268 / 273</t>
  </si>
  <si>
    <t>CHISINAU</t>
  </si>
  <si>
    <t xml:space="preserve">  KIEV</t>
  </si>
  <si>
    <t>USD 233 / 238</t>
  </si>
  <si>
    <t>KIEV</t>
  </si>
  <si>
    <t xml:space="preserve">  POTI 直拼</t>
  </si>
  <si>
    <t>USD 197 / 202</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</si>
  <si>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</si>
  <si>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</si>
  <si>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</si>
  <si>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</si>
  <si>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</si>
  <si>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</si>
  <si>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</si>
  <si>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</si>
  <si>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</si>
  <si>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</si>
  <si>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</si>
  <si>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</si>
  <si>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</si>
  <si>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</si>
  <si>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</si>
  <si>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</si>
  <si>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</si>
  <si>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</si>
  <si>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</si>
  <si>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</si>
  <si>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</si>
  <si>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</si>
  <si>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</si>
  <si>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</si>
  <si>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</si>
  <si>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</si>
  <si>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</si>
  <si>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</si>
  <si>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</si>
  <si>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</si>
  <si>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</si>
  <si>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</si>
  <si>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</si>
  <si>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</si>
  <si>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</si>
  <si>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</si>
  <si>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</si>
  <si>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</si>
  <si>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</si>
  <si>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</si>
  <si>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</si>
  <si>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</si>
  <si>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</si>
  <si>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</si>
  <si>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</si>
  <si>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</si>
  <si>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</si>
  <si>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</si>
  <si>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</si>
  <si>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</si>
  <si>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</si>
  <si>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</si>
  <si>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</si>
  <si>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</si>
  <si>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</si>
  <si>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</si>
  <si>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</si>
  <si>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</si>
  <si>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</si>
  <si>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</si>
  <si>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</si>
  <si>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</si>
  <si>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</si>
  <si>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</si>
  <si>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</si>
  <si>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</si>
  <si>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</si>
  <si>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</si>
  <si>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</si>
  <si>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</si>
  <si>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</si>
  <si>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</si>
  <si>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</si>
  <si>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</si>
  <si>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</si>
  <si>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</si>
  <si>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</si>
  <si>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</si>
  <si>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</si>
  <si>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</si>
  <si>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</si>
  <si>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</si>
  <si>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</si>
  <si>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</si>
  <si>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USD 157 / 162</t>
  </si>
  <si>
    <t>43</t>
  </si>
  <si>
    <t>GOTHENBURG</t>
  </si>
  <si>
    <t xml:space="preserve">  HELSINGBORG </t>
  </si>
  <si>
    <t>USD 172 / 177</t>
  </si>
  <si>
    <t>46</t>
  </si>
  <si>
    <t>HELSINGBORG</t>
  </si>
  <si>
    <t xml:space="preserve">  MALMO</t>
  </si>
  <si>
    <t>MALMO</t>
  </si>
  <si>
    <t xml:space="preserve">  STOCKHOLM</t>
  </si>
  <si>
    <t>USD 177 / 182</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</si>
  <si>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</si>
  <si>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</si>
  <si>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</si>
  <si>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</si>
  <si>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</si>
  <si>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</si>
  <si>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</si>
  <si>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</si>
  <si>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</si>
  <si>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</si>
  <si>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</si>
  <si>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</si>
  <si>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</si>
  <si>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</si>
  <si>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</si>
  <si>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</si>
  <si>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</si>
  <si>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</si>
  <si>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</si>
  <si>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</si>
  <si>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</si>
  <si>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</si>
  <si>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</si>
  <si>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</si>
  <si>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</si>
  <si>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</si>
  <si>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</si>
  <si>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</si>
  <si>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</si>
  <si>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</si>
  <si>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</si>
  <si>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</si>
  <si>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</si>
  <si>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</si>
  <si>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</si>
  <si>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USD 45 / 55</t>
  </si>
  <si>
    <t>SANTOS</t>
  </si>
  <si>
    <t xml:space="preserve">    PARANAGUA</t>
  </si>
  <si>
    <t>PARANAGUA</t>
  </si>
  <si>
    <t xml:space="preserve">    RIO GRANDE</t>
  </si>
  <si>
    <t>RIO GRANDE</t>
  </si>
  <si>
    <t xml:space="preserve">    RIO DE JANEIRO</t>
  </si>
  <si>
    <t>USD 158 / 168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</si>
  <si>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</si>
  <si>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</si>
  <si>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</si>
  <si>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</si>
  <si>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</si>
  <si>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</si>
  <si>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</si>
  <si>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</si>
  <si>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</si>
  <si>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</si>
  <si>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</si>
  <si>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</si>
  <si>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</si>
  <si>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</si>
  <si>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</si>
  <si>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</si>
  <si>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</si>
  <si>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</si>
  <si>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</si>
  <si>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</si>
  <si>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</si>
  <si>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</si>
  <si>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</si>
  <si>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</si>
  <si>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</si>
  <si>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</si>
  <si>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</si>
  <si>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</si>
  <si>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</si>
  <si>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</si>
  <si>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</si>
  <si>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</si>
  <si>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</si>
  <si>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</si>
  <si>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</si>
  <si>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</si>
  <si>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</si>
  <si>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</si>
  <si>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</si>
  <si>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</si>
  <si>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</si>
  <si>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123/ 153</t>
  </si>
  <si>
    <t>USD22</t>
  </si>
  <si>
    <t>HMM&amp;CMA&amp;ONE/CMA&amp;COSCO&amp;HMM</t>
  </si>
  <si>
    <t>MANZANILLO,MEXICO</t>
  </si>
  <si>
    <t xml:space="preserve">  MEXICO CITY</t>
  </si>
  <si>
    <t>USD 168 /198</t>
  </si>
  <si>
    <t>MANZANILLO</t>
  </si>
  <si>
    <t>MEXICO CITY</t>
  </si>
  <si>
    <t xml:space="preserve">  VERA CRUZ</t>
  </si>
  <si>
    <t>USD 216 /246</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</si>
  <si>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</si>
  <si>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</si>
  <si>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</si>
  <si>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</si>
  <si>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</si>
  <si>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</si>
  <si>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</si>
  <si>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</si>
  <si>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USD 283 / 293</t>
  </si>
  <si>
    <t xml:space="preserve">COLON  </t>
  </si>
  <si>
    <t>ACAJUTLA</t>
  </si>
  <si>
    <t xml:space="preserve">  BALBOA ( MIN 2CBM )</t>
  </si>
  <si>
    <t>USD 208 / 218</t>
  </si>
  <si>
    <t>BALBOA</t>
  </si>
  <si>
    <t xml:space="preserve">  BRIDGETOWN</t>
  </si>
  <si>
    <t>USD 279 / 289</t>
  </si>
  <si>
    <t>BRIDGETOWN</t>
  </si>
  <si>
    <t xml:space="preserve">  CARTAGENA,CLB</t>
  </si>
  <si>
    <t>USD 319 / 329</t>
  </si>
  <si>
    <t>CARTAGENA,CO</t>
  </si>
  <si>
    <t xml:space="preserve">  CAUCEDO</t>
  </si>
  <si>
    <t>USD 249 / 259</t>
  </si>
  <si>
    <t>CAUCEDO</t>
  </si>
  <si>
    <t xml:space="preserve">  CASTRIES ( PP )</t>
  </si>
  <si>
    <t>USD 395 / 405</t>
  </si>
  <si>
    <t>CASTRIES</t>
  </si>
  <si>
    <t xml:space="preserve">  CRISTOBAL</t>
  </si>
  <si>
    <t>USD 204 / 214</t>
  </si>
  <si>
    <t>CRISTOBAL</t>
  </si>
  <si>
    <t xml:space="preserve">  GEORGETOWN ( PP ) </t>
  </si>
  <si>
    <t>USD 369 / 379</t>
  </si>
  <si>
    <t>GEORGETOWN,GUYANA</t>
  </si>
  <si>
    <t xml:space="preserve">  GUATEMALA CITY</t>
  </si>
  <si>
    <t>USD 276 / 286</t>
  </si>
  <si>
    <t>GUATEMALA CITY</t>
  </si>
  <si>
    <t xml:space="preserve">  LA HAVANA ( PP )</t>
  </si>
  <si>
    <t>USD 356 / 366</t>
  </si>
  <si>
    <t>LA HAVANA</t>
  </si>
  <si>
    <t xml:space="preserve">  LA GUAIRA ( PP ) </t>
  </si>
  <si>
    <t>LA GUAIRA</t>
  </si>
  <si>
    <t xml:space="preserve">  KINGSTON</t>
  </si>
  <si>
    <t>KINGSTON</t>
  </si>
  <si>
    <t xml:space="preserve">  KINGSTOWN( PP )</t>
  </si>
  <si>
    <t>USD 436 / 446</t>
  </si>
  <si>
    <t>KINGSTOWN</t>
  </si>
  <si>
    <t xml:space="preserve">  MANAGUA</t>
  </si>
  <si>
    <t>USD 297 / 307</t>
  </si>
  <si>
    <t>MANAGUA</t>
  </si>
  <si>
    <t xml:space="preserve">  MANZANILLO,PANAMA</t>
  </si>
  <si>
    <t>USD 237 / 247</t>
  </si>
  <si>
    <t>MANZANILLO,PANAMA</t>
  </si>
  <si>
    <t xml:space="preserve">  ORANJESTAD ( PP )</t>
  </si>
  <si>
    <t>USD 274 / 284</t>
  </si>
  <si>
    <t>ORANJESTAD</t>
  </si>
  <si>
    <t xml:space="preserve">  PANAMA CITY</t>
  </si>
  <si>
    <t>PANAMA CITY</t>
  </si>
  <si>
    <t xml:space="preserve">  PARAMARIBO</t>
  </si>
  <si>
    <t>USD 280 / 290</t>
  </si>
  <si>
    <t>PARAMARIBO</t>
  </si>
  <si>
    <t xml:space="preserve">  POINT LISAS ( PP )</t>
  </si>
  <si>
    <t>USD 259 / 269</t>
  </si>
  <si>
    <t>POINT LISAS</t>
  </si>
  <si>
    <t xml:space="preserve">  PORT OF SPAIN</t>
  </si>
  <si>
    <t>USD 239 / 249</t>
  </si>
  <si>
    <t>PORT OF SPAIN</t>
  </si>
  <si>
    <t xml:space="preserve">  PUERTO CABELLO ( PP )</t>
  </si>
  <si>
    <t>USD 299 / 309</t>
  </si>
  <si>
    <t>PUERTO CABELLO</t>
  </si>
  <si>
    <t xml:space="preserve">  PUERTO CALDERA </t>
  </si>
  <si>
    <t>PUERTO CALDERA</t>
  </si>
  <si>
    <t xml:space="preserve">  PUERTO CORTES</t>
  </si>
  <si>
    <t>USD 408 / 418</t>
  </si>
  <si>
    <t>PUERTO CORTES</t>
  </si>
  <si>
    <t xml:space="preserve">  PUERTO LIMON</t>
  </si>
  <si>
    <t>USD 224 / 234</t>
  </si>
  <si>
    <t>PUERTO LIMON</t>
  </si>
  <si>
    <t xml:space="preserve">  PUERTO QUETZAL</t>
  </si>
  <si>
    <t>USD 261 / 271</t>
  </si>
  <si>
    <t>PUERTO QUETZAL</t>
  </si>
  <si>
    <t xml:space="preserve">  RIO HAINA</t>
  </si>
  <si>
    <t>RIO HAINA</t>
  </si>
  <si>
    <t xml:space="preserve">  ROSEAU ( PP )( MIN 2CBM )</t>
  </si>
  <si>
    <t>USD 380 / 390</t>
  </si>
  <si>
    <t>ROSEAU</t>
  </si>
  <si>
    <t xml:space="preserve">  SAN JUAN,PT RICO</t>
  </si>
  <si>
    <t>SAN JUAN</t>
  </si>
  <si>
    <t xml:space="preserve">  SAN SALVADOR</t>
  </si>
  <si>
    <t>USD 266 / 276</t>
  </si>
  <si>
    <t>SAN SALVADOR</t>
  </si>
  <si>
    <t xml:space="preserve">  SAN PEDRO SULA</t>
  </si>
  <si>
    <t>USD 286 / 296</t>
  </si>
  <si>
    <t>SAN PEDRO SULA</t>
  </si>
  <si>
    <t xml:space="preserve">  SANTO DOMINGO</t>
  </si>
  <si>
    <t>SANTO DOMINGO</t>
  </si>
  <si>
    <t xml:space="preserve">  SANTO TOMAS</t>
  </si>
  <si>
    <t>SANTO TOMAS</t>
  </si>
  <si>
    <t xml:space="preserve">  ST.GEORGE'S ( PP )</t>
  </si>
  <si>
    <t>USD 400 / 410</t>
  </si>
  <si>
    <t>ST.GEORGE'S</t>
  </si>
  <si>
    <t xml:space="preserve">  WILLEMSTAD</t>
  </si>
  <si>
    <t>WILLEMSTAD</t>
  </si>
  <si>
    <t xml:space="preserve">  SAN JOSE</t>
  </si>
  <si>
    <t>USD 269 / 279</t>
  </si>
  <si>
    <t>SAN JOSE</t>
  </si>
  <si>
    <t xml:space="preserve">  TEGUCIGALPA</t>
  </si>
  <si>
    <t>USD 307 / 317</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</si>
  <si>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</si>
  <si>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</si>
  <si>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</si>
  <si>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</si>
  <si>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</si>
  <si>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</si>
  <si>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</si>
  <si>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</si>
  <si>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</si>
  <si>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</si>
  <si>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</si>
  <si>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</si>
  <si>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</si>
  <si>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</si>
  <si>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</si>
  <si>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</si>
  <si>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</si>
  <si>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</si>
  <si>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</si>
  <si>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</si>
  <si>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</si>
  <si>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</si>
  <si>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</si>
  <si>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</si>
  <si>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</si>
  <si>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</si>
  <si>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</si>
  <si>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</si>
  <si>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</si>
  <si>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</si>
  <si>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</si>
  <si>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</si>
  <si>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</si>
  <si>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</si>
  <si>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</si>
  <si>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</si>
  <si>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</si>
  <si>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</si>
  <si>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</si>
  <si>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</si>
  <si>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</si>
  <si>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</si>
  <si>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</si>
  <si>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</si>
  <si>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</si>
  <si>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</si>
  <si>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</si>
  <si>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</si>
  <si>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</si>
  <si>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</si>
  <si>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</si>
  <si>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</si>
  <si>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</si>
  <si>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</si>
  <si>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</si>
  <si>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</si>
  <si>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</si>
  <si>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</si>
  <si>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</si>
  <si>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</si>
  <si>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</si>
  <si>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</si>
  <si>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</si>
  <si>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</si>
  <si>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</si>
  <si>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</si>
  <si>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</si>
  <si>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</si>
  <si>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</si>
  <si>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</si>
  <si>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</si>
  <si>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</si>
  <si>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</si>
  <si>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</si>
  <si>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</si>
  <si>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</si>
  <si>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</si>
  <si>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</si>
  <si>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</si>
  <si>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</si>
  <si>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</si>
  <si>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</si>
  <si>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</si>
  <si>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</si>
  <si>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</si>
  <si>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</si>
  <si>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</si>
  <si>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</si>
  <si>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</si>
  <si>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</si>
  <si>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</si>
  <si>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</si>
  <si>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</si>
  <si>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</si>
  <si>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</si>
  <si>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</si>
  <si>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</si>
  <si>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</si>
  <si>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</si>
  <si>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</si>
  <si>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</si>
  <si>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</si>
  <si>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</si>
  <si>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</si>
  <si>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</si>
  <si>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</si>
  <si>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</si>
  <si>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</si>
  <si>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</si>
  <si>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</si>
  <si>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</si>
  <si>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</si>
  <si>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</si>
  <si>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</si>
  <si>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</si>
  <si>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</si>
  <si>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</si>
  <si>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</si>
  <si>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</si>
  <si>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</si>
  <si>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</si>
  <si>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</si>
  <si>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</si>
  <si>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</si>
  <si>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</si>
  <si>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</si>
  <si>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</si>
  <si>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</si>
  <si>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</si>
  <si>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</si>
  <si>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</si>
  <si>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</si>
  <si>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</si>
  <si>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</si>
  <si>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</si>
  <si>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</si>
  <si>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</si>
  <si>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</si>
  <si>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</si>
  <si>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</si>
  <si>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</si>
  <si>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</si>
  <si>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</si>
  <si>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</si>
  <si>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</si>
  <si>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</si>
  <si>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</si>
  <si>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</si>
  <si>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</si>
  <si>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</si>
  <si>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</si>
  <si>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</si>
  <si>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</si>
  <si>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</si>
  <si>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</si>
  <si>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</si>
  <si>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</si>
  <si>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</si>
  <si>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</si>
  <si>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</si>
  <si>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</si>
  <si>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</si>
  <si>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</si>
  <si>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</si>
  <si>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</si>
  <si>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</si>
  <si>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</si>
  <si>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</si>
  <si>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</si>
  <si>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</si>
  <si>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</si>
  <si>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</si>
  <si>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</si>
  <si>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</si>
  <si>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</si>
  <si>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</si>
  <si>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</si>
  <si>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</si>
  <si>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</si>
  <si>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</si>
  <si>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</si>
  <si>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</si>
  <si>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</si>
  <si>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</si>
  <si>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</si>
  <si>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</si>
  <si>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</si>
  <si>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</si>
  <si>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</si>
  <si>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</si>
  <si>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</si>
  <si>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</si>
  <si>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</si>
  <si>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</si>
  <si>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</si>
  <si>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</si>
  <si>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</si>
  <si>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</si>
  <si>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</si>
  <si>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</si>
  <si>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</si>
  <si>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</si>
  <si>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</si>
  <si>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</si>
  <si>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</si>
  <si>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</si>
  <si>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</si>
  <si>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</si>
  <si>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</si>
  <si>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</si>
  <si>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</si>
  <si>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</si>
  <si>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</si>
  <si>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</si>
  <si>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</si>
  <si>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</si>
  <si>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</si>
  <si>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</si>
  <si>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</si>
  <si>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</si>
  <si>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</si>
  <si>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</si>
  <si>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</si>
  <si>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</si>
  <si>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</si>
  <si>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</si>
  <si>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</si>
  <si>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</si>
  <si>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</si>
  <si>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</si>
  <si>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</si>
  <si>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</si>
  <si>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</si>
  <si>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</si>
  <si>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</si>
  <si>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</si>
  <si>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</si>
  <si>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</si>
  <si>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</si>
  <si>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</si>
  <si>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</si>
  <si>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</si>
  <si>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</si>
  <si>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</si>
  <si>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</si>
  <si>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</si>
  <si>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</si>
  <si>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</si>
  <si>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</si>
  <si>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</si>
  <si>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</si>
  <si>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</si>
  <si>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</si>
  <si>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</si>
  <si>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</si>
  <si>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</si>
  <si>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</si>
  <si>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</si>
  <si>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</si>
  <si>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</si>
  <si>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</si>
  <si>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</si>
  <si>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</si>
  <si>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</si>
  <si>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</si>
  <si>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</si>
  <si>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</si>
  <si>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</si>
  <si>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</si>
  <si>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</si>
  <si>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</si>
  <si>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</si>
  <si>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</si>
  <si>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</si>
  <si>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</si>
  <si>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</si>
  <si>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</si>
  <si>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</si>
  <si>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</si>
  <si>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</si>
  <si>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</si>
  <si>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</si>
  <si>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</si>
  <si>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</si>
  <si>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</si>
  <si>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</si>
  <si>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</si>
  <si>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</si>
  <si>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</si>
  <si>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</si>
  <si>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</si>
  <si>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</si>
  <si>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</si>
  <si>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</si>
  <si>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</si>
  <si>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</si>
  <si>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</si>
  <si>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</si>
  <si>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</si>
  <si>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</si>
  <si>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</si>
  <si>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</si>
  <si>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</si>
  <si>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</si>
  <si>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</si>
  <si>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</si>
  <si>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</si>
  <si>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</si>
  <si>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</si>
  <si>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</si>
  <si>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</si>
  <si>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</si>
  <si>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</si>
  <si>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</si>
  <si>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</si>
  <si>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</si>
  <si>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</si>
  <si>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</si>
  <si>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</si>
  <si>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</si>
  <si>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</si>
  <si>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</si>
  <si>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</si>
  <si>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</si>
  <si>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</si>
  <si>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</si>
  <si>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</si>
  <si>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</si>
  <si>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</si>
  <si>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</si>
  <si>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</si>
  <si>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</si>
  <si>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</si>
  <si>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</si>
  <si>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</si>
  <si>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</si>
  <si>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</si>
  <si>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</si>
  <si>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</si>
  <si>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</si>
  <si>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</si>
  <si>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</si>
  <si>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</si>
  <si>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</si>
  <si>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</si>
  <si>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</si>
  <si>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</si>
  <si>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</si>
  <si>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</si>
  <si>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</si>
  <si>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</si>
  <si>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</si>
  <si>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</si>
  <si>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</si>
  <si>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</si>
  <si>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</si>
  <si>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</si>
  <si>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</si>
  <si>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</si>
  <si>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</si>
  <si>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</si>
  <si>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</si>
  <si>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</si>
  <si>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</si>
  <si>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</si>
  <si>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</si>
  <si>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</si>
  <si>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</si>
  <si>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</si>
  <si>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</si>
  <si>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</si>
  <si>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</si>
  <si>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</si>
  <si>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</si>
  <si>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</si>
  <si>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</si>
  <si>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</si>
  <si>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</si>
  <si>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</si>
  <si>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</si>
  <si>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</si>
  <si>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</si>
  <si>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</si>
  <si>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</si>
  <si>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</si>
  <si>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</si>
  <si>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</si>
  <si>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</si>
  <si>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</si>
  <si>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</si>
  <si>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</si>
  <si>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</si>
  <si>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</si>
  <si>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</si>
  <si>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</si>
  <si>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</si>
  <si>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</si>
  <si>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</si>
  <si>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</si>
  <si>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</si>
  <si>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</si>
  <si>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</si>
  <si>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</si>
  <si>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</si>
  <si>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</si>
  <si>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</si>
  <si>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</si>
  <si>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</si>
  <si>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</si>
  <si>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</si>
  <si>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</si>
  <si>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</si>
  <si>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</si>
  <si>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</si>
  <si>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</si>
  <si>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</si>
  <si>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</si>
  <si>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</si>
  <si>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</si>
  <si>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</si>
  <si>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</si>
  <si>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</si>
  <si>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</si>
  <si>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</si>
  <si>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</si>
  <si>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</si>
  <si>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</si>
  <si>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</si>
  <si>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</si>
  <si>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</si>
  <si>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</si>
  <si>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</si>
  <si>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</si>
  <si>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</si>
  <si>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</si>
  <si>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</si>
  <si>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</si>
  <si>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</si>
  <si>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</si>
  <si>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</si>
  <si>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</si>
  <si>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</si>
  <si>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</si>
  <si>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</si>
  <si>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</si>
  <si>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</si>
  <si>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</si>
  <si>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</si>
  <si>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</si>
  <si>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</si>
  <si>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</si>
  <si>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</si>
  <si>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</si>
  <si>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</si>
  <si>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</si>
  <si>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</si>
  <si>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</si>
  <si>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</si>
  <si>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</si>
  <si>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</si>
  <si>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</si>
  <si>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</si>
  <si>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</si>
  <si>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</si>
  <si>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</si>
  <si>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</si>
  <si>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</si>
  <si>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</si>
  <si>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</si>
  <si>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</si>
  <si>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</si>
  <si>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</si>
  <si>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</si>
  <si>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</si>
  <si>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</si>
  <si>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</si>
  <si>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</si>
  <si>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</si>
  <si>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</si>
  <si>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</si>
  <si>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</si>
  <si>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</si>
  <si>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</si>
  <si>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</si>
  <si>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</si>
  <si>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</si>
  <si>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</si>
  <si>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</si>
  <si>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</si>
  <si>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</si>
  <si>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</si>
  <si>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</si>
  <si>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</si>
  <si>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</si>
  <si>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</si>
  <si>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</si>
  <si>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</si>
  <si>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</si>
  <si>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</si>
  <si>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</si>
  <si>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</si>
  <si>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</si>
  <si>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</si>
  <si>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</si>
  <si>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</si>
  <si>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</si>
  <si>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</si>
  <si>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</si>
  <si>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</si>
  <si>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</si>
  <si>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</si>
  <si>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</si>
  <si>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</si>
  <si>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</si>
  <si>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</si>
  <si>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</si>
  <si>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</si>
  <si>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</si>
  <si>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</si>
  <si>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</si>
  <si>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</si>
  <si>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</si>
  <si>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</si>
  <si>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</si>
  <si>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</si>
  <si>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</si>
  <si>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</si>
  <si>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</si>
  <si>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</si>
  <si>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</si>
  <si>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</si>
  <si>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</si>
  <si>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</si>
  <si>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</si>
  <si>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</si>
  <si>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</si>
  <si>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</si>
  <si>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</si>
  <si>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</si>
  <si>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</si>
  <si>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</si>
  <si>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</si>
  <si>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</si>
  <si>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</si>
  <si>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</si>
  <si>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</si>
  <si>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</si>
  <si>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</si>
  <si>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</si>
  <si>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</si>
  <si>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</si>
  <si>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</si>
  <si>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</si>
  <si>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</si>
  <si>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</si>
  <si>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</si>
  <si>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</si>
  <si>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</si>
  <si>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</si>
  <si>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</si>
  <si>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</si>
  <si>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</si>
  <si>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</si>
  <si>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</si>
  <si>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</si>
  <si>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</si>
  <si>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</si>
  <si>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</si>
  <si>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</si>
  <si>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</si>
  <si>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</si>
  <si>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</si>
  <si>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</si>
  <si>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</si>
  <si>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</si>
  <si>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</si>
  <si>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</si>
  <si>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</si>
  <si>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</si>
  <si>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</si>
  <si>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</si>
  <si>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</si>
  <si>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</si>
  <si>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</si>
  <si>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</si>
  <si>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</si>
  <si>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</si>
  <si>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</si>
  <si>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</si>
  <si>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</si>
  <si>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</si>
  <si>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</si>
  <si>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</si>
  <si>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</si>
  <si>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</si>
  <si>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</si>
  <si>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</si>
  <si>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</si>
  <si>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</si>
  <si>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</si>
  <si>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</si>
  <si>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</si>
  <si>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</si>
  <si>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</si>
  <si>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</si>
  <si>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</si>
  <si>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</si>
  <si>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</si>
  <si>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</si>
  <si>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</si>
  <si>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</si>
  <si>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</si>
  <si>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</si>
  <si>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</si>
  <si>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</si>
  <si>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</si>
  <si>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</si>
  <si>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</si>
  <si>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</si>
  <si>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</si>
  <si>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</si>
  <si>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</si>
  <si>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</si>
  <si>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</si>
  <si>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</si>
  <si>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</si>
  <si>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</si>
  <si>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</si>
  <si>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</si>
  <si>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</si>
  <si>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</si>
  <si>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</si>
  <si>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</si>
  <si>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</si>
  <si>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</si>
  <si>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</si>
  <si>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</si>
  <si>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</si>
  <si>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</si>
  <si>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</si>
  <si>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</si>
  <si>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</si>
  <si>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</si>
  <si>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</si>
  <si>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</si>
  <si>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</si>
  <si>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</si>
  <si>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</si>
  <si>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</si>
  <si>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</si>
  <si>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</si>
  <si>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</si>
  <si>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</si>
  <si>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</si>
  <si>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</si>
  <si>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</si>
  <si>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</si>
  <si>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</si>
  <si>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</si>
  <si>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</si>
  <si>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</si>
  <si>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</si>
  <si>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</si>
  <si>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</si>
  <si>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</si>
  <si>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</si>
  <si>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</si>
  <si>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</si>
  <si>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</si>
  <si>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</si>
  <si>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</si>
  <si>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</si>
  <si>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</si>
  <si>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</si>
  <si>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</si>
  <si>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</si>
  <si>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</si>
  <si>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</si>
  <si>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</si>
  <si>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</si>
  <si>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</si>
  <si>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</si>
  <si>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</si>
  <si>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</si>
  <si>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</si>
  <si>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</si>
  <si>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</si>
  <si>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</si>
  <si>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</si>
  <si>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</si>
  <si>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</si>
  <si>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</si>
  <si>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</si>
  <si>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</si>
  <si>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</si>
  <si>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</si>
  <si>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</si>
  <si>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</si>
  <si>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</si>
  <si>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</si>
  <si>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</si>
  <si>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</si>
  <si>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</si>
  <si>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</si>
  <si>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HARCOURT</t>
  </si>
  <si>
    <t>68</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</si>
  <si>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</si>
  <si>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</si>
  <si>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</si>
  <si>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</si>
  <si>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</si>
  <si>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</si>
  <si>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</si>
  <si>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</si>
  <si>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</si>
  <si>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</si>
  <si>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</si>
  <si>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</si>
  <si>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</si>
  <si>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</si>
  <si>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</si>
  <si>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</si>
  <si>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</si>
  <si>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</si>
  <si>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</si>
  <si>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</si>
  <si>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</si>
  <si>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</si>
  <si>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</si>
  <si>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</si>
  <si>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</si>
  <si>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</si>
  <si>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</si>
  <si>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</si>
  <si>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</si>
  <si>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</si>
  <si>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</si>
  <si>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</si>
  <si>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</si>
  <si>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</si>
  <si>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</si>
  <si>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</si>
  <si>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</si>
  <si>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</si>
  <si>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</si>
  <si>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</si>
  <si>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</si>
  <si>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</si>
  <si>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</si>
  <si>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</si>
  <si>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</si>
  <si>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</si>
  <si>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</si>
  <si>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</si>
  <si>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</si>
  <si>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</si>
  <si>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</si>
  <si>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</si>
  <si>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</si>
  <si>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</si>
  <si>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</si>
  <si>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</si>
  <si>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</si>
  <si>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</si>
  <si>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</si>
  <si>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</si>
  <si>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</si>
  <si>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</si>
  <si>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</si>
  <si>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</si>
  <si>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</si>
  <si>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</si>
  <si>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</si>
  <si>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</si>
  <si>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</si>
  <si>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</si>
  <si>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</si>
  <si>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</si>
  <si>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</si>
  <si>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</si>
  <si>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</si>
  <si>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</si>
  <si>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</si>
  <si>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</si>
  <si>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</si>
  <si>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</si>
  <si>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</si>
  <si>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</si>
  <si>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</si>
  <si>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</si>
  <si>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</si>
  <si>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</si>
  <si>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</si>
  <si>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</si>
  <si>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</si>
  <si>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</si>
  <si>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</si>
  <si>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</si>
  <si>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</si>
  <si>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</si>
  <si>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</si>
  <si>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</si>
  <si>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</si>
  <si>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</si>
  <si>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</si>
  <si>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</si>
  <si>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</si>
  <si>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</si>
  <si>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</si>
  <si>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</si>
  <si>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</si>
  <si>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</si>
  <si>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</si>
  <si>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</si>
  <si>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</si>
  <si>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</si>
  <si>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</si>
  <si>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</si>
  <si>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</si>
  <si>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</si>
  <si>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</si>
  <si>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</si>
  <si>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</si>
  <si>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</si>
  <si>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</si>
  <si>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</si>
  <si>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</si>
  <si>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</si>
  <si>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</si>
  <si>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</si>
  <si>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</si>
  <si>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</si>
  <si>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</si>
  <si>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</si>
  <si>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</si>
  <si>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</si>
  <si>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</si>
  <si>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</si>
  <si>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</si>
  <si>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</si>
  <si>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</si>
  <si>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</si>
  <si>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</si>
  <si>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</si>
  <si>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</si>
  <si>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</si>
  <si>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</si>
  <si>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</si>
  <si>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</si>
  <si>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</si>
  <si>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</si>
  <si>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</si>
  <si>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</si>
  <si>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</si>
  <si>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</si>
  <si>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</si>
  <si>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</si>
  <si>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</si>
  <si>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</si>
  <si>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</si>
  <si>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</si>
  <si>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</si>
  <si>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</si>
  <si>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</si>
  <si>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</si>
  <si>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</si>
  <si>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</si>
  <si>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</si>
  <si>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</si>
  <si>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</si>
  <si>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</si>
  <si>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</si>
  <si>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</si>
  <si>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</si>
  <si>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</si>
  <si>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</si>
  <si>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</si>
  <si>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</si>
  <si>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</si>
  <si>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</si>
  <si>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</si>
  <si>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</si>
  <si>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</si>
  <si>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</si>
  <si>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</si>
  <si>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</si>
  <si>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</si>
  <si>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</si>
  <si>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</si>
  <si>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</si>
  <si>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</si>
  <si>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</si>
  <si>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</si>
  <si>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</si>
  <si>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</si>
  <si>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</si>
  <si>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</si>
  <si>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</si>
  <si>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</si>
  <si>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</si>
  <si>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</si>
  <si>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</si>
  <si>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</si>
  <si>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</si>
  <si>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</si>
  <si>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</si>
  <si>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</si>
  <si>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</si>
  <si>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</si>
  <si>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</si>
  <si>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</si>
  <si>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</si>
  <si>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</si>
  <si>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</si>
  <si>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</si>
  <si>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</si>
  <si>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</si>
  <si>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</si>
  <si>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</si>
  <si>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</si>
  <si>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</si>
  <si>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</si>
  <si>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</si>
  <si>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</si>
  <si>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</si>
  <si>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</si>
  <si>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</si>
  <si>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</si>
  <si>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</si>
  <si>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</si>
  <si>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</si>
  <si>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</si>
  <si>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</si>
  <si>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</si>
  <si>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</si>
  <si>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</si>
  <si>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</si>
  <si>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</si>
  <si>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</si>
  <si>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</si>
  <si>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</si>
  <si>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</si>
  <si>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</si>
  <si>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</si>
  <si>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</si>
  <si>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</si>
  <si>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</si>
  <si>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</si>
  <si>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</si>
  <si>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</si>
  <si>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</si>
  <si>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</si>
  <si>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</si>
  <si>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</si>
  <si>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</si>
  <si>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</si>
  <si>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</si>
  <si>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</si>
  <si>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</si>
  <si>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</si>
  <si>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</si>
  <si>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</si>
  <si>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</si>
  <si>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</si>
  <si>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</si>
  <si>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</si>
  <si>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</si>
  <si>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</si>
  <si>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</si>
  <si>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</si>
  <si>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</si>
  <si>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</si>
  <si>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</si>
  <si>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</si>
  <si>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</si>
  <si>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</si>
  <si>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</si>
  <si>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</si>
  <si>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</si>
  <si>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</si>
  <si>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</si>
  <si>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</si>
  <si>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</si>
  <si>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</si>
  <si>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</si>
  <si>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</si>
  <si>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</si>
  <si>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</si>
  <si>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</si>
  <si>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</si>
  <si>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</si>
  <si>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</si>
  <si>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</si>
  <si>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</si>
  <si>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</si>
  <si>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</si>
  <si>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</si>
  <si>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</si>
  <si>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</si>
  <si>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</si>
  <si>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</si>
  <si>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</si>
  <si>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</si>
  <si>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</si>
  <si>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</si>
  <si>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</si>
  <si>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</si>
  <si>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</si>
  <si>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</si>
  <si>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</si>
  <si>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</si>
  <si>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</si>
  <si>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</si>
  <si>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</si>
  <si>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</si>
  <si>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</si>
  <si>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</si>
  <si>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</si>
  <si>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</si>
  <si>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</si>
  <si>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</si>
  <si>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</si>
  <si>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</si>
  <si>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</si>
  <si>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</si>
  <si>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</si>
  <si>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</si>
  <si>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</si>
  <si>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</si>
  <si>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</si>
  <si>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</si>
  <si>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</si>
  <si>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</si>
  <si>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</si>
  <si>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</si>
  <si>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</si>
  <si>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</si>
  <si>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</si>
  <si>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</si>
  <si>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</si>
  <si>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</si>
  <si>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</si>
  <si>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</si>
  <si>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</si>
  <si>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</si>
  <si>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</si>
  <si>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</si>
  <si>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</si>
  <si>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</si>
  <si>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</si>
  <si>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</si>
  <si>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</si>
  <si>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</si>
  <si>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</si>
  <si>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</si>
  <si>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</si>
  <si>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</si>
  <si>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</si>
  <si>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</si>
  <si>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</si>
  <si>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</si>
  <si>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</si>
  <si>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</si>
  <si>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</si>
  <si>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</si>
  <si>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</si>
  <si>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</si>
  <si>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</si>
  <si>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</si>
  <si>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</si>
  <si>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</si>
  <si>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</si>
  <si>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</si>
  <si>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</si>
  <si>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</si>
  <si>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</si>
  <si>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</si>
  <si>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</si>
  <si>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</si>
  <si>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</si>
  <si>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</si>
  <si>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</si>
  <si>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</si>
  <si>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</si>
  <si>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</si>
  <si>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</si>
  <si>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</si>
  <si>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</si>
  <si>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</si>
  <si>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</si>
  <si>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</si>
  <si>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</si>
  <si>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</si>
  <si>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</si>
  <si>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</si>
  <si>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</si>
  <si>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</si>
  <si>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</si>
  <si>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</si>
  <si>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</si>
  <si>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</si>
  <si>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</si>
  <si>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</si>
  <si>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</si>
  <si>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</si>
  <si>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</si>
  <si>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</si>
  <si>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</si>
  <si>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</si>
  <si>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</si>
  <si>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</si>
  <si>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</si>
  <si>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</si>
  <si>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</si>
  <si>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</si>
  <si>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</si>
  <si>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</si>
  <si>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</si>
  <si>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</si>
  <si>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</si>
  <si>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</si>
  <si>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</si>
  <si>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</si>
  <si>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</si>
  <si>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</si>
  <si>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</si>
  <si>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</si>
  <si>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</si>
  <si>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</si>
  <si>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</si>
  <si>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</si>
  <si>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</si>
  <si>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</si>
  <si>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</si>
  <si>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</si>
  <si>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</si>
  <si>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</si>
  <si>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</si>
  <si>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</si>
  <si>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</si>
  <si>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</si>
  <si>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</si>
  <si>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</si>
  <si>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</si>
  <si>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</si>
  <si>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</si>
  <si>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</si>
  <si>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</si>
  <si>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</si>
  <si>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</si>
  <si>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</si>
  <si>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</si>
  <si>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</si>
  <si>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</si>
  <si>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</si>
  <si>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</si>
  <si>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</si>
  <si>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</si>
  <si>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</si>
  <si>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</si>
  <si>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</si>
  <si>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</si>
  <si>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</si>
  <si>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</si>
  <si>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</si>
  <si>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</si>
  <si>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</si>
  <si>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</si>
  <si>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</si>
  <si>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</si>
  <si>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</si>
  <si>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</si>
  <si>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</si>
  <si>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</si>
  <si>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</si>
  <si>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</si>
  <si>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</si>
  <si>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</si>
  <si>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</si>
  <si>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</si>
  <si>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</si>
  <si>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</si>
  <si>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</si>
  <si>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</si>
  <si>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</si>
  <si>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</si>
  <si>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</si>
  <si>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</si>
  <si>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</si>
  <si>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</si>
  <si>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</si>
  <si>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</si>
  <si>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</si>
  <si>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</si>
  <si>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</si>
  <si>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</si>
  <si>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</si>
  <si>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</si>
  <si>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</si>
  <si>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</si>
  <si>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</si>
  <si>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</si>
  <si>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</si>
  <si>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</si>
  <si>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</si>
  <si>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</si>
  <si>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</si>
  <si>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</si>
  <si>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</si>
  <si>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</si>
  <si>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</si>
  <si>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</si>
  <si>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</si>
  <si>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</si>
  <si>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</si>
  <si>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</si>
  <si>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</si>
  <si>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</si>
  <si>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</si>
  <si>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</si>
  <si>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</si>
  <si>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</si>
  <si>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</si>
  <si>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</si>
  <si>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</si>
  <si>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</si>
  <si>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</si>
  <si>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</si>
  <si>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</si>
  <si>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</si>
  <si>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</si>
  <si>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</si>
  <si>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</si>
  <si>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</si>
  <si>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</si>
  <si>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</si>
  <si>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</si>
  <si>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</si>
  <si>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</si>
  <si>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</si>
  <si>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</si>
  <si>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</si>
  <si>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</si>
  <si>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</si>
  <si>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</si>
  <si>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</si>
  <si>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</si>
  <si>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</si>
  <si>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</si>
  <si>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</si>
  <si>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</si>
  <si>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</si>
  <si>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</si>
  <si>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</si>
  <si>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</si>
  <si>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</si>
  <si>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</si>
  <si>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</si>
  <si>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</si>
  <si>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</si>
  <si>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</si>
  <si>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</si>
  <si>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</si>
  <si>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</si>
  <si>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 xml:space="preserve">As actual </t>
  </si>
  <si>
    <t>按实际收费</t>
  </si>
  <si>
    <t>-</t>
  </si>
  <si>
    <t>INR</t>
  </si>
  <si>
    <r>
      <rPr>
        <sz val="10"/>
        <rFont val="Arial"/>
        <family val="2"/>
      </rPr>
      <t>which is higher,MIN</t>
    </r>
    <r>
      <rPr>
        <sz val="10"/>
        <color rgb="FFFF0000"/>
        <rFont val="Arial"/>
        <family val="2"/>
      </rPr>
      <t>2cbm</t>
    </r>
  </si>
  <si>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</si>
  <si>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</si>
  <si>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</si>
  <si>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</si>
  <si>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</si>
  <si>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</si>
  <si>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</si>
  <si>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</si>
  <si>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</si>
  <si>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</si>
  <si>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</si>
  <si>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</si>
  <si>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</si>
  <si>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</si>
  <si>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</si>
  <si>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</si>
  <si>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</si>
  <si>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</si>
  <si>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</si>
  <si>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</si>
  <si>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</si>
  <si>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</si>
  <si>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</si>
  <si>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</si>
  <si>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</si>
  <si>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</si>
  <si>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</si>
  <si>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</si>
  <si>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</si>
  <si>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</si>
  <si>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</si>
  <si>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</si>
  <si>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</si>
  <si>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</si>
  <si>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</si>
  <si>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</si>
  <si>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</si>
  <si>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</si>
  <si>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</si>
  <si>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</si>
  <si>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</si>
  <si>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</si>
  <si>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</si>
  <si>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</si>
  <si>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</si>
  <si>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</si>
  <si>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</si>
  <si>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</si>
  <si>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</si>
  <si>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</si>
  <si>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</si>
  <si>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</si>
  <si>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</si>
  <si>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</si>
  <si>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</si>
  <si>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</si>
  <si>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</si>
  <si>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</si>
  <si>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</si>
  <si>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</si>
  <si>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</si>
  <si>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</si>
  <si>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</si>
  <si>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</si>
  <si>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</si>
  <si>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</si>
  <si>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</si>
  <si>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</si>
  <si>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</si>
  <si>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</si>
  <si>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</si>
  <si>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</si>
  <si>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</si>
  <si>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</si>
  <si>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</si>
  <si>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</si>
  <si>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</si>
  <si>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</si>
  <si>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</si>
  <si>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</si>
  <si>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</si>
  <si>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</si>
  <si>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</si>
  <si>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</si>
  <si>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</si>
  <si>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</si>
  <si>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</si>
  <si>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</si>
  <si>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</si>
  <si>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</si>
  <si>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</si>
  <si>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</si>
  <si>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</si>
  <si>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</si>
  <si>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</si>
  <si>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</si>
  <si>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</si>
  <si>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</si>
  <si>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</si>
  <si>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</si>
  <si>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</si>
  <si>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</si>
  <si>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</si>
  <si>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</si>
  <si>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</si>
  <si>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</si>
  <si>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</si>
  <si>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</si>
  <si>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</si>
  <si>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</si>
  <si>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</si>
  <si>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</si>
  <si>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</si>
  <si>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</si>
  <si>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</si>
  <si>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</si>
  <si>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</si>
  <si>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</si>
  <si>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</si>
  <si>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</si>
  <si>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</si>
  <si>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</si>
  <si>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</si>
  <si>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</si>
  <si>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</si>
  <si>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</si>
  <si>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</si>
  <si>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</si>
  <si>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</si>
  <si>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</si>
  <si>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</si>
  <si>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</si>
  <si>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</si>
  <si>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</si>
  <si>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</si>
  <si>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</si>
  <si>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</si>
  <si>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</si>
  <si>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</si>
  <si>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</si>
  <si>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</si>
  <si>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</si>
  <si>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</si>
  <si>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</si>
  <si>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</si>
  <si>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</si>
  <si>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</si>
  <si>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</si>
  <si>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</si>
  <si>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</si>
  <si>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</si>
  <si>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</si>
  <si>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</si>
  <si>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</si>
  <si>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</si>
  <si>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family val="2"/>
      </rPr>
      <t>Loading on truck</t>
    </r>
    <r>
      <rPr>
        <sz val="10"/>
        <rFont val="宋体"/>
        <family val="3"/>
        <charset val="134"/>
      </rPr>
      <t>（</t>
    </r>
    <r>
      <rPr>
        <sz val="10"/>
        <rFont val="Arial"/>
        <family val="2"/>
      </rPr>
      <t>collect by warhouse</t>
    </r>
    <r>
      <rPr>
        <sz val="10"/>
        <rFont val="宋体"/>
        <family val="3"/>
        <charset val="134"/>
      </rPr>
      <t>）</t>
    </r>
  </si>
  <si>
    <t>卡车操作费</t>
  </si>
  <si>
    <t>UP TO 4.999RT</t>
  </si>
  <si>
    <t>5-8.999RT</t>
  </si>
  <si>
    <t>9-11.999RT</t>
  </si>
  <si>
    <t>12-14.999RT</t>
  </si>
  <si>
    <t>OVER 15RT</t>
  </si>
  <si>
    <r>
      <rPr>
        <sz val="10"/>
        <rFont val="Arial"/>
        <family val="2"/>
      </rPr>
      <t xml:space="preserve">FORKLIFT VISIT </t>
    </r>
    <r>
      <rPr>
        <sz val="10"/>
        <rFont val="宋体"/>
        <family val="3"/>
        <charset val="134"/>
      </rPr>
      <t>（</t>
    </r>
    <r>
      <rPr>
        <sz val="10"/>
        <rFont val="Arial"/>
        <family val="2"/>
      </rPr>
      <t>collect by warhouse</t>
    </r>
    <r>
      <rPr>
        <sz val="10"/>
        <rFont val="宋体"/>
        <family val="3"/>
        <charset val="134"/>
      </rPr>
      <t>）</t>
    </r>
  </si>
  <si>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</si>
  <si>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</si>
  <si>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</si>
  <si>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</si>
  <si>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</si>
  <si>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</si>
  <si>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</si>
  <si>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</si>
  <si>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</si>
  <si>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</si>
  <si>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</si>
  <si>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</si>
  <si>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</si>
  <si>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</si>
  <si>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</si>
  <si>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</si>
  <si>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</si>
  <si>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</si>
  <si>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</si>
  <si>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</si>
  <si>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</si>
  <si>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</si>
  <si>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</si>
  <si>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</si>
  <si>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</si>
  <si>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</si>
  <si>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</si>
  <si>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</si>
  <si>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</si>
  <si>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</si>
  <si>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</si>
  <si>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</si>
  <si>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</si>
  <si>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</si>
  <si>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</si>
  <si>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</si>
  <si>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</si>
  <si>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</si>
  <si>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</si>
  <si>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</si>
  <si>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</si>
  <si>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</si>
  <si>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</si>
  <si>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</si>
  <si>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</si>
  <si>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</si>
  <si>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</si>
  <si>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</si>
  <si>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</si>
  <si>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</si>
  <si>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</si>
  <si>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</si>
  <si>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</si>
  <si>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</si>
  <si>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</si>
  <si>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</si>
  <si>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</si>
  <si>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</si>
  <si>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</si>
  <si>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</si>
  <si>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</si>
  <si>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</si>
  <si>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</si>
  <si>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</si>
  <si>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</si>
  <si>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</si>
  <si>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</si>
  <si>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</si>
  <si>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</si>
  <si>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</si>
  <si>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</si>
  <si>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</si>
  <si>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</si>
  <si>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</si>
  <si>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</si>
  <si>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</si>
  <si>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</si>
  <si>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</si>
  <si>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</si>
  <si>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</si>
  <si>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</si>
  <si>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</si>
  <si>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</si>
  <si>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</si>
  <si>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</si>
  <si>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</si>
  <si>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</si>
  <si>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</si>
  <si>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</si>
  <si>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</si>
  <si>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</si>
  <si>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</si>
  <si>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</si>
  <si>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</si>
  <si>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</si>
  <si>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</si>
  <si>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</si>
  <si>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</si>
  <si>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</si>
  <si>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</si>
  <si>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</si>
  <si>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</si>
  <si>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</si>
  <si>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</si>
  <si>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</si>
  <si>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</si>
  <si>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</si>
  <si>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</si>
  <si>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</si>
  <si>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</si>
  <si>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</si>
  <si>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</si>
  <si>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</si>
  <si>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</si>
  <si>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</si>
  <si>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</si>
  <si>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</si>
  <si>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</si>
  <si>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</si>
  <si>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</si>
  <si>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</si>
  <si>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</si>
  <si>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</si>
  <si>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</si>
  <si>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</si>
  <si>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</si>
  <si>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</si>
  <si>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</si>
  <si>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</si>
  <si>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</si>
  <si>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</si>
  <si>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</si>
  <si>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</si>
  <si>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</si>
  <si>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</si>
  <si>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</si>
  <si>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</si>
  <si>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</si>
  <si>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</si>
  <si>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</si>
  <si>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</si>
  <si>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</si>
  <si>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</si>
  <si>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</si>
  <si>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</si>
  <si>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</si>
  <si>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</si>
  <si>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</si>
  <si>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</si>
  <si>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</si>
  <si>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</si>
  <si>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</si>
  <si>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</si>
  <si>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</si>
  <si>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</si>
  <si>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</si>
  <si>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</si>
  <si>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</si>
  <si>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</si>
  <si>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</si>
  <si>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</si>
  <si>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</si>
  <si>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</si>
  <si>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</si>
  <si>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</si>
  <si>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</si>
  <si>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</si>
  <si>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</si>
  <si>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</si>
  <si>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</si>
  <si>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</si>
  <si>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</si>
  <si>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</si>
  <si>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</si>
  <si>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</si>
  <si>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</si>
  <si>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</si>
  <si>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</si>
  <si>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</si>
  <si>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</si>
  <si>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</si>
  <si>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</si>
  <si>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</si>
  <si>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</si>
  <si>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</si>
  <si>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</si>
  <si>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</si>
  <si>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</si>
  <si>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</si>
  <si>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</si>
  <si>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</si>
  <si>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</si>
  <si>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</si>
  <si>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</si>
  <si>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</si>
  <si>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</si>
  <si>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</si>
  <si>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</si>
  <si>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</si>
  <si>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</si>
  <si>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</si>
  <si>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</si>
  <si>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</si>
  <si>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</si>
  <si>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</si>
  <si>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</si>
  <si>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</si>
  <si>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</si>
  <si>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</si>
  <si>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</si>
  <si>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</si>
  <si>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</si>
  <si>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</si>
  <si>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</si>
  <si>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</si>
  <si>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</si>
  <si>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</si>
  <si>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</si>
  <si>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</si>
  <si>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</si>
  <si>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</si>
  <si>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</si>
  <si>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</si>
  <si>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</si>
  <si>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</si>
  <si>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</si>
  <si>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</si>
  <si>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</si>
  <si>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</si>
  <si>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</si>
  <si>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</si>
  <si>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</si>
  <si>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</si>
  <si>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</si>
  <si>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</si>
  <si>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</si>
  <si>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</si>
  <si>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</si>
  <si>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</si>
  <si>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</si>
  <si>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</si>
  <si>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</si>
  <si>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</si>
  <si>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</si>
  <si>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</si>
  <si>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</si>
  <si>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</si>
  <si>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</si>
  <si>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</si>
  <si>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</si>
  <si>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</si>
  <si>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</si>
  <si>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</si>
  <si>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</si>
  <si>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</si>
  <si>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</si>
  <si>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</si>
  <si>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</si>
  <si>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</si>
  <si>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</si>
  <si>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</si>
  <si>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</si>
  <si>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</si>
  <si>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</si>
  <si>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</si>
  <si>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</si>
  <si>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</si>
  <si>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</si>
  <si>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</si>
  <si>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</si>
  <si>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</si>
  <si>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</si>
  <si>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</si>
  <si>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</si>
  <si>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</si>
  <si>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</si>
  <si>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</si>
  <si>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</si>
  <si>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</si>
  <si>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</si>
  <si>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</si>
  <si>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</si>
  <si>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</si>
  <si>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</si>
  <si>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</si>
  <si>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</si>
  <si>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</si>
  <si>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</si>
  <si>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</si>
  <si>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</si>
  <si>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</si>
  <si>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</si>
  <si>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</si>
  <si>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</si>
  <si>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</si>
  <si>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</si>
  <si>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</si>
  <si>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</si>
  <si>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</si>
  <si>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</si>
  <si>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</si>
  <si>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</si>
  <si>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</si>
  <si>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</si>
  <si>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</si>
  <si>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</si>
  <si>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</si>
  <si>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</si>
  <si>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</si>
  <si>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</si>
  <si>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</si>
  <si>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</si>
  <si>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</si>
  <si>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</si>
  <si>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</si>
  <si>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</si>
  <si>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</si>
  <si>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</si>
  <si>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</si>
  <si>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</si>
  <si>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</si>
  <si>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</si>
  <si>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</si>
  <si>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</si>
  <si>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</si>
  <si>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</si>
  <si>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</si>
  <si>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</si>
  <si>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</si>
  <si>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</si>
  <si>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</si>
  <si>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</si>
  <si>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</si>
  <si>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</si>
  <si>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</si>
  <si>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</si>
  <si>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</si>
  <si>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</si>
  <si>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</si>
  <si>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</si>
  <si>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</si>
  <si>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</si>
  <si>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</si>
  <si>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</si>
  <si>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</si>
  <si>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</si>
  <si>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</si>
  <si>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</si>
  <si>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</si>
  <si>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</si>
  <si>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</si>
  <si>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</si>
  <si>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</si>
  <si>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</si>
  <si>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</si>
  <si>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</si>
  <si>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</si>
  <si>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</si>
  <si>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</si>
  <si>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</si>
  <si>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</si>
  <si>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</si>
  <si>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</si>
  <si>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</si>
  <si>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</si>
  <si>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</si>
  <si>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</si>
  <si>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</si>
  <si>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</si>
  <si>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</si>
  <si>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</si>
  <si>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</si>
  <si>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</si>
  <si>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</si>
  <si>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</si>
  <si>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</si>
  <si>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</si>
  <si>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</si>
  <si>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</si>
  <si>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</si>
  <si>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</si>
  <si>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</si>
  <si>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</si>
  <si>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</si>
  <si>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</si>
  <si>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</si>
  <si>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</si>
  <si>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</si>
  <si>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</si>
  <si>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</si>
  <si>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</si>
  <si>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</si>
  <si>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</si>
  <si>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</si>
  <si>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</si>
  <si>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</si>
  <si>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</si>
  <si>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</si>
  <si>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</si>
  <si>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</si>
  <si>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</si>
  <si>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</si>
  <si>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</si>
  <si>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</si>
  <si>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</si>
  <si>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</si>
  <si>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</si>
  <si>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</si>
  <si>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</si>
  <si>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</si>
  <si>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</si>
  <si>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</si>
  <si>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</si>
  <si>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</si>
  <si>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</si>
  <si>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</si>
  <si>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</si>
  <si>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</si>
  <si>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</si>
  <si>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</si>
  <si>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</si>
  <si>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</si>
  <si>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</si>
  <si>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</si>
  <si>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</si>
  <si>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</si>
  <si>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</si>
  <si>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</si>
  <si>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</si>
  <si>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</si>
  <si>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</si>
  <si>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</si>
  <si>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</si>
  <si>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</si>
  <si>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</si>
  <si>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</si>
  <si>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</si>
  <si>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</si>
  <si>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</si>
  <si>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</si>
  <si>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</si>
  <si>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</si>
  <si>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</si>
  <si>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</si>
  <si>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</si>
  <si>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</si>
  <si>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</si>
  <si>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</si>
  <si>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</si>
  <si>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</si>
  <si>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</si>
  <si>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</si>
  <si>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</si>
  <si>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</si>
  <si>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</si>
  <si>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</si>
  <si>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</si>
  <si>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</si>
  <si>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</si>
  <si>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</si>
  <si>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</si>
  <si>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</si>
  <si>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</si>
  <si>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</si>
  <si>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</si>
  <si>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</si>
  <si>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</si>
  <si>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</si>
  <si>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</si>
  <si>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</si>
  <si>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</si>
  <si>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</si>
  <si>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</si>
  <si>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</si>
  <si>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</si>
  <si>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</si>
  <si>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</si>
  <si>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</si>
  <si>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</si>
  <si>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</si>
  <si>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</si>
  <si>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</si>
  <si>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</si>
  <si>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</si>
  <si>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</si>
  <si>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</si>
  <si>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</si>
  <si>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</si>
  <si>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</si>
  <si>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</si>
  <si>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</si>
  <si>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</si>
  <si>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</si>
  <si>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</si>
  <si>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</si>
  <si>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</si>
  <si>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</si>
  <si>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</si>
  <si>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</si>
  <si>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</si>
  <si>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</si>
  <si>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</si>
  <si>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</si>
  <si>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</si>
  <si>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</si>
  <si>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105 / 110</t>
    <phoneticPr fontId="173" type="noConversion"/>
  </si>
  <si>
    <t>USD 163 / 168</t>
    <phoneticPr fontId="173" type="noConversion"/>
  </si>
  <si>
    <t>USD 158 / 163</t>
    <phoneticPr fontId="173" type="noConversion"/>
  </si>
  <si>
    <t>USD 153 / 158</t>
    <phoneticPr fontId="173" type="noConversion"/>
  </si>
  <si>
    <t>USD 163 / 168</t>
    <phoneticPr fontId="173" type="noConversion"/>
  </si>
  <si>
    <t>USD 153 / 158</t>
    <phoneticPr fontId="173" type="noConversion"/>
  </si>
  <si>
    <t>USD 178 / 183</t>
    <phoneticPr fontId="173" type="noConversion"/>
  </si>
  <si>
    <t>USD 178/ 183</t>
    <phoneticPr fontId="173" type="noConversion"/>
  </si>
  <si>
    <t>USD 218 / 223</t>
    <phoneticPr fontId="173" type="noConversion"/>
  </si>
  <si>
    <t>USD 218 / 223</t>
    <phoneticPr fontId="173" type="noConversion"/>
  </si>
  <si>
    <t>USD 136 / 141</t>
    <phoneticPr fontId="173" type="noConversion"/>
  </si>
  <si>
    <t>USD 90 / 95</t>
    <phoneticPr fontId="173" type="noConversion"/>
  </si>
  <si>
    <t>USD 165 / 170</t>
    <phoneticPr fontId="173" type="noConversion"/>
  </si>
  <si>
    <t>USD 165 / 170</t>
    <phoneticPr fontId="173" type="noConversion"/>
  </si>
  <si>
    <t>USD 185 / 190</t>
    <phoneticPr fontId="173" type="noConversion"/>
  </si>
  <si>
    <t>三/五/日</t>
    <phoneticPr fontId="173" type="noConversion"/>
  </si>
  <si>
    <t>三/五/日</t>
    <phoneticPr fontId="173" type="noConversion"/>
  </si>
  <si>
    <t>一/四/五/六</t>
    <phoneticPr fontId="173" type="noConversion"/>
  </si>
  <si>
    <t>五(洋山)</t>
    <phoneticPr fontId="173" type="noConversion"/>
  </si>
  <si>
    <t>USD 300/ 400</t>
    <phoneticPr fontId="173" type="noConversion"/>
  </si>
  <si>
    <t>USD 310/ 410</t>
    <phoneticPr fontId="173" type="noConversion"/>
  </si>
  <si>
    <t>一</t>
    <phoneticPr fontId="173" type="noConversion"/>
  </si>
  <si>
    <t>USD 354 / 364</t>
    <phoneticPr fontId="173" type="noConversion"/>
  </si>
  <si>
    <t>USD 191 / 201</t>
    <phoneticPr fontId="173" type="noConversion"/>
  </si>
  <si>
    <t>MIN 2RT</t>
    <phoneticPr fontId="173" type="noConversion"/>
  </si>
  <si>
    <t>USD 20 / 30</t>
    <phoneticPr fontId="173" type="noConversion"/>
  </si>
  <si>
    <t>2.7.3日起，台湾 跌USD5/rt</t>
    <phoneticPr fontId="173" type="noConversion"/>
  </si>
  <si>
    <t>USD 38 / 48</t>
    <phoneticPr fontId="173" type="noConversion"/>
  </si>
  <si>
    <t xml:space="preserve">USD 40 / 50 </t>
    <phoneticPr fontId="173" type="noConversion"/>
  </si>
  <si>
    <t>4.7.1日起，南美西涨USD10/RT</t>
    <phoneticPr fontId="173" type="noConversion"/>
  </si>
  <si>
    <t>3.7.1日起，美加跌USD20-40/RT不等</t>
    <phoneticPr fontId="173" type="noConversion"/>
  </si>
  <si>
    <t>USD 238/ 508</t>
    <phoneticPr fontId="173" type="noConversion"/>
  </si>
  <si>
    <t>USD 153/ 308</t>
    <phoneticPr fontId="173" type="noConversion"/>
  </si>
  <si>
    <t>USD 145/185</t>
    <phoneticPr fontId="173" type="noConversion"/>
  </si>
  <si>
    <t>USD 160/200</t>
    <phoneticPr fontId="173" type="noConversion"/>
  </si>
  <si>
    <t>USD 145 /265</t>
    <phoneticPr fontId="173" type="noConversion"/>
  </si>
  <si>
    <t>USD 135 /255</t>
    <phoneticPr fontId="173" type="noConversion"/>
  </si>
  <si>
    <t>USD 146 /271</t>
    <phoneticPr fontId="173" type="noConversion"/>
  </si>
  <si>
    <t>USD 180/ 570</t>
    <phoneticPr fontId="173" type="noConversion"/>
  </si>
  <si>
    <t>USD 120 /140</t>
    <phoneticPr fontId="173" type="noConversion"/>
  </si>
  <si>
    <t>USD 210 / 480</t>
    <phoneticPr fontId="173" type="noConversion"/>
  </si>
  <si>
    <t>USD 200 / 470</t>
    <phoneticPr fontId="173" type="noConversion"/>
  </si>
  <si>
    <t>USD 130/ 150</t>
    <phoneticPr fontId="173" type="noConversion"/>
  </si>
  <si>
    <t>USD 115/ 135</t>
    <phoneticPr fontId="173" type="noConversion"/>
  </si>
  <si>
    <t>USD 170 / 190</t>
    <phoneticPr fontId="173" type="noConversion"/>
  </si>
  <si>
    <t>USD 155 / 175</t>
    <phoneticPr fontId="173" type="noConversion"/>
  </si>
  <si>
    <t>USD 190 / 270</t>
    <phoneticPr fontId="173" type="noConversion"/>
  </si>
  <si>
    <t>USD 402 / 442</t>
    <phoneticPr fontId="173" type="noConversion"/>
  </si>
  <si>
    <t>USD 452/ 492</t>
    <phoneticPr fontId="173" type="noConversion"/>
  </si>
  <si>
    <t>USD 392 / 432</t>
    <phoneticPr fontId="173" type="noConversion"/>
  </si>
  <si>
    <t>USD 516 / 546</t>
    <phoneticPr fontId="173" type="noConversion"/>
  </si>
  <si>
    <t>USD 493/ 533</t>
    <phoneticPr fontId="173" type="noConversion"/>
  </si>
  <si>
    <t>USD  102/ 112</t>
    <phoneticPr fontId="173" type="noConversion"/>
  </si>
  <si>
    <t>USD 89 / 99</t>
    <phoneticPr fontId="173" type="noConversion"/>
  </si>
  <si>
    <t>USD 171 / 181</t>
    <phoneticPr fontId="173" type="noConversion"/>
  </si>
  <si>
    <t>USD 80 / 90</t>
    <phoneticPr fontId="173" type="noConversion"/>
  </si>
  <si>
    <t>USD 91 / 101</t>
    <phoneticPr fontId="173" type="noConversion"/>
  </si>
  <si>
    <t>USD 134 / 144</t>
    <phoneticPr fontId="173" type="noConversion"/>
  </si>
  <si>
    <t>USD 170 / 180</t>
    <phoneticPr fontId="173" type="noConversion"/>
  </si>
  <si>
    <t>USD 95 / 100</t>
    <phoneticPr fontId="173" type="noConversion"/>
  </si>
  <si>
    <t>USD 74 / 79</t>
    <phoneticPr fontId="173" type="noConversion"/>
  </si>
  <si>
    <t>USD 84 / 89</t>
    <phoneticPr fontId="173" type="noConversion"/>
  </si>
  <si>
    <t>USD 95/ 100</t>
    <phoneticPr fontId="173" type="noConversion"/>
  </si>
  <si>
    <t>USD 70 /75</t>
    <phoneticPr fontId="173" type="noConversion"/>
  </si>
  <si>
    <t>USD 136 / 141</t>
    <phoneticPr fontId="173" type="noConversion"/>
  </si>
  <si>
    <t>USD 141 / 146</t>
    <phoneticPr fontId="173" type="noConversion"/>
  </si>
  <si>
    <t>USD 136 / 141</t>
    <phoneticPr fontId="173" type="noConversion"/>
  </si>
  <si>
    <t>USD 181 / 186</t>
    <phoneticPr fontId="173" type="noConversion"/>
  </si>
  <si>
    <t>USD 141 / 146</t>
    <phoneticPr fontId="173" type="noConversion"/>
  </si>
  <si>
    <t>USD 141 / 146</t>
    <phoneticPr fontId="173" type="noConversion"/>
  </si>
  <si>
    <t>USD 100 / 105</t>
    <phoneticPr fontId="173" type="noConversion"/>
  </si>
  <si>
    <t>USD 155 / 160</t>
    <phoneticPr fontId="173" type="noConversion"/>
  </si>
  <si>
    <t>USD 156 / 161</t>
    <phoneticPr fontId="173" type="noConversion"/>
  </si>
  <si>
    <t>USD 103 / 108</t>
    <phoneticPr fontId="173" type="noConversion"/>
  </si>
  <si>
    <t>USD 103 / 108</t>
    <phoneticPr fontId="173" type="noConversion"/>
  </si>
  <si>
    <t>USD 113 / 118</t>
    <phoneticPr fontId="173" type="noConversion"/>
  </si>
  <si>
    <t>USD 124 / 129</t>
    <phoneticPr fontId="173" type="noConversion"/>
  </si>
  <si>
    <t>USD 124 / 129</t>
    <phoneticPr fontId="173" type="noConversion"/>
  </si>
  <si>
    <t>USD 106 / 111</t>
    <phoneticPr fontId="173" type="noConversion"/>
  </si>
  <si>
    <t>USD 131 / 136</t>
    <phoneticPr fontId="173" type="noConversion"/>
  </si>
  <si>
    <t>USD 178 / 183</t>
    <phoneticPr fontId="173" type="noConversion"/>
  </si>
  <si>
    <t>USD 39 / 54</t>
    <phoneticPr fontId="173" type="noConversion"/>
  </si>
  <si>
    <t>USD 44 / 49</t>
    <phoneticPr fontId="173" type="noConversion"/>
  </si>
  <si>
    <t>USD 54 / 59</t>
    <phoneticPr fontId="173" type="noConversion"/>
  </si>
  <si>
    <t>USD 39 / 54</t>
    <phoneticPr fontId="173" type="noConversion"/>
  </si>
  <si>
    <t>USD 98 / 103</t>
    <phoneticPr fontId="173" type="noConversion"/>
  </si>
  <si>
    <t>USD 117 / 122</t>
    <phoneticPr fontId="173" type="noConversion"/>
  </si>
  <si>
    <t>USD 64 / 69</t>
    <phoneticPr fontId="173" type="noConversion"/>
  </si>
  <si>
    <t>USD 64 / 69</t>
    <phoneticPr fontId="173" type="noConversion"/>
  </si>
  <si>
    <t>USD 140 / 145</t>
    <phoneticPr fontId="173" type="noConversion"/>
  </si>
  <si>
    <t>USD 155 / 160</t>
    <phoneticPr fontId="173" type="noConversion"/>
  </si>
  <si>
    <t>USD 115 / 120</t>
    <phoneticPr fontId="173" type="noConversion"/>
  </si>
  <si>
    <t>USD 155 / 160</t>
    <phoneticPr fontId="173" type="noConversion"/>
  </si>
  <si>
    <t>USD 115 / 120</t>
    <phoneticPr fontId="173" type="noConversion"/>
  </si>
  <si>
    <t>USD 203 / 208</t>
    <phoneticPr fontId="173" type="noConversion"/>
  </si>
  <si>
    <t>USD 201 / 206</t>
    <phoneticPr fontId="173" type="noConversion"/>
  </si>
  <si>
    <t>5.7.2日起,欧洲部分港口跌价5-10/RT不等</t>
    <phoneticPr fontId="173" type="noConversion"/>
  </si>
  <si>
    <t>USD 128 / 133</t>
    <phoneticPr fontId="173" type="noConversion"/>
  </si>
  <si>
    <t>USD 155 / 160</t>
    <phoneticPr fontId="173" type="noConversion"/>
  </si>
  <si>
    <t>USD 85 / 95</t>
    <phoneticPr fontId="173" type="noConversion"/>
  </si>
  <si>
    <t>USD 175 / 185</t>
    <phoneticPr fontId="173" type="noConversion"/>
  </si>
  <si>
    <t>USD 122 / 132</t>
    <phoneticPr fontId="173" type="noConversion"/>
  </si>
  <si>
    <t>USD 105 / 110</t>
    <phoneticPr fontId="173" type="noConversion"/>
  </si>
  <si>
    <t>USD 85 / 90</t>
    <phoneticPr fontId="173" type="noConversion"/>
  </si>
  <si>
    <t>USD 100 / 105</t>
    <phoneticPr fontId="173" type="noConversion"/>
  </si>
  <si>
    <t>USD 387 / 392</t>
    <phoneticPr fontId="173" type="noConversion"/>
  </si>
  <si>
    <t>1.7.4日起，马来西亚 跌USD5/rt</t>
    <phoneticPr fontId="173" type="noConversion"/>
  </si>
  <si>
    <t>7.7.4日起，CHENNAI跌USD13/rt</t>
    <phoneticPr fontId="173" type="noConversion"/>
  </si>
  <si>
    <t>6.7.4日起，NHAVA SHEVA跌USD10/rt</t>
    <phoneticPr fontId="173" type="noConversion"/>
  </si>
  <si>
    <t>USD 52 / 62</t>
    <phoneticPr fontId="173" type="noConversion"/>
  </si>
  <si>
    <t>USD 100 / 110</t>
    <phoneticPr fontId="173" type="noConversion"/>
  </si>
  <si>
    <t>USD 180 / 190</t>
    <phoneticPr fontId="173" type="noConversion"/>
  </si>
  <si>
    <t>USD 82 / 92</t>
    <phoneticPr fontId="173" type="noConversion"/>
  </si>
  <si>
    <t>USD 87 / 97</t>
    <phoneticPr fontId="173" type="noConversion"/>
  </si>
  <si>
    <t>USD 92 / 102</t>
    <phoneticPr fontId="173" type="noConversion"/>
  </si>
  <si>
    <t>USD 102 / 112</t>
    <phoneticPr fontId="173" type="noConversion"/>
  </si>
  <si>
    <t>COSCO/OOCL&amp;COSCO/OOCL&amp;COSCO</t>
  </si>
  <si>
    <t>COSCO&amp;OOCL</t>
  </si>
  <si>
    <t>OOCL&amp;EMC/EVG/EMC/EVG&amp;OOCL</t>
  </si>
  <si>
    <t>DDC $30/RT,AMS $25/BL       单票转运货超过20CBM or 20000LBS，会产生额外转运费USD14/RT or 800LBS</t>
  </si>
  <si>
    <t>EMC/EVG&amp;OOCL</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</si>
  <si>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</si>
  <si>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</si>
  <si>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</si>
  <si>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</si>
  <si>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</si>
  <si>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</si>
  <si>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</si>
  <si>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</si>
  <si>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</si>
  <si>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</si>
  <si>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</si>
  <si>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</si>
  <si>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</si>
  <si>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一/四/五</t>
    <phoneticPr fontId="173" type="noConversion"/>
  </si>
  <si>
    <t>二/五</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</si>
</sst>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4">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rgb="FF00B05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82">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s>
  <cellStyleXfs count="851">
    <xf numFmtId="0" fontId="0" fillId="0" borderId="0">
      <alignment vertical="center"/>
    </xf>
    <xf numFmtId="0" fontId="106" fillId="20" borderId="0" applyNumberFormat="0" applyBorder="0" applyAlignment="0" applyProtection="0"/>
    <xf numFmtId="0" fontId="172" fillId="0" borderId="0">
      <alignment vertical="center"/>
    </xf>
    <xf numFmtId="0" fontId="172" fillId="0" borderId="0">
      <alignment vertical="center"/>
    </xf>
    <xf numFmtId="0" fontId="1" fillId="0" borderId="0">
      <alignment vertical="center"/>
    </xf>
    <xf numFmtId="49" fontId="110" fillId="13" borderId="0">
      <alignment horizontal="left" vertical="top"/>
    </xf>
    <xf numFmtId="0" fontId="106" fillId="24" borderId="0" applyNumberFormat="0" applyBorder="0" applyAlignment="0" applyProtection="0"/>
    <xf numFmtId="0" fontId="11" fillId="0" borderId="0">
      <alignment vertical="center"/>
    </xf>
    <xf numFmtId="0" fontId="11" fillId="0" borderId="0"/>
    <xf numFmtId="0" fontId="109" fillId="0" borderId="0"/>
    <xf numFmtId="43" fontId="172" fillId="0" borderId="0" applyFont="0" applyFill="0" applyBorder="0" applyAlignment="0" applyProtection="0">
      <alignment vertical="center"/>
    </xf>
    <xf numFmtId="0" fontId="115" fillId="27" borderId="72" applyNumberFormat="0" applyAlignment="0" applyProtection="0"/>
    <xf numFmtId="0" fontId="106" fillId="19" borderId="0" applyNumberFormat="0" applyBorder="0" applyAlignment="0" applyProtection="0"/>
    <xf numFmtId="0" fontId="118" fillId="0" borderId="0" applyNumberFormat="0" applyFill="0" applyBorder="0" applyAlignment="0" applyProtection="0">
      <alignment vertical="top"/>
      <protection locked="0"/>
    </xf>
    <xf numFmtId="0" fontId="114" fillId="28" borderId="0" applyNumberFormat="0" applyBorder="0" applyAlignment="0" applyProtection="0"/>
    <xf numFmtId="0" fontId="172" fillId="0" borderId="0">
      <alignment vertical="center"/>
    </xf>
    <xf numFmtId="0" fontId="172" fillId="0" borderId="0">
      <alignment vertical="center"/>
    </xf>
    <xf numFmtId="9" fontId="172" fillId="0" borderId="0" applyFont="0" applyFill="0" applyBorder="0" applyAlignment="0" applyProtection="0">
      <alignment vertical="center"/>
    </xf>
    <xf numFmtId="0" fontId="107"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2" fillId="0" borderId="0">
      <alignment vertical="center"/>
    </xf>
    <xf numFmtId="0" fontId="106" fillId="21"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 fillId="0" borderId="0"/>
    <xf numFmtId="0" fontId="106" fillId="19" borderId="0" applyNumberFormat="0" applyBorder="0" applyAlignment="0" applyProtection="0"/>
    <xf numFmtId="0" fontId="108" fillId="0" borderId="0" applyNumberFormat="0" applyAlignment="0">
      <alignment horizontal="left"/>
    </xf>
    <xf numFmtId="0" fontId="11" fillId="0" borderId="0"/>
    <xf numFmtId="0" fontId="172" fillId="0" borderId="0">
      <alignment vertical="center"/>
    </xf>
    <xf numFmtId="0" fontId="107" fillId="20" borderId="0" applyNumberFormat="0" applyBorder="0" applyAlignment="0" applyProtection="0">
      <alignment vertical="center"/>
    </xf>
    <xf numFmtId="0" fontId="119" fillId="0" borderId="0" applyNumberFormat="0" applyFill="0" applyBorder="0" applyAlignment="0" applyProtection="0"/>
    <xf numFmtId="0" fontId="113" fillId="0" borderId="0"/>
    <xf numFmtId="0" fontId="106" fillId="19" borderId="0" applyNumberFormat="0" applyBorder="0" applyAlignment="0" applyProtection="0"/>
    <xf numFmtId="0" fontId="106" fillId="19" borderId="0" applyNumberFormat="0" applyBorder="0" applyAlignment="0" applyProtection="0"/>
    <xf numFmtId="0" fontId="172" fillId="0" borderId="0">
      <alignment vertical="center"/>
    </xf>
    <xf numFmtId="0" fontId="172" fillId="0" borderId="0"/>
    <xf numFmtId="0" fontId="114" fillId="26" borderId="0" applyNumberFormat="0" applyBorder="0" applyAlignment="0" applyProtection="0"/>
    <xf numFmtId="0" fontId="172" fillId="0" borderId="0">
      <alignment vertical="center"/>
    </xf>
    <xf numFmtId="0" fontId="172" fillId="0" borderId="0">
      <alignment vertical="center"/>
    </xf>
    <xf numFmtId="0" fontId="120" fillId="27" borderId="72" applyNumberFormat="0" applyAlignment="0" applyProtection="0">
      <alignment vertical="center"/>
    </xf>
    <xf numFmtId="0" fontId="1" fillId="23" borderId="0" applyNumberFormat="0" applyBorder="0" applyAlignment="0" applyProtection="0">
      <alignment vertical="center"/>
    </xf>
    <xf numFmtId="0" fontId="172" fillId="0" borderId="0">
      <alignment vertical="center"/>
    </xf>
    <xf numFmtId="0" fontId="1" fillId="0" borderId="0">
      <alignment vertical="center"/>
    </xf>
    <xf numFmtId="0" fontId="11" fillId="31" borderId="75" applyNumberFormat="0" applyFont="0" applyAlignment="0" applyProtection="0">
      <alignment vertical="center"/>
    </xf>
    <xf numFmtId="0" fontId="124" fillId="18" borderId="72" applyNumberFormat="0" applyAlignment="0" applyProtection="0"/>
    <xf numFmtId="0" fontId="1" fillId="32" borderId="0" applyNumberFormat="0" applyBorder="0" applyAlignment="0" applyProtection="0">
      <alignment vertical="center"/>
    </xf>
    <xf numFmtId="0" fontId="126"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7" fillId="0" borderId="73" applyNumberFormat="0" applyFill="0" applyAlignment="0" applyProtection="0">
      <alignment vertical="center"/>
    </xf>
    <xf numFmtId="0" fontId="172" fillId="0" borderId="0">
      <alignment vertical="center"/>
    </xf>
    <xf numFmtId="0" fontId="105" fillId="18" borderId="61" applyNumberFormat="0" applyAlignment="0" applyProtection="0">
      <alignment vertical="center"/>
    </xf>
    <xf numFmtId="0" fontId="114" fillId="32" borderId="0" applyNumberFormat="0" applyBorder="0" applyAlignment="0" applyProtection="0"/>
    <xf numFmtId="0" fontId="11" fillId="0" borderId="0">
      <alignment vertical="center"/>
    </xf>
    <xf numFmtId="0" fontId="129" fillId="0" borderId="0"/>
    <xf numFmtId="0" fontId="130" fillId="0" borderId="76" applyNumberFormat="0" applyFill="0" applyAlignment="0" applyProtection="0">
      <alignment vertical="center"/>
    </xf>
    <xf numFmtId="0" fontId="130" fillId="0" borderId="76" applyNumberFormat="0" applyFill="0" applyAlignment="0" applyProtection="0">
      <alignment vertical="center"/>
    </xf>
    <xf numFmtId="0" fontId="1" fillId="0" borderId="0">
      <alignment vertical="center"/>
    </xf>
    <xf numFmtId="0" fontId="115" fillId="27" borderId="72" applyNumberFormat="0" applyAlignment="0" applyProtection="0"/>
    <xf numFmtId="0" fontId="1" fillId="0" borderId="0">
      <alignment vertical="center"/>
    </xf>
    <xf numFmtId="0" fontId="115" fillId="27" borderId="72" applyNumberFormat="0" applyAlignment="0" applyProtection="0"/>
    <xf numFmtId="0" fontId="114" fillId="34" borderId="0" applyNumberFormat="0" applyBorder="0" applyAlignment="0" applyProtection="0"/>
    <xf numFmtId="0" fontId="117" fillId="0" borderId="73" applyNumberFormat="0" applyFill="0" applyAlignment="0" applyProtection="0"/>
    <xf numFmtId="0" fontId="115" fillId="27" borderId="72" applyNumberFormat="0" applyAlignment="0" applyProtection="0"/>
    <xf numFmtId="43" fontId="172" fillId="0" borderId="0" applyFont="0" applyFill="0" applyBorder="0" applyAlignment="0" applyProtection="0">
      <alignment vertical="center"/>
    </xf>
    <xf numFmtId="0" fontId="18" fillId="0" borderId="0"/>
    <xf numFmtId="0" fontId="18" fillId="0" borderId="0"/>
    <xf numFmtId="0" fontId="117" fillId="0" borderId="73" applyNumberFormat="0" applyFill="0" applyAlignment="0" applyProtection="0"/>
    <xf numFmtId="0" fontId="114" fillId="36" borderId="0" applyNumberFormat="0" applyBorder="0" applyAlignment="0" applyProtection="0"/>
    <xf numFmtId="0" fontId="1" fillId="36" borderId="0" applyNumberFormat="0" applyBorder="0" applyAlignment="0" applyProtection="0">
      <alignment vertical="center"/>
    </xf>
    <xf numFmtId="0" fontId="133" fillId="34" borderId="0" applyNumberFormat="0" applyBorder="0" applyAlignment="0" applyProtection="0">
      <alignment vertical="center"/>
    </xf>
    <xf numFmtId="49" fontId="110"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4" fillId="36" borderId="0" applyNumberFormat="0" applyBorder="0" applyAlignment="0" applyProtection="0"/>
    <xf numFmtId="0" fontId="1" fillId="36" borderId="0" applyNumberFormat="0" applyBorder="0" applyAlignment="0" applyProtection="0">
      <alignment vertical="center"/>
    </xf>
    <xf numFmtId="49" fontId="110" fillId="13" borderId="0">
      <alignment horizontal="left" vertical="center"/>
    </xf>
    <xf numFmtId="0" fontId="1" fillId="28" borderId="0" applyNumberFormat="0" applyBorder="0" applyAlignment="0" applyProtection="0">
      <alignment vertical="center"/>
    </xf>
    <xf numFmtId="0" fontId="107" fillId="38" borderId="0" applyNumberFormat="0" applyBorder="0" applyAlignment="0" applyProtection="0">
      <alignment vertical="center"/>
    </xf>
    <xf numFmtId="0" fontId="114"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10" fillId="13" borderId="0">
      <alignment horizontal="center" vertical="center"/>
    </xf>
    <xf numFmtId="0" fontId="1" fillId="0" borderId="0">
      <alignment vertical="center"/>
    </xf>
    <xf numFmtId="0" fontId="75" fillId="0" borderId="0">
      <alignment vertical="top"/>
    </xf>
    <xf numFmtId="0" fontId="11" fillId="0" borderId="0"/>
    <xf numFmtId="0" fontId="11" fillId="0" borderId="0">
      <alignment vertical="center"/>
    </xf>
    <xf numFmtId="0" fontId="107" fillId="37" borderId="0" applyNumberFormat="0" applyBorder="0" applyAlignment="0" applyProtection="0">
      <alignment vertical="center"/>
    </xf>
    <xf numFmtId="0" fontId="1" fillId="36" borderId="0" applyNumberFormat="0" applyBorder="0" applyAlignment="0" applyProtection="0">
      <alignment vertical="center"/>
    </xf>
    <xf numFmtId="49" fontId="110" fillId="13" borderId="0">
      <alignment horizontal="center" vertical="center"/>
    </xf>
    <xf numFmtId="0" fontId="114" fillId="36" borderId="0" applyNumberFormat="0" applyBorder="0" applyAlignment="0" applyProtection="0"/>
    <xf numFmtId="0" fontId="11" fillId="0" borderId="0"/>
    <xf numFmtId="0" fontId="114" fillId="28" borderId="0" applyNumberFormat="0" applyBorder="0" applyAlignment="0" applyProtection="0"/>
    <xf numFmtId="0" fontId="1" fillId="28" borderId="0" applyNumberFormat="0" applyBorder="0" applyAlignment="0" applyProtection="0">
      <alignment vertical="center"/>
    </xf>
    <xf numFmtId="0" fontId="114" fillId="28" borderId="0" applyNumberFormat="0" applyBorder="0" applyAlignment="0" applyProtection="0"/>
    <xf numFmtId="0" fontId="1" fillId="28" borderId="0" applyNumberFormat="0" applyBorder="0" applyAlignment="0" applyProtection="0">
      <alignment vertical="center"/>
    </xf>
    <xf numFmtId="180" fontId="113" fillId="0" borderId="0" applyFont="0" applyFill="0" applyBorder="0" applyAlignment="0" applyProtection="0"/>
    <xf numFmtId="0" fontId="114" fillId="28" borderId="0" applyNumberFormat="0" applyBorder="0" applyAlignment="0" applyProtection="0"/>
    <xf numFmtId="0" fontId="1" fillId="34" borderId="0" applyNumberFormat="0" applyBorder="0" applyAlignment="0" applyProtection="0">
      <alignment vertical="center"/>
    </xf>
    <xf numFmtId="0" fontId="107" fillId="30" borderId="0" applyNumberFormat="0" applyBorder="0" applyAlignment="0" applyProtection="0">
      <alignment vertical="center"/>
    </xf>
    <xf numFmtId="0" fontId="114" fillId="34" borderId="0" applyNumberFormat="0" applyBorder="0" applyAlignment="0" applyProtection="0"/>
    <xf numFmtId="0" fontId="1" fillId="34" borderId="0" applyNumberFormat="0" applyBorder="0" applyAlignment="0" applyProtection="0">
      <alignment vertical="center"/>
    </xf>
    <xf numFmtId="0" fontId="127" fillId="0" borderId="0" applyNumberFormat="0" applyFill="0" applyBorder="0" applyAlignment="0" applyProtection="0">
      <alignment vertical="center"/>
    </xf>
    <xf numFmtId="0" fontId="114" fillId="34" borderId="0" applyNumberFormat="0" applyBorder="0" applyAlignment="0" applyProtection="0"/>
    <xf numFmtId="0" fontId="1" fillId="34" borderId="0" applyNumberFormat="0" applyBorder="0" applyAlignment="0" applyProtection="0">
      <alignment vertical="center"/>
    </xf>
    <xf numFmtId="0" fontId="107" fillId="30" borderId="0" applyNumberFormat="0" applyBorder="0" applyAlignment="0" applyProtection="0">
      <alignment vertical="center"/>
    </xf>
    <xf numFmtId="0" fontId="114" fillId="34" borderId="0" applyNumberFormat="0" applyBorder="0" applyAlignment="0" applyProtection="0"/>
    <xf numFmtId="0" fontId="107"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4" fillId="23" borderId="0" applyNumberFormat="0" applyBorder="0" applyAlignment="0" applyProtection="0"/>
    <xf numFmtId="0" fontId="114" fillId="23" borderId="0" applyNumberFormat="0" applyBorder="0" applyAlignment="0" applyProtection="0"/>
    <xf numFmtId="0" fontId="1" fillId="23"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4" fillId="23" borderId="0" applyNumberFormat="0" applyBorder="0" applyAlignment="0" applyProtection="0"/>
    <xf numFmtId="0" fontId="11" fillId="0" borderId="0"/>
    <xf numFmtId="0" fontId="107"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4" fillId="35" borderId="0" applyNumberFormat="0" applyBorder="0" applyAlignment="0" applyProtection="0"/>
    <xf numFmtId="0" fontId="125" fillId="28" borderId="0" applyNumberFormat="0" applyBorder="0" applyAlignment="0" applyProtection="0">
      <alignment vertical="center"/>
    </xf>
    <xf numFmtId="0" fontId="114" fillId="35" borderId="0" applyNumberFormat="0" applyBorder="0" applyAlignment="0" applyProtection="0"/>
    <xf numFmtId="0" fontId="1" fillId="35" borderId="0" applyNumberFormat="0" applyBorder="0" applyAlignment="0" applyProtection="0">
      <alignment vertical="center"/>
    </xf>
    <xf numFmtId="0" fontId="107" fillId="38" borderId="0" applyNumberFormat="0" applyBorder="0" applyAlignment="0" applyProtection="0">
      <alignment vertical="center"/>
    </xf>
    <xf numFmtId="0" fontId="114" fillId="35" borderId="0" applyNumberFormat="0" applyBorder="0" applyAlignment="0" applyProtection="0"/>
    <xf numFmtId="0" fontId="1" fillId="35" borderId="0" applyNumberFormat="0" applyBorder="0" applyAlignment="0" applyProtection="0">
      <alignment vertical="center"/>
    </xf>
    <xf numFmtId="0" fontId="107" fillId="38" borderId="0" applyNumberFormat="0" applyBorder="0" applyAlignment="0" applyProtection="0">
      <alignment vertical="center"/>
    </xf>
    <xf numFmtId="0" fontId="114" fillId="35" borderId="0" applyNumberFormat="0" applyBorder="0" applyAlignment="0" applyProtection="0"/>
    <xf numFmtId="0" fontId="141" fillId="0" borderId="0" applyNumberFormat="0" applyFill="0" applyBorder="0" applyAlignment="0" applyProtection="0">
      <alignment vertical="top"/>
      <protection locked="0"/>
    </xf>
    <xf numFmtId="0" fontId="107"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4" fillId="27" borderId="0" applyNumberFormat="0" applyBorder="0" applyAlignment="0" applyProtection="0"/>
    <xf numFmtId="0" fontId="1" fillId="26" borderId="0" applyNumberFormat="0" applyBorder="0" applyAlignment="0" applyProtection="0">
      <alignment vertical="center"/>
    </xf>
    <xf numFmtId="0" fontId="114" fillId="27" borderId="0" applyNumberFormat="0" applyBorder="0" applyAlignment="0" applyProtection="0"/>
    <xf numFmtId="0" fontId="1" fillId="27" borderId="0" applyNumberFormat="0" applyBorder="0" applyAlignment="0" applyProtection="0">
      <alignment vertical="center"/>
    </xf>
    <xf numFmtId="0" fontId="107" fillId="21" borderId="0" applyNumberFormat="0" applyBorder="0" applyAlignment="0" applyProtection="0">
      <alignment vertical="center"/>
    </xf>
    <xf numFmtId="0" fontId="111" fillId="22" borderId="0" applyNumberFormat="0" applyBorder="0" applyAlignment="0" applyProtection="0">
      <alignment vertical="center"/>
    </xf>
    <xf numFmtId="0" fontId="114"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7" fillId="21" borderId="0" applyNumberFormat="0" applyBorder="0" applyAlignment="0" applyProtection="0">
      <alignment vertical="center"/>
    </xf>
    <xf numFmtId="0" fontId="114" fillId="27" borderId="0" applyNumberFormat="0" applyBorder="0" applyAlignment="0" applyProtection="0"/>
    <xf numFmtId="0" fontId="1" fillId="26" borderId="0" applyNumberFormat="0" applyBorder="0" applyAlignment="0" applyProtection="0">
      <alignment vertical="center"/>
    </xf>
    <xf numFmtId="0" fontId="118" fillId="0" borderId="0" applyNumberFormat="0" applyFill="0" applyBorder="0" applyAlignment="0" applyProtection="0">
      <alignment vertical="top"/>
      <protection locked="0"/>
    </xf>
    <xf numFmtId="0" fontId="107"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3" fillId="13" borderId="0">
      <alignment horizontal="center" vertical="center"/>
    </xf>
    <xf numFmtId="0" fontId="18" fillId="31" borderId="75"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3"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3"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6" fillId="0" borderId="0" applyNumberFormat="0" applyFill="0" applyBorder="0" applyAlignment="0" applyProtection="0"/>
    <xf numFmtId="0" fontId="1" fillId="34" borderId="0" applyNumberFormat="0" applyBorder="0" applyAlignment="0" applyProtection="0">
      <alignment vertical="center"/>
    </xf>
    <xf numFmtId="0" fontId="139" fillId="0" borderId="79" applyNumberFormat="0" applyFill="0" applyAlignment="0" applyProtection="0"/>
    <xf numFmtId="0" fontId="1" fillId="34" borderId="0" applyNumberFormat="0" applyBorder="0" applyAlignment="0" applyProtection="0">
      <alignment vertical="center"/>
    </xf>
    <xf numFmtId="0" fontId="139" fillId="0" borderId="79"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2" fillId="0" borderId="0">
      <alignment vertical="center"/>
    </xf>
    <xf numFmtId="0" fontId="172" fillId="0" borderId="0">
      <alignment vertical="center"/>
    </xf>
    <xf numFmtId="0" fontId="1" fillId="26" borderId="0" applyNumberFormat="0" applyBorder="0" applyAlignment="0" applyProtection="0">
      <alignment vertical="center"/>
    </xf>
    <xf numFmtId="0" fontId="172"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4" fillId="26" borderId="0" applyNumberFormat="0" applyBorder="0" applyAlignment="0" applyProtection="0"/>
    <xf numFmtId="0" fontId="172" fillId="0" borderId="0"/>
    <xf numFmtId="0" fontId="172" fillId="0" borderId="0">
      <alignment vertical="center"/>
    </xf>
    <xf numFmtId="0" fontId="114" fillId="26" borderId="0" applyNumberFormat="0" applyBorder="0" applyAlignment="0" applyProtection="0"/>
    <xf numFmtId="0" fontId="11" fillId="0" borderId="0">
      <alignment vertical="center"/>
    </xf>
    <xf numFmtId="0" fontId="172" fillId="0" borderId="0">
      <alignment vertical="center"/>
    </xf>
    <xf numFmtId="0" fontId="172" fillId="0" borderId="0"/>
    <xf numFmtId="0" fontId="114" fillId="26" borderId="0" applyNumberFormat="0" applyBorder="0" applyAlignment="0" applyProtection="0"/>
    <xf numFmtId="0" fontId="172" fillId="0" borderId="0">
      <alignment vertical="center"/>
    </xf>
    <xf numFmtId="0" fontId="172"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4" fillId="20" borderId="0" applyNumberFormat="0" applyBorder="0" applyAlignment="0" applyProtection="0"/>
    <xf numFmtId="0" fontId="114" fillId="20" borderId="0" applyNumberFormat="0" applyBorder="0" applyAlignment="0" applyProtection="0"/>
    <xf numFmtId="41" fontId="142" fillId="0" borderId="0" applyFont="0" applyFill="0" applyBorder="0" applyAlignment="0" applyProtection="0"/>
    <xf numFmtId="0" fontId="114" fillId="20" borderId="0" applyNumberFormat="0" applyBorder="0" applyAlignment="0" applyProtection="0"/>
    <xf numFmtId="0" fontId="114" fillId="20" borderId="0" applyNumberFormat="0" applyBorder="0" applyAlignment="0" applyProtection="0"/>
    <xf numFmtId="0" fontId="172" fillId="0" borderId="0">
      <alignment vertical="center"/>
    </xf>
    <xf numFmtId="0" fontId="172"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4" fillId="38" borderId="0" applyNumberFormat="0" applyBorder="0" applyAlignment="0" applyProtection="0"/>
    <xf numFmtId="179" fontId="113" fillId="0" borderId="0" applyFont="0" applyFill="0" applyBorder="0" applyAlignment="0" applyProtection="0"/>
    <xf numFmtId="0" fontId="11" fillId="0" borderId="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72" fillId="0" borderId="0">
      <alignment vertical="center"/>
    </xf>
    <xf numFmtId="0" fontId="172" fillId="0" borderId="0">
      <alignment vertical="center"/>
    </xf>
    <xf numFmtId="0" fontId="1" fillId="23" borderId="0" applyNumberFormat="0" applyBorder="0" applyAlignment="0" applyProtection="0">
      <alignment vertical="center"/>
    </xf>
    <xf numFmtId="0" fontId="138" fillId="0" borderId="0"/>
    <xf numFmtId="0" fontId="1" fillId="23" borderId="0" applyNumberFormat="0" applyBorder="0" applyAlignment="0" applyProtection="0">
      <alignment vertical="center"/>
    </xf>
    <xf numFmtId="0" fontId="114" fillId="23" borderId="0" applyNumberFormat="0" applyBorder="0" applyAlignment="0" applyProtection="0"/>
    <xf numFmtId="0" fontId="114" fillId="23" borderId="0" applyNumberFormat="0" applyBorder="0" applyAlignment="0" applyProtection="0"/>
    <xf numFmtId="0" fontId="113" fillId="0" borderId="0"/>
    <xf numFmtId="0" fontId="114" fillId="23" borderId="0" applyNumberFormat="0" applyBorder="0" applyAlignment="0" applyProtection="0"/>
    <xf numFmtId="0" fontId="114" fillId="23" borderId="0" applyNumberFormat="0" applyBorder="0" applyAlignment="0" applyProtection="0"/>
    <xf numFmtId="0" fontId="135" fillId="0" borderId="0" applyNumberFormat="0" applyFill="0" applyBorder="0" applyAlignment="0" applyProtection="0">
      <alignment vertical="center"/>
    </xf>
    <xf numFmtId="0" fontId="172" fillId="0" borderId="0">
      <alignment vertical="center"/>
    </xf>
    <xf numFmtId="0" fontId="172"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7" fillId="30" borderId="0" applyNumberFormat="0" applyBorder="0" applyAlignment="0" applyProtection="0">
      <alignment vertical="center"/>
    </xf>
    <xf numFmtId="0" fontId="114" fillId="26" borderId="0" applyNumberFormat="0" applyBorder="0" applyAlignment="0" applyProtection="0"/>
    <xf numFmtId="0" fontId="114" fillId="26" borderId="0" applyNumberFormat="0" applyBorder="0" applyAlignment="0" applyProtection="0"/>
    <xf numFmtId="0" fontId="114" fillId="26" borderId="0" applyNumberFormat="0" applyBorder="0" applyAlignment="0" applyProtection="0"/>
    <xf numFmtId="0" fontId="11" fillId="0" borderId="0"/>
    <xf numFmtId="0" fontId="114" fillId="26" borderId="0" applyNumberFormat="0" applyBorder="0" applyAlignment="0" applyProtection="0"/>
    <xf numFmtId="0" fontId="135" fillId="0" borderId="0" applyNumberFormat="0" applyFill="0" applyBorder="0" applyAlignment="0" applyProtection="0">
      <alignment vertical="center"/>
    </xf>
    <xf numFmtId="0" fontId="172" fillId="0" borderId="0">
      <alignment vertical="center"/>
    </xf>
    <xf numFmtId="0" fontId="172"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7" fillId="20" borderId="0" applyNumberFormat="0" applyBorder="0" applyAlignment="0" applyProtection="0">
      <alignment vertical="center"/>
    </xf>
    <xf numFmtId="0" fontId="114" fillId="32" borderId="0" applyNumberFormat="0" applyBorder="0" applyAlignment="0" applyProtection="0"/>
    <xf numFmtId="0" fontId="114" fillId="32" borderId="0" applyNumberFormat="0" applyBorder="0" applyAlignment="0" applyProtection="0"/>
    <xf numFmtId="0" fontId="1" fillId="0" borderId="0">
      <alignment vertical="center"/>
    </xf>
    <xf numFmtId="0" fontId="114" fillId="32" borderId="0" applyNumberFormat="0" applyBorder="0" applyAlignment="0" applyProtection="0"/>
    <xf numFmtId="0" fontId="1" fillId="26" borderId="0" applyNumberFormat="0" applyBorder="0" applyAlignment="0" applyProtection="0">
      <alignment vertical="center"/>
    </xf>
    <xf numFmtId="0" fontId="149"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7" fillId="24" borderId="0" applyNumberFormat="0" applyBorder="0" applyAlignment="0" applyProtection="0">
      <alignment vertical="center"/>
    </xf>
    <xf numFmtId="0" fontId="172" fillId="0" borderId="0">
      <alignment vertical="center"/>
    </xf>
    <xf numFmtId="0" fontId="1" fillId="26" borderId="0" applyNumberFormat="0" applyBorder="0" applyAlignment="0" applyProtection="0">
      <alignment vertical="center"/>
    </xf>
    <xf numFmtId="0" fontId="1" fillId="0" borderId="0">
      <alignment vertical="center"/>
    </xf>
    <xf numFmtId="0" fontId="107"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7" fillId="25" borderId="0" applyNumberFormat="0" applyBorder="0" applyAlignment="0" applyProtection="0">
      <alignment vertical="center"/>
    </xf>
    <xf numFmtId="0" fontId="1" fillId="20" borderId="0" applyNumberFormat="0" applyBorder="0" applyAlignment="0" applyProtection="0">
      <alignment vertical="center"/>
    </xf>
    <xf numFmtId="43" fontId="142"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3"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21" fillId="29" borderId="74" applyNumberFormat="0" applyAlignment="0" applyProtection="0">
      <alignment vertical="center"/>
    </xf>
    <xf numFmtId="0" fontId="130" fillId="0" borderId="76" applyNumberFormat="0" applyFill="0" applyAlignment="0" applyProtection="0">
      <alignment vertical="center"/>
    </xf>
    <xf numFmtId="43" fontId="172" fillId="0" borderId="0" applyFont="0" applyFill="0" applyBorder="0" applyAlignment="0" applyProtection="0">
      <alignment vertical="center"/>
    </xf>
    <xf numFmtId="0" fontId="1" fillId="23" borderId="0" applyNumberFormat="0" applyBorder="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4" fillId="18" borderId="72" applyNumberFormat="0" applyAlignment="0" applyProtection="0"/>
    <xf numFmtId="0" fontId="1" fillId="32" borderId="0" applyNumberFormat="0" applyBorder="0" applyAlignment="0" applyProtection="0">
      <alignment vertical="center"/>
    </xf>
    <xf numFmtId="0" fontId="111" fillId="22" borderId="0" applyNumberFormat="0" applyBorder="0" applyAlignment="0" applyProtection="0">
      <alignment vertical="center"/>
    </xf>
    <xf numFmtId="0" fontId="151" fillId="29" borderId="74" applyNumberFormat="0" applyAlignment="0" applyProtection="0"/>
    <xf numFmtId="0" fontId="1" fillId="32" borderId="0" applyNumberFormat="0" applyBorder="0" applyAlignment="0" applyProtection="0">
      <alignment vertical="center"/>
    </xf>
    <xf numFmtId="0" fontId="106"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7" fillId="21" borderId="0" applyNumberFormat="0" applyBorder="0" applyAlignment="0" applyProtection="0">
      <alignment vertical="center"/>
    </xf>
    <xf numFmtId="0" fontId="126" fillId="22" borderId="0" applyNumberFormat="0" applyBorder="0" applyAlignment="0" applyProtection="0"/>
    <xf numFmtId="0" fontId="107" fillId="30" borderId="0" applyNumberFormat="0" applyBorder="0" applyAlignment="0" applyProtection="0">
      <alignment vertical="center"/>
    </xf>
    <xf numFmtId="0" fontId="106" fillId="30" borderId="0" applyNumberFormat="0" applyBorder="0" applyAlignment="0" applyProtection="0"/>
    <xf numFmtId="0" fontId="106" fillId="30" borderId="0" applyNumberFormat="0" applyBorder="0" applyAlignment="0" applyProtection="0"/>
    <xf numFmtId="40" fontId="144" fillId="0" borderId="0" applyBorder="0">
      <alignment horizontal="right"/>
    </xf>
    <xf numFmtId="0" fontId="106" fillId="30" borderId="0" applyNumberFormat="0" applyBorder="0" applyAlignment="0" applyProtection="0"/>
    <xf numFmtId="0" fontId="1" fillId="0" borderId="0">
      <alignment vertical="center"/>
    </xf>
    <xf numFmtId="0" fontId="106" fillId="30" borderId="0" applyNumberFormat="0" applyBorder="0" applyAlignment="0" applyProtection="0"/>
    <xf numFmtId="0" fontId="11" fillId="0" borderId="0"/>
    <xf numFmtId="0" fontId="107" fillId="20" borderId="0" applyNumberFormat="0" applyBorder="0" applyAlignment="0" applyProtection="0">
      <alignment vertical="center"/>
    </xf>
    <xf numFmtId="0" fontId="137" fillId="0" borderId="0" applyNumberFormat="0" applyFill="0" applyBorder="0" applyAlignment="0" applyProtection="0"/>
    <xf numFmtId="0" fontId="1"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72" fillId="0" borderId="0">
      <alignment vertical="center"/>
    </xf>
    <xf numFmtId="0" fontId="172" fillId="0" borderId="0">
      <alignment vertical="center"/>
    </xf>
    <xf numFmtId="0" fontId="172" fillId="0" borderId="0">
      <alignment vertical="center"/>
    </xf>
    <xf numFmtId="0" fontId="106" fillId="20" borderId="0" applyNumberFormat="0" applyBorder="0" applyAlignment="0" applyProtection="0"/>
    <xf numFmtId="0" fontId="1" fillId="0" borderId="0">
      <alignment vertical="center"/>
    </xf>
    <xf numFmtId="0" fontId="107" fillId="38" borderId="0" applyNumberFormat="0" applyBorder="0" applyAlignment="0" applyProtection="0">
      <alignment vertical="center"/>
    </xf>
    <xf numFmtId="0" fontId="137" fillId="0" borderId="0" applyNumberFormat="0" applyFill="0" applyBorder="0" applyAlignment="0" applyProtection="0"/>
    <xf numFmtId="0" fontId="1" fillId="0" borderId="0">
      <alignment vertical="center"/>
    </xf>
    <xf numFmtId="0" fontId="1" fillId="0" borderId="0">
      <alignment vertical="center"/>
    </xf>
    <xf numFmtId="0" fontId="172" fillId="0" borderId="0">
      <alignment vertical="center"/>
    </xf>
    <xf numFmtId="0" fontId="11" fillId="0" borderId="0"/>
    <xf numFmtId="0" fontId="106" fillId="38" borderId="0" applyNumberFormat="0" applyBorder="0" applyAlignment="0" applyProtection="0"/>
    <xf numFmtId="0" fontId="125" fillId="28" borderId="0" applyNumberFormat="0" applyBorder="0" applyAlignment="0" applyProtection="0">
      <alignment vertical="center"/>
    </xf>
    <xf numFmtId="0" fontId="172" fillId="0" borderId="0">
      <alignment vertical="center"/>
    </xf>
    <xf numFmtId="0" fontId="11" fillId="0" borderId="0"/>
    <xf numFmtId="0" fontId="106" fillId="38" borderId="0" applyNumberFormat="0" applyBorder="0" applyAlignment="0" applyProtection="0"/>
    <xf numFmtId="0" fontId="172" fillId="0" borderId="0">
      <alignment vertical="center"/>
    </xf>
    <xf numFmtId="0" fontId="11" fillId="0" borderId="0"/>
    <xf numFmtId="0" fontId="106" fillId="38" borderId="0" applyNumberFormat="0" applyBorder="0" applyAlignment="0" applyProtection="0"/>
    <xf numFmtId="0" fontId="172" fillId="0" borderId="0">
      <alignment vertical="center"/>
    </xf>
    <xf numFmtId="0" fontId="106" fillId="38" borderId="0" applyNumberFormat="0" applyBorder="0" applyAlignment="0" applyProtection="0"/>
    <xf numFmtId="0" fontId="152" fillId="0" borderId="0"/>
    <xf numFmtId="0" fontId="1" fillId="0" borderId="0">
      <alignment vertical="center"/>
    </xf>
    <xf numFmtId="0" fontId="1" fillId="0" borderId="0">
      <alignment vertical="center"/>
    </xf>
    <xf numFmtId="0" fontId="75" fillId="0" borderId="0"/>
    <xf numFmtId="0" fontId="107" fillId="21" borderId="0" applyNumberFormat="0" applyBorder="0" applyAlignment="0" applyProtection="0">
      <alignment vertical="center"/>
    </xf>
    <xf numFmtId="0" fontId="137" fillId="0" borderId="0" applyNumberFormat="0" applyFill="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1" fillId="0" borderId="0">
      <alignment vertical="center"/>
    </xf>
    <xf numFmtId="0" fontId="106" fillId="21" borderId="0" applyNumberFormat="0" applyBorder="0" applyAlignment="0" applyProtection="0"/>
    <xf numFmtId="0" fontId="11" fillId="0" borderId="0">
      <alignment vertical="center"/>
    </xf>
    <xf numFmtId="0" fontId="107" fillId="21" borderId="0" applyNumberFormat="0" applyBorder="0" applyAlignment="0" applyProtection="0">
      <alignment vertical="center"/>
    </xf>
    <xf numFmtId="0" fontId="1" fillId="0" borderId="0">
      <alignment vertical="center"/>
    </xf>
    <xf numFmtId="0" fontId="107" fillId="33" borderId="0" applyNumberFormat="0" applyBorder="0" applyAlignment="0" applyProtection="0">
      <alignment vertical="center"/>
    </xf>
    <xf numFmtId="0" fontId="137" fillId="0" borderId="0" applyNumberFormat="0" applyFill="0" applyBorder="0" applyAlignment="0" applyProtection="0"/>
    <xf numFmtId="0" fontId="107" fillId="21" borderId="0" applyNumberFormat="0" applyBorder="0" applyAlignment="0" applyProtection="0">
      <alignment vertical="center"/>
    </xf>
    <xf numFmtId="0" fontId="106" fillId="33" borderId="0" applyNumberFormat="0" applyBorder="0" applyAlignment="0" applyProtection="0"/>
    <xf numFmtId="0" fontId="106" fillId="33" borderId="0" applyNumberFormat="0" applyBorder="0" applyAlignment="0" applyProtection="0"/>
    <xf numFmtId="0" fontId="1" fillId="0" borderId="0">
      <alignment vertical="center"/>
    </xf>
    <xf numFmtId="0" fontId="107" fillId="33" borderId="0" applyNumberFormat="0" applyBorder="0" applyAlignment="0" applyProtection="0">
      <alignment vertical="center"/>
    </xf>
    <xf numFmtId="0" fontId="106" fillId="33" borderId="0" applyNumberFormat="0" applyBorder="0" applyAlignment="0" applyProtection="0"/>
    <xf numFmtId="0" fontId="1" fillId="0" borderId="0">
      <alignment vertical="center"/>
    </xf>
    <xf numFmtId="0" fontId="106" fillId="33" borderId="0" applyNumberFormat="0" applyBorder="0" applyAlignment="0" applyProtection="0"/>
    <xf numFmtId="0" fontId="107" fillId="21" borderId="0" applyNumberFormat="0" applyBorder="0" applyAlignment="0" applyProtection="0">
      <alignment vertical="center"/>
    </xf>
    <xf numFmtId="0" fontId="107" fillId="39" borderId="0" applyNumberFormat="0" applyBorder="0" applyAlignment="0" applyProtection="0">
      <alignment vertical="center"/>
    </xf>
    <xf numFmtId="0" fontId="106" fillId="39" borderId="0" applyNumberFormat="0" applyBorder="0" applyAlignment="0" applyProtection="0"/>
    <xf numFmtId="0" fontId="106" fillId="39" borderId="0" applyNumberFormat="0" applyBorder="0" applyAlignment="0" applyProtection="0"/>
    <xf numFmtId="0" fontId="107" fillId="24" borderId="0" applyNumberFormat="0" applyBorder="0" applyAlignment="0" applyProtection="0">
      <alignment vertical="center"/>
    </xf>
    <xf numFmtId="0" fontId="106" fillId="39" borderId="0" applyNumberFormat="0" applyBorder="0" applyAlignment="0" applyProtection="0"/>
    <xf numFmtId="0" fontId="140" fillId="0" borderId="0" applyNumberFormat="0" applyFill="0" applyBorder="0" applyAlignment="0" applyProtection="0">
      <alignment vertical="center"/>
    </xf>
    <xf numFmtId="0" fontId="11" fillId="0" borderId="0">
      <alignment vertical="center"/>
    </xf>
    <xf numFmtId="0" fontId="107" fillId="24" borderId="0" applyNumberFormat="0" applyBorder="0" applyAlignment="0" applyProtection="0">
      <alignment vertical="center"/>
    </xf>
    <xf numFmtId="0" fontId="106" fillId="39" borderId="0" applyNumberFormat="0" applyBorder="0" applyAlignment="0" applyProtection="0"/>
    <xf numFmtId="0" fontId="107" fillId="30" borderId="0" applyNumberFormat="0" applyBorder="0" applyAlignment="0" applyProtection="0">
      <alignment vertical="center"/>
    </xf>
    <xf numFmtId="0" fontId="117" fillId="0" borderId="0" applyNumberFormat="0" applyFill="0" applyBorder="0" applyAlignment="0" applyProtection="0"/>
    <xf numFmtId="0" fontId="134" fillId="0" borderId="0" applyNumberFormat="0" applyFill="0" applyBorder="0" applyAlignment="0" applyProtection="0">
      <alignment vertical="top"/>
      <protection locked="0"/>
    </xf>
    <xf numFmtId="0" fontId="107" fillId="38" borderId="0" applyNumberFormat="0" applyBorder="0" applyAlignment="0" applyProtection="0">
      <alignment vertical="center"/>
    </xf>
    <xf numFmtId="0" fontId="107" fillId="21"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39" borderId="0" applyNumberFormat="0" applyBorder="0" applyAlignment="0" applyProtection="0">
      <alignment vertical="center"/>
    </xf>
    <xf numFmtId="0" fontId="1" fillId="0" borderId="0">
      <alignment vertical="center"/>
    </xf>
    <xf numFmtId="0" fontId="107" fillId="39" borderId="0" applyNumberFormat="0" applyBorder="0" applyAlignment="0" applyProtection="0">
      <alignment vertical="center"/>
    </xf>
    <xf numFmtId="0" fontId="146" fillId="0" borderId="41">
      <alignment horizontal="left" vertical="center"/>
    </xf>
    <xf numFmtId="0" fontId="107" fillId="39" borderId="0" applyNumberFormat="0" applyBorder="0" applyAlignment="0" applyProtection="0">
      <alignment vertical="center"/>
    </xf>
    <xf numFmtId="0" fontId="107" fillId="39" borderId="0" applyNumberFormat="0" applyBorder="0" applyAlignment="0" applyProtection="0">
      <alignment vertical="center"/>
    </xf>
    <xf numFmtId="0" fontId="107" fillId="39" borderId="0" applyNumberFormat="0" applyBorder="0" applyAlignment="0" applyProtection="0">
      <alignment vertical="center"/>
    </xf>
    <xf numFmtId="0" fontId="11" fillId="0" borderId="0">
      <alignment vertical="center"/>
    </xf>
    <xf numFmtId="0" fontId="106" fillId="24" borderId="0" applyNumberFormat="0" applyBorder="0" applyAlignment="0" applyProtection="0"/>
    <xf numFmtId="0" fontId="11" fillId="0" borderId="0"/>
    <xf numFmtId="0" fontId="106" fillId="24" borderId="0" applyNumberFormat="0" applyBorder="0" applyAlignment="0" applyProtection="0"/>
    <xf numFmtId="0" fontId="1" fillId="0" borderId="0">
      <alignment vertical="center"/>
    </xf>
    <xf numFmtId="0" fontId="106" fillId="24"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25" borderId="0" applyNumberFormat="0" applyBorder="0" applyAlignment="0" applyProtection="0"/>
    <xf numFmtId="0" fontId="122" fillId="0" borderId="0" applyNumberFormat="0" applyFill="0" applyBorder="0" applyAlignment="0" applyProtection="0"/>
    <xf numFmtId="0" fontId="18" fillId="0" borderId="81" applyNumberFormat="0" applyFont="0" applyFill="0" applyAlignment="0" applyProtection="0"/>
    <xf numFmtId="0" fontId="106" fillId="25" borderId="0" applyNumberFormat="0" applyBorder="0" applyAlignment="0" applyProtection="0"/>
    <xf numFmtId="0" fontId="122" fillId="0" borderId="0" applyNumberFormat="0" applyFill="0" applyBorder="0" applyAlignment="0" applyProtection="0"/>
    <xf numFmtId="0" fontId="140" fillId="0" borderId="0" applyNumberFormat="0" applyFill="0" applyBorder="0" applyAlignment="0" applyProtection="0">
      <alignment vertical="center"/>
    </xf>
    <xf numFmtId="0" fontId="106" fillId="25" borderId="0" applyNumberFormat="0" applyBorder="0" applyAlignment="0" applyProtection="0"/>
    <xf numFmtId="0" fontId="140" fillId="0" borderId="0" applyNumberFormat="0" applyFill="0" applyBorder="0" applyAlignment="0" applyProtection="0">
      <alignment vertical="center"/>
    </xf>
    <xf numFmtId="0" fontId="106" fillId="25" borderId="0" applyNumberFormat="0" applyBorder="0" applyAlignment="0" applyProtection="0"/>
    <xf numFmtId="0" fontId="107" fillId="21" borderId="0" applyNumberFormat="0" applyBorder="0" applyAlignment="0" applyProtection="0">
      <alignment vertical="center"/>
    </xf>
    <xf numFmtId="0" fontId="106" fillId="21" borderId="0" applyNumberFormat="0" applyBorder="0" applyAlignment="0" applyProtection="0"/>
    <xf numFmtId="0" fontId="107" fillId="19" borderId="0" applyNumberFormat="0" applyBorder="0" applyAlignment="0" applyProtection="0">
      <alignment vertical="center"/>
    </xf>
    <xf numFmtId="0" fontId="106" fillId="21" borderId="0" applyNumberFormat="0" applyBorder="0" applyAlignment="0" applyProtection="0"/>
    <xf numFmtId="0" fontId="106" fillId="21" borderId="0" applyNumberFormat="0" applyBorder="0" applyAlignment="0" applyProtection="0"/>
    <xf numFmtId="0" fontId="107" fillId="33" borderId="0" applyNumberFormat="0" applyBorder="0" applyAlignment="0" applyProtection="0">
      <alignment vertical="center"/>
    </xf>
    <xf numFmtId="0" fontId="106" fillId="33"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3" fillId="0" borderId="78" applyNumberFormat="0" applyFill="0" applyAlignment="0" applyProtection="0">
      <alignment vertical="center"/>
    </xf>
    <xf numFmtId="0" fontId="106" fillId="33" borderId="0" applyNumberFormat="0" applyBorder="0" applyAlignment="0" applyProtection="0"/>
    <xf numFmtId="0" fontId="11" fillId="0" borderId="0"/>
    <xf numFmtId="0" fontId="123" fillId="28" borderId="0" applyNumberFormat="0" applyBorder="0" applyAlignment="0" applyProtection="0"/>
    <xf numFmtId="0" fontId="11" fillId="0" borderId="0"/>
    <xf numFmtId="186" fontId="75" fillId="0" borderId="0" applyFill="0" applyBorder="0" applyAlignment="0"/>
    <xf numFmtId="0" fontId="112" fillId="18" borderId="72" applyNumberFormat="0" applyAlignment="0" applyProtection="0">
      <alignment vertical="center"/>
    </xf>
    <xf numFmtId="0" fontId="172" fillId="0" borderId="0">
      <alignment vertical="center"/>
    </xf>
    <xf numFmtId="0" fontId="172" fillId="0" borderId="0">
      <alignment vertical="center"/>
    </xf>
    <xf numFmtId="0" fontId="11" fillId="31" borderId="75" applyNumberFormat="0" applyFont="0" applyAlignment="0" applyProtection="0">
      <alignment vertical="center"/>
    </xf>
    <xf numFmtId="0" fontId="124" fillId="18" borderId="72" applyNumberFormat="0" applyAlignment="0" applyProtection="0"/>
    <xf numFmtId="0" fontId="18" fillId="31" borderId="75" applyNumberFormat="0" applyAlignment="0" applyProtection="0">
      <alignment vertical="center"/>
    </xf>
    <xf numFmtId="0" fontId="124" fillId="18" borderId="72" applyNumberFormat="0" applyAlignment="0" applyProtection="0"/>
    <xf numFmtId="0" fontId="172" fillId="0" borderId="0">
      <alignment vertical="center"/>
    </xf>
    <xf numFmtId="0" fontId="121" fillId="29" borderId="74" applyNumberFormat="0" applyAlignment="0" applyProtection="0">
      <alignment vertical="center"/>
    </xf>
    <xf numFmtId="0" fontId="11" fillId="0" borderId="0"/>
    <xf numFmtId="0" fontId="1" fillId="0" borderId="0">
      <alignment vertical="center"/>
    </xf>
    <xf numFmtId="0" fontId="151" fillId="29" borderId="74" applyNumberFormat="0" applyAlignment="0" applyProtection="0"/>
    <xf numFmtId="0" fontId="172" fillId="0" borderId="0">
      <alignment vertical="center"/>
    </xf>
    <xf numFmtId="0" fontId="151" fillId="29" borderId="74" applyNumberFormat="0" applyAlignment="0" applyProtection="0"/>
    <xf numFmtId="0" fontId="11" fillId="0" borderId="0"/>
    <xf numFmtId="0" fontId="151" fillId="29" borderId="74" applyNumberFormat="0" applyAlignment="0" applyProtection="0"/>
    <xf numFmtId="0" fontId="11" fillId="0" borderId="0"/>
    <xf numFmtId="3" fontId="18" fillId="0" borderId="0" applyFont="0" applyFill="0" applyBorder="0" applyAlignment="0" applyProtection="0"/>
    <xf numFmtId="187" fontId="113" fillId="0" borderId="0" applyFont="0" applyFill="0" applyBorder="0" applyAlignment="0" applyProtection="0"/>
    <xf numFmtId="0" fontId="150"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4" fillId="0" borderId="79" applyNumberFormat="0" applyFill="0" applyAlignment="0" applyProtection="0">
      <alignment vertical="center"/>
    </xf>
    <xf numFmtId="0" fontId="172" fillId="0" borderId="0"/>
    <xf numFmtId="0" fontId="11" fillId="0" borderId="0"/>
    <xf numFmtId="0" fontId="107" fillId="24" borderId="0" applyNumberFormat="0" applyBorder="0" applyAlignment="0" applyProtection="0">
      <alignment vertical="center"/>
    </xf>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2" fillId="0" borderId="0">
      <alignment vertical="center"/>
    </xf>
    <xf numFmtId="0" fontId="11" fillId="0" borderId="0"/>
    <xf numFmtId="0" fontId="133" fillId="34" borderId="0" applyNumberFormat="0" applyBorder="0" applyAlignment="0" applyProtection="0">
      <alignment vertical="center"/>
    </xf>
    <xf numFmtId="0" fontId="11" fillId="0" borderId="0">
      <alignment vertical="center"/>
    </xf>
    <xf numFmtId="0" fontId="149" fillId="34" borderId="0" applyNumberFormat="0" applyBorder="0" applyAlignment="0" applyProtection="0"/>
    <xf numFmtId="0" fontId="11" fillId="0" borderId="0">
      <alignment vertical="center"/>
    </xf>
    <xf numFmtId="0" fontId="149" fillId="34" borderId="0" applyNumberFormat="0" applyBorder="0" applyAlignment="0" applyProtection="0"/>
    <xf numFmtId="0" fontId="11" fillId="0" borderId="0">
      <alignment vertical="center"/>
    </xf>
    <xf numFmtId="0" fontId="149" fillId="34" borderId="0" applyNumberFormat="0" applyBorder="0" applyAlignment="0" applyProtection="0"/>
    <xf numFmtId="0" fontId="11" fillId="0" borderId="0">
      <alignment vertical="center"/>
    </xf>
    <xf numFmtId="49" fontId="110" fillId="13" borderId="0">
      <alignment horizontal="right" vertical="top"/>
    </xf>
    <xf numFmtId="0" fontId="11" fillId="0" borderId="0">
      <alignment vertical="center"/>
    </xf>
    <xf numFmtId="0" fontId="154" fillId="0" borderId="79" applyNumberFormat="0" applyFill="0" applyAlignment="0" applyProtection="0">
      <alignment vertical="center"/>
    </xf>
    <xf numFmtId="38" fontId="148" fillId="18" borderId="0" applyNumberFormat="0" applyBorder="0" applyAlignment="0" applyProtection="0"/>
    <xf numFmtId="0" fontId="172" fillId="0" borderId="0">
      <alignment vertical="center"/>
    </xf>
    <xf numFmtId="0" fontId="146" fillId="0" borderId="80" applyNumberFormat="0" applyAlignment="0" applyProtection="0">
      <alignment horizontal="left" vertical="center"/>
    </xf>
    <xf numFmtId="0" fontId="107" fillId="33" borderId="0" applyNumberFormat="0" applyBorder="0" applyAlignment="0" applyProtection="0">
      <alignment vertical="center"/>
    </xf>
    <xf numFmtId="0" fontId="155" fillId="0" borderId="0" applyNumberFormat="0" applyFill="0" applyBorder="0" applyAlignment="0" applyProtection="0"/>
    <xf numFmtId="0" fontId="1" fillId="0" borderId="0">
      <alignment vertical="center"/>
    </xf>
    <xf numFmtId="0" fontId="153" fillId="0" borderId="77" applyNumberFormat="0" applyFill="0" applyAlignment="0" applyProtection="0"/>
    <xf numFmtId="0" fontId="153" fillId="0" borderId="77" applyNumberFormat="0" applyFill="0" applyAlignment="0" applyProtection="0"/>
    <xf numFmtId="49" fontId="147" fillId="13" borderId="0">
      <alignment horizontal="center" vertical="center"/>
    </xf>
    <xf numFmtId="0" fontId="153" fillId="0" borderId="77" applyNumberFormat="0" applyFill="0" applyAlignment="0" applyProtection="0"/>
    <xf numFmtId="49" fontId="110" fillId="13" borderId="0">
      <alignment horizontal="left" vertical="top"/>
    </xf>
    <xf numFmtId="0" fontId="153" fillId="0" borderId="77" applyNumberFormat="0" applyFill="0" applyAlignment="0" applyProtection="0"/>
    <xf numFmtId="0" fontId="1" fillId="0" borderId="0">
      <alignment vertical="center"/>
    </xf>
    <xf numFmtId="0" fontId="139" fillId="0" borderId="79" applyNumberFormat="0" applyFill="0" applyAlignment="0" applyProtection="0"/>
    <xf numFmtId="0" fontId="139" fillId="0" borderId="79" applyNumberFormat="0" applyFill="0" applyAlignment="0" applyProtection="0"/>
    <xf numFmtId="0" fontId="115" fillId="27" borderId="72" applyNumberFormat="0" applyAlignment="0" applyProtection="0"/>
    <xf numFmtId="0" fontId="117" fillId="0" borderId="73" applyNumberFormat="0" applyFill="0" applyAlignment="0" applyProtection="0"/>
    <xf numFmtId="0" fontId="117" fillId="0" borderId="7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0" fontId="148" fillId="31" borderId="5" applyNumberFormat="0" applyBorder="0" applyAlignment="0" applyProtection="0"/>
    <xf numFmtId="0" fontId="23" fillId="0" borderId="0">
      <alignment vertical="center"/>
    </xf>
    <xf numFmtId="0" fontId="172" fillId="0" borderId="0">
      <alignment vertical="center"/>
    </xf>
    <xf numFmtId="0" fontId="145" fillId="0" borderId="76" applyNumberFormat="0" applyFill="0" applyAlignment="0" applyProtection="0"/>
    <xf numFmtId="0" fontId="121" fillId="29" borderId="74" applyNumberFormat="0" applyAlignment="0" applyProtection="0">
      <alignment vertical="center"/>
    </xf>
    <xf numFmtId="0" fontId="172" fillId="0" borderId="0">
      <alignment vertical="center"/>
    </xf>
    <xf numFmtId="0" fontId="172" fillId="0" borderId="0">
      <alignment vertical="center"/>
    </xf>
    <xf numFmtId="0" fontId="145" fillId="0" borderId="76" applyNumberFormat="0" applyFill="0" applyAlignment="0" applyProtection="0"/>
    <xf numFmtId="0" fontId="172" fillId="0" borderId="0">
      <alignment vertical="center"/>
    </xf>
    <xf numFmtId="0" fontId="145" fillId="0" borderId="76" applyNumberFormat="0" applyFill="0" applyAlignment="0" applyProtection="0"/>
    <xf numFmtId="0" fontId="11" fillId="0" borderId="0"/>
    <xf numFmtId="0" fontId="18" fillId="0" borderId="0"/>
    <xf numFmtId="0" fontId="172" fillId="0" borderId="0">
      <alignment vertical="center"/>
    </xf>
    <xf numFmtId="0" fontId="11" fillId="0" borderId="0">
      <alignment vertical="center"/>
    </xf>
    <xf numFmtId="0" fontId="145" fillId="0" borderId="76" applyNumberFormat="0" applyFill="0" applyAlignment="0" applyProtection="0"/>
    <xf numFmtId="0" fontId="11" fillId="0" borderId="0"/>
    <xf numFmtId="0" fontId="126" fillId="22" borderId="0" applyNumberFormat="0" applyBorder="0" applyAlignment="0" applyProtection="0"/>
    <xf numFmtId="0" fontId="29" fillId="0" borderId="0"/>
    <xf numFmtId="0" fontId="126" fillId="22" borderId="0" applyNumberFormat="0" applyBorder="0" applyAlignment="0" applyProtection="0"/>
    <xf numFmtId="0" fontId="29" fillId="0" borderId="0"/>
    <xf numFmtId="0" fontId="156" fillId="0" borderId="0"/>
    <xf numFmtId="0" fontId="136" fillId="0" borderId="0" applyNumberFormat="0" applyFill="0" applyBorder="0" applyAlignment="0" applyProtection="0">
      <alignment vertical="center"/>
    </xf>
    <xf numFmtId="0" fontId="18" fillId="31" borderId="75" applyNumberFormat="0" applyFont="0" applyAlignment="0" applyProtection="0"/>
    <xf numFmtId="0" fontId="136" fillId="0" borderId="0" applyNumberFormat="0" applyFill="0" applyBorder="0" applyAlignment="0" applyProtection="0">
      <alignment vertical="center"/>
    </xf>
    <xf numFmtId="0" fontId="18" fillId="31" borderId="75" applyNumberFormat="0" applyFont="0" applyAlignment="0" applyProtection="0"/>
    <xf numFmtId="0" fontId="105" fillId="18" borderId="61"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7" fillId="25" borderId="0" applyNumberFormat="0" applyBorder="0" applyAlignment="0" applyProtection="0">
      <alignment vertical="center"/>
    </xf>
    <xf numFmtId="0" fontId="128" fillId="18" borderId="61" applyNumberFormat="0" applyAlignment="0" applyProtection="0"/>
    <xf numFmtId="0" fontId="18" fillId="0" borderId="0"/>
    <xf numFmtId="0" fontId="107" fillId="25" borderId="0" applyNumberFormat="0" applyBorder="0" applyAlignment="0" applyProtection="0">
      <alignment vertical="center"/>
    </xf>
    <xf numFmtId="0" fontId="128" fillId="18" borderId="61" applyNumberFormat="0" applyAlignment="0" applyProtection="0"/>
    <xf numFmtId="0" fontId="11" fillId="0" borderId="0">
      <alignment vertical="center"/>
    </xf>
    <xf numFmtId="0" fontId="107" fillId="25" borderId="0" applyNumberFormat="0" applyBorder="0" applyAlignment="0" applyProtection="0">
      <alignment vertical="center"/>
    </xf>
    <xf numFmtId="0" fontId="128" fillId="18" borderId="61" applyNumberFormat="0" applyAlignment="0" applyProtection="0"/>
    <xf numFmtId="0" fontId="172" fillId="0" borderId="0"/>
    <xf numFmtId="0" fontId="128" fillId="18" borderId="61" applyNumberFormat="0" applyAlignment="0" applyProtection="0"/>
    <xf numFmtId="0" fontId="11" fillId="0" borderId="0"/>
    <xf numFmtId="10" fontId="18" fillId="0" borderId="0" applyFont="0" applyFill="0" applyBorder="0" applyAlignment="0" applyProtection="0"/>
    <xf numFmtId="0" fontId="172" fillId="0" borderId="0">
      <alignment vertical="center"/>
    </xf>
    <xf numFmtId="188" fontId="157" fillId="0" borderId="0" applyNumberFormat="0" applyFill="0" applyBorder="0" applyAlignment="0" applyProtection="0">
      <alignment horizontal="left"/>
    </xf>
    <xf numFmtId="0" fontId="1" fillId="0" borderId="0">
      <alignment vertical="center"/>
    </xf>
    <xf numFmtId="49" fontId="110" fillId="13" borderId="0">
      <alignment horizontal="right" vertical="top"/>
    </xf>
    <xf numFmtId="0" fontId="11" fillId="0" borderId="0">
      <alignment vertical="center"/>
    </xf>
    <xf numFmtId="0" fontId="11" fillId="0" borderId="0"/>
    <xf numFmtId="49" fontId="110" fillId="13" borderId="0">
      <alignment horizontal="left" vertical="center"/>
    </xf>
    <xf numFmtId="0" fontId="11" fillId="0" borderId="0"/>
    <xf numFmtId="49" fontId="110" fillId="13" borderId="0">
      <alignment horizontal="right" vertical="center"/>
    </xf>
    <xf numFmtId="0" fontId="133" fillId="34" borderId="0" applyNumberFormat="0" applyBorder="0" applyAlignment="0" applyProtection="0">
      <alignment vertical="center"/>
    </xf>
    <xf numFmtId="0" fontId="11" fillId="0" borderId="0">
      <alignment vertical="center"/>
    </xf>
    <xf numFmtId="0" fontId="11" fillId="0" borderId="0">
      <alignment vertical="center"/>
    </xf>
    <xf numFmtId="0" fontId="136" fillId="0" borderId="0" applyNumberFormat="0" applyFill="0" applyBorder="0" applyAlignment="0" applyProtection="0">
      <alignment vertical="center"/>
    </xf>
    <xf numFmtId="0" fontId="11" fillId="0" borderId="0"/>
    <xf numFmtId="0" fontId="132" fillId="0" borderId="78" applyNumberFormat="0" applyFill="0" applyAlignment="0" applyProtection="0"/>
    <xf numFmtId="0" fontId="11" fillId="0" borderId="0"/>
    <xf numFmtId="0" fontId="11" fillId="0" borderId="0"/>
    <xf numFmtId="0" fontId="132" fillId="0" borderId="78" applyNumberFormat="0" applyFill="0" applyAlignment="0" applyProtection="0"/>
    <xf numFmtId="0" fontId="132" fillId="0" borderId="78" applyNumberFormat="0" applyFill="0" applyAlignment="0" applyProtection="0"/>
    <xf numFmtId="0" fontId="132" fillId="0" borderId="78" applyNumberFormat="0" applyFill="0" applyAlignment="0" applyProtection="0"/>
    <xf numFmtId="0" fontId="135" fillId="0" borderId="0" applyNumberFormat="0" applyFill="0" applyBorder="0" applyAlignment="0" applyProtection="0">
      <alignment vertical="center"/>
    </xf>
    <xf numFmtId="0" fontId="122" fillId="0" borderId="0" applyNumberFormat="0" applyFill="0" applyBorder="0" applyAlignment="0" applyProtection="0"/>
    <xf numFmtId="0" fontId="122" fillId="0" borderId="0" applyNumberFormat="0" applyFill="0" applyBorder="0" applyAlignment="0" applyProtection="0"/>
    <xf numFmtId="0" fontId="131" fillId="0" borderId="77" applyNumberFormat="0" applyFill="0" applyAlignment="0" applyProtection="0">
      <alignment vertical="center"/>
    </xf>
    <xf numFmtId="0" fontId="131" fillId="0" borderId="77" applyNumberFormat="0" applyFill="0" applyAlignment="0" applyProtection="0">
      <alignment vertical="center"/>
    </xf>
    <xf numFmtId="0" fontId="131" fillId="0" borderId="77" applyNumberFormat="0" applyFill="0" applyAlignment="0" applyProtection="0">
      <alignment vertical="center"/>
    </xf>
    <xf numFmtId="0" fontId="154" fillId="0" borderId="79" applyNumberFormat="0" applyFill="0" applyAlignment="0" applyProtection="0">
      <alignment vertical="center"/>
    </xf>
    <xf numFmtId="0" fontId="127" fillId="0" borderId="73" applyNumberFormat="0" applyFill="0" applyAlignment="0" applyProtection="0">
      <alignment vertical="center"/>
    </xf>
    <xf numFmtId="0" fontId="127" fillId="0" borderId="73" applyNumberFormat="0" applyFill="0" applyAlignment="0" applyProtection="0">
      <alignment vertical="center"/>
    </xf>
    <xf numFmtId="0" fontId="127" fillId="0" borderId="73" applyNumberFormat="0" applyFill="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27" fillId="0" borderId="0" applyNumberFormat="0" applyFill="0" applyBorder="0" applyAlignment="0" applyProtection="0">
      <alignment vertical="center"/>
    </xf>
    <xf numFmtId="43" fontId="172" fillId="0" borderId="0" applyFont="0" applyFill="0" applyBorder="0" applyAlignment="0" applyProtection="0">
      <alignment vertical="center"/>
    </xf>
    <xf numFmtId="0" fontId="136" fillId="0" borderId="0" applyNumberFormat="0" applyFill="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25" fillId="28" borderId="0" applyNumberFormat="0" applyBorder="0" applyAlignment="0" applyProtection="0">
      <alignment vertical="center"/>
    </xf>
    <xf numFmtId="0" fontId="11" fillId="0" borderId="0">
      <alignment vertical="center"/>
    </xf>
    <xf numFmtId="0" fontId="107" fillId="21" borderId="0" applyNumberFormat="0" applyBorder="0" applyAlignment="0" applyProtection="0">
      <alignment vertical="center"/>
    </xf>
    <xf numFmtId="0" fontId="11" fillId="0" borderId="0">
      <alignment vertical="center"/>
    </xf>
    <xf numFmtId="0" fontId="107" fillId="21" borderId="0" applyNumberFormat="0" applyBorder="0" applyAlignment="0" applyProtection="0">
      <alignment vertical="center"/>
    </xf>
    <xf numFmtId="0" fontId="11" fillId="0" borderId="0">
      <alignment vertical="center"/>
    </xf>
    <xf numFmtId="0" fontId="107" fillId="33" borderId="0" applyNumberFormat="0" applyBorder="0" applyAlignment="0" applyProtection="0">
      <alignment vertical="center"/>
    </xf>
    <xf numFmtId="0" fontId="11" fillId="0" borderId="0">
      <alignment vertical="center"/>
    </xf>
    <xf numFmtId="0" fontId="107"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2"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09" fillId="0" borderId="0"/>
    <xf numFmtId="0" fontId="11" fillId="0" borderId="0"/>
    <xf numFmtId="0" fontId="172" fillId="0" borderId="0">
      <alignment vertical="center"/>
    </xf>
    <xf numFmtId="0" fontId="11" fillId="0" borderId="0">
      <alignment vertical="top"/>
    </xf>
    <xf numFmtId="0" fontId="172" fillId="0" borderId="0">
      <alignment vertical="center"/>
    </xf>
    <xf numFmtId="0" fontId="11" fillId="0" borderId="0"/>
    <xf numFmtId="0" fontId="11" fillId="0" borderId="0"/>
    <xf numFmtId="0" fontId="11" fillId="0" borderId="0"/>
    <xf numFmtId="0" fontId="11" fillId="0" borderId="0"/>
    <xf numFmtId="0" fontId="172" fillId="0" borderId="0">
      <alignment vertical="center"/>
    </xf>
    <xf numFmtId="0" fontId="1" fillId="0" borderId="0">
      <alignment vertical="center"/>
    </xf>
    <xf numFmtId="0" fontId="11" fillId="0" borderId="0"/>
    <xf numFmtId="0" fontId="1"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alignment vertical="center"/>
    </xf>
    <xf numFmtId="0" fontId="11" fillId="0" borderId="0">
      <alignment vertical="center"/>
    </xf>
    <xf numFmtId="0" fontId="1" fillId="0" borderId="0">
      <alignment vertical="center"/>
    </xf>
    <xf numFmtId="0" fontId="17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3"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0" fillId="27" borderId="72" applyNumberFormat="0" applyAlignment="0" applyProtection="0">
      <alignment vertical="center"/>
    </xf>
    <xf numFmtId="0" fontId="1" fillId="0" borderId="0">
      <alignment vertical="center"/>
    </xf>
    <xf numFmtId="0" fontId="120" fillId="27" borderId="72" applyNumberFormat="0" applyAlignment="0" applyProtection="0">
      <alignment vertical="center"/>
    </xf>
    <xf numFmtId="0" fontId="1" fillId="0" borderId="0">
      <alignment vertical="center"/>
    </xf>
    <xf numFmtId="0" fontId="1" fillId="0" borderId="0">
      <alignment vertical="center"/>
    </xf>
    <xf numFmtId="0" fontId="120" fillId="27" borderId="72" applyNumberFormat="0" applyAlignment="0" applyProtection="0">
      <alignment vertical="center"/>
    </xf>
    <xf numFmtId="0" fontId="11"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alignment vertical="center"/>
    </xf>
    <xf numFmtId="0" fontId="172" fillId="0" borderId="0">
      <alignment vertical="center"/>
    </xf>
    <xf numFmtId="0" fontId="11" fillId="0" borderId="0">
      <alignment vertical="center"/>
    </xf>
    <xf numFmtId="0" fontId="111" fillId="22" borderId="0" applyNumberFormat="0" applyBorder="0" applyAlignment="0" applyProtection="0">
      <alignment vertical="center"/>
    </xf>
    <xf numFmtId="0" fontId="11" fillId="0" borderId="0">
      <alignment vertical="center"/>
    </xf>
    <xf numFmtId="0" fontId="172" fillId="0" borderId="0">
      <alignment vertical="center"/>
    </xf>
    <xf numFmtId="0" fontId="17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3" fillId="0" borderId="0" applyFont="0" applyFill="0" applyBorder="0" applyAlignment="0" applyProtection="0"/>
    <xf numFmtId="0" fontId="11" fillId="0" borderId="0"/>
    <xf numFmtId="0" fontId="11" fillId="0" borderId="0"/>
    <xf numFmtId="0" fontId="105" fillId="18" borderId="61"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2" fillId="0" borderId="0"/>
    <xf numFmtId="0" fontId="1" fillId="0" borderId="0">
      <alignment vertical="center"/>
    </xf>
    <xf numFmtId="0" fontId="172" fillId="0" borderId="0">
      <alignment vertical="center"/>
    </xf>
    <xf numFmtId="0" fontId="111" fillId="22" borderId="0" applyNumberFormat="0" applyBorder="0" applyAlignment="0" applyProtection="0">
      <alignment vertical="center"/>
    </xf>
    <xf numFmtId="0" fontId="1" fillId="0" borderId="0">
      <alignment vertical="center"/>
    </xf>
    <xf numFmtId="0" fontId="111"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2" fillId="0" borderId="0">
      <alignment vertical="center"/>
    </xf>
    <xf numFmtId="0" fontId="172" fillId="0" borderId="0">
      <alignment vertical="center"/>
    </xf>
    <xf numFmtId="0" fontId="11" fillId="0" borderId="0"/>
    <xf numFmtId="0" fontId="172" fillId="0" borderId="0">
      <alignment vertical="center"/>
    </xf>
    <xf numFmtId="0" fontId="172"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0" borderId="0"/>
    <xf numFmtId="0" fontId="11" fillId="0" borderId="0"/>
    <xf numFmtId="0" fontId="11" fillId="0" borderId="0"/>
    <xf numFmtId="0" fontId="11" fillId="0" borderId="0">
      <alignment vertical="top"/>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72" fillId="0" borderId="0">
      <alignment vertical="center"/>
    </xf>
    <xf numFmtId="0" fontId="11" fillId="31" borderId="75" applyNumberFormat="0" applyFont="0" applyAlignment="0" applyProtection="0">
      <alignment vertical="center"/>
    </xf>
    <xf numFmtId="0" fontId="29" fillId="0" borderId="0"/>
    <xf numFmtId="0" fontId="18" fillId="31" borderId="75" applyNumberFormat="0" applyAlignment="0" applyProtection="0">
      <alignment vertical="center"/>
    </xf>
    <xf numFmtId="0" fontId="29" fillId="0" borderId="0"/>
    <xf numFmtId="0" fontId="172" fillId="0" borderId="0">
      <alignment vertical="center"/>
    </xf>
    <xf numFmtId="0" fontId="18" fillId="31" borderId="75"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2" fillId="0" borderId="0" applyFont="0" applyFill="0" applyBorder="0" applyAlignment="0" applyProtection="0"/>
    <xf numFmtId="0" fontId="172" fillId="0" borderId="0">
      <alignment vertical="center"/>
    </xf>
    <xf numFmtId="0" fontId="172" fillId="0" borderId="0">
      <alignment vertical="center"/>
    </xf>
    <xf numFmtId="0" fontId="135" fillId="0" borderId="0" applyNumberFormat="0" applyFill="0" applyBorder="0" applyAlignment="0" applyProtection="0">
      <alignment vertical="center"/>
    </xf>
    <xf numFmtId="0" fontId="172" fillId="0" borderId="0">
      <alignment vertical="center"/>
    </xf>
    <xf numFmtId="0" fontId="109" fillId="0" borderId="0"/>
    <xf numFmtId="43" fontId="172" fillId="0" borderId="0" applyFont="0" applyFill="0" applyBorder="0" applyAlignment="0" applyProtection="0">
      <alignment vertical="center"/>
    </xf>
    <xf numFmtId="0" fontId="109" fillId="0" borderId="0"/>
    <xf numFmtId="191" fontId="172" fillId="0" borderId="0" applyFont="0" applyFill="0" applyBorder="0" applyAlignment="0" applyProtection="0"/>
    <xf numFmtId="0" fontId="11" fillId="0" borderId="0"/>
    <xf numFmtId="0" fontId="11" fillId="0" borderId="0">
      <alignment vertical="top"/>
    </xf>
    <xf numFmtId="0" fontId="172" fillId="0" borderId="0">
      <alignment vertical="center"/>
    </xf>
    <xf numFmtId="0" fontId="172" fillId="0" borderId="0">
      <alignment vertical="center"/>
    </xf>
    <xf numFmtId="0" fontId="172" fillId="0" borderId="0">
      <alignment vertical="center"/>
    </xf>
    <xf numFmtId="0" fontId="172" fillId="0" borderId="0"/>
    <xf numFmtId="0" fontId="11" fillId="0" borderId="0">
      <alignment vertical="center"/>
    </xf>
    <xf numFmtId="0" fontId="17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2" fillId="0" borderId="0">
      <alignment vertic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34" borderId="0" applyNumberFormat="0" applyBorder="0" applyAlignment="0" applyProtection="0">
      <alignment vertical="center"/>
    </xf>
    <xf numFmtId="0" fontId="133" fillId="34" borderId="0" applyNumberFormat="0" applyBorder="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0" fontId="3" fillId="0" borderId="78" applyNumberFormat="0" applyFill="0" applyAlignment="0" applyProtection="0">
      <alignment vertical="center"/>
    </xf>
    <xf numFmtId="182" fontId="11" fillId="0" borderId="0" applyFont="0" applyFill="0" applyBorder="0" applyAlignment="0" applyProtection="0">
      <alignment vertical="center"/>
    </xf>
    <xf numFmtId="189" fontId="172" fillId="0" borderId="0" applyFont="0" applyFill="0" applyBorder="0" applyAlignment="0" applyProtection="0"/>
    <xf numFmtId="182" fontId="11" fillId="0" borderId="0" applyFont="0" applyFill="0" applyBorder="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2" fillId="18" borderId="72" applyNumberFormat="0" applyAlignment="0" applyProtection="0">
      <alignment vertical="center"/>
    </xf>
    <xf numFmtId="0" fontId="111" fillId="22" borderId="0" applyNumberFormat="0" applyBorder="0" applyAlignment="0" applyProtection="0">
      <alignment vertical="center"/>
    </xf>
    <xf numFmtId="0" fontId="121" fillId="29" borderId="74" applyNumberFormat="0" applyAlignment="0" applyProtection="0">
      <alignment vertical="center"/>
    </xf>
    <xf numFmtId="0" fontId="121" fillId="29" borderId="74" applyNumberFormat="0" applyAlignment="0" applyProtection="0">
      <alignment vertical="center"/>
    </xf>
    <xf numFmtId="0" fontId="121" fillId="29" borderId="74" applyNumberFormat="0" applyAlignment="0" applyProtection="0">
      <alignment vertical="center"/>
    </xf>
    <xf numFmtId="0" fontId="140" fillId="0" borderId="0" applyNumberFormat="0" applyFill="0" applyBorder="0" applyAlignment="0" applyProtection="0">
      <alignment vertical="center"/>
    </xf>
    <xf numFmtId="0" fontId="130" fillId="0" borderId="76"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7" fillId="25" borderId="0" applyNumberFormat="0" applyBorder="0" applyAlignment="0" applyProtection="0">
      <alignment vertical="center"/>
    </xf>
    <xf numFmtId="40" fontId="158" fillId="0" borderId="0" applyFont="0" applyFill="0" applyBorder="0" applyAlignment="0" applyProtection="0"/>
    <xf numFmtId="38" fontId="158" fillId="0" borderId="0" applyFont="0" applyFill="0" applyBorder="0" applyAlignment="0" applyProtection="0"/>
    <xf numFmtId="177" fontId="11" fillId="0" borderId="0" applyFont="0" applyFill="0" applyBorder="0" applyAlignment="0" applyProtection="0"/>
    <xf numFmtId="0" fontId="142" fillId="0" borderId="0"/>
    <xf numFmtId="191" fontId="172" fillId="0" borderId="0" applyFont="0" applyFill="0" applyBorder="0" applyAlignment="0" applyProtection="0"/>
    <xf numFmtId="43" fontId="172" fillId="0" borderId="0" applyFont="0" applyFill="0" applyBorder="0" applyAlignment="0" applyProtection="0">
      <alignment vertical="center"/>
    </xf>
    <xf numFmtId="43" fontId="172" fillId="0" borderId="0" applyFont="0" applyFill="0" applyBorder="0" applyAlignment="0" applyProtection="0">
      <alignment vertical="center"/>
    </xf>
    <xf numFmtId="43" fontId="172" fillId="0" borderId="0" applyFont="0" applyFill="0" applyBorder="0" applyAlignment="0" applyProtection="0">
      <alignment vertical="center"/>
    </xf>
    <xf numFmtId="0" fontId="107" fillId="24" borderId="0" applyNumberFormat="0" applyBorder="0" applyAlignment="0" applyProtection="0">
      <alignment vertical="center"/>
    </xf>
    <xf numFmtId="0" fontId="107" fillId="24"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37" borderId="0" applyNumberFormat="0" applyBorder="0" applyAlignment="0" applyProtection="0">
      <alignment vertical="center"/>
    </xf>
    <xf numFmtId="0" fontId="107" fillId="25" borderId="0" applyNumberFormat="0" applyBorder="0" applyAlignment="0" applyProtection="0">
      <alignment vertical="center"/>
    </xf>
    <xf numFmtId="0" fontId="107" fillId="33" borderId="0" applyNumberFormat="0" applyBorder="0" applyAlignment="0" applyProtection="0">
      <alignment vertical="center"/>
    </xf>
    <xf numFmtId="0" fontId="107" fillId="33"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7" fillId="19" borderId="0" applyNumberFormat="0" applyBorder="0" applyAlignment="0" applyProtection="0">
      <alignment vertical="center"/>
    </xf>
    <xf numFmtId="0" fontId="105" fillId="18" borderId="61" applyNumberFormat="0" applyAlignment="0" applyProtection="0">
      <alignment vertical="center"/>
    </xf>
    <xf numFmtId="0" fontId="105" fillId="18" borderId="61" applyNumberFormat="0" applyAlignment="0" applyProtection="0">
      <alignment vertical="center"/>
    </xf>
    <xf numFmtId="0" fontId="105" fillId="18" borderId="61" applyNumberFormat="0" applyAlignment="0" applyProtection="0">
      <alignment vertical="center"/>
    </xf>
    <xf numFmtId="0" fontId="120" fillId="27" borderId="72" applyNumberFormat="0" applyAlignment="0" applyProtection="0">
      <alignment vertical="center"/>
    </xf>
    <xf numFmtId="0" fontId="120" fillId="27" borderId="72" applyNumberFormat="0" applyAlignment="0" applyProtection="0">
      <alignment vertical="center"/>
    </xf>
    <xf numFmtId="0" fontId="159" fillId="0" borderId="0" applyNumberFormat="0" applyFill="0" applyBorder="0" applyAlignment="0" applyProtection="0">
      <alignment vertical="top"/>
      <protection locked="0"/>
    </xf>
    <xf numFmtId="0" fontId="158" fillId="0" borderId="0" applyFont="0" applyFill="0" applyBorder="0" applyAlignment="0" applyProtection="0"/>
    <xf numFmtId="0" fontId="158" fillId="0" borderId="0" applyFont="0" applyFill="0" applyBorder="0" applyAlignment="0" applyProtection="0"/>
    <xf numFmtId="10" fontId="18" fillId="0" borderId="0" applyFont="0" applyFill="0" applyBorder="0" applyAlignment="0" applyProtection="0"/>
    <xf numFmtId="0" fontId="11" fillId="31" borderId="75" applyNumberFormat="0" applyFont="0" applyAlignment="0" applyProtection="0">
      <alignment vertical="center"/>
    </xf>
    <xf numFmtId="193" fontId="113" fillId="0" borderId="0" applyFont="0" applyFill="0" applyBorder="0" applyAlignment="0" applyProtection="0"/>
    <xf numFmtId="0" fontId="116" fillId="0" borderId="0"/>
  </cellStyleXfs>
  <cellXfs count="1336">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18" fillId="0" borderId="15" xfId="758" applyFont="1" applyFill="1" applyBorder="1" applyAlignment="1">
      <alignment horizontal="center"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23" xfId="758" applyFont="1" applyFill="1" applyBorder="1" applyAlignment="1">
      <alignment horizontal="righ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9" fontId="18" fillId="0" borderId="9"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51" xfId="758" applyFont="1" applyFill="1" applyBorder="1" applyAlignment="1">
      <alignment horizontal="left" vertical="center" wrapText="1"/>
    </xf>
    <xf numFmtId="0" fontId="18" fillId="0" borderId="51" xfId="758" applyFont="1" applyFill="1" applyBorder="1" applyAlignment="1">
      <alignment horizontal="center" vertical="center" wrapText="1"/>
    </xf>
    <xf numFmtId="0" fontId="18" fillId="0" borderId="51"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15" xfId="758"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15" xfId="0" applyFont="1" applyBorder="1">
      <alignment vertical="center"/>
    </xf>
    <xf numFmtId="0" fontId="18" fillId="0" borderId="15" xfId="758" applyFont="1" applyFill="1" applyBorder="1" applyAlignment="1">
      <alignment horizontal="right" vertical="center"/>
    </xf>
    <xf numFmtId="0" fontId="18" fillId="0" borderId="15" xfId="0" applyFont="1" applyFill="1" applyBorder="1" applyAlignment="1">
      <alignment horizontal="righ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16"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8" xfId="513" applyFont="1" applyBorder="1">
      <alignment vertical="center"/>
    </xf>
    <xf numFmtId="0" fontId="29" fillId="0" borderId="58" xfId="513" applyFont="1" applyBorder="1">
      <alignment vertical="center"/>
    </xf>
    <xf numFmtId="0" fontId="18" fillId="0" borderId="58" xfId="784" applyFont="1" applyFill="1" applyBorder="1" applyAlignment="1">
      <alignment horizontal="center" vertical="center"/>
    </xf>
    <xf numFmtId="0" fontId="18" fillId="0" borderId="58" xfId="784" applyFont="1" applyFill="1" applyBorder="1" applyAlignment="1">
      <alignment horizontal="right" vertical="center"/>
    </xf>
    <xf numFmtId="0" fontId="18" fillId="0" borderId="58" xfId="513" applyFont="1" applyFill="1" applyBorder="1" applyAlignment="1">
      <alignment horizontal="right" vertical="center"/>
    </xf>
    <xf numFmtId="0" fontId="18" fillId="0" borderId="58"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9" xfId="758" applyFont="1" applyFill="1" applyBorder="1" applyAlignment="1">
      <alignment vertical="center" wrapText="1"/>
    </xf>
    <xf numFmtId="0" fontId="18" fillId="0" borderId="60"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61" xfId="0" applyNumberFormat="1" applyFont="1" applyFill="1" applyBorder="1" applyAlignment="1" applyProtection="1">
      <alignment horizontal="left" vertical="center"/>
    </xf>
    <xf numFmtId="0" fontId="49" fillId="0" borderId="61"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61" xfId="0" applyNumberFormat="1" applyFont="1" applyFill="1" applyBorder="1" applyAlignment="1" applyProtection="1">
      <alignment horizontal="left" vertical="center"/>
    </xf>
    <xf numFmtId="14" fontId="49" fillId="0" borderId="61"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62"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3"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9" xfId="0" applyFont="1" applyFill="1" applyBorder="1" applyAlignment="1">
      <alignment horizontal="left" vertical="center" wrapText="1"/>
    </xf>
    <xf numFmtId="0" fontId="46" fillId="0" borderId="70" xfId="0" applyNumberFormat="1" applyFont="1" applyFill="1" applyBorder="1" applyAlignment="1">
      <alignment horizontal="center" vertical="center"/>
    </xf>
    <xf numFmtId="0" fontId="46" fillId="0" borderId="69"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6" fillId="0" borderId="26"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5"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56" fillId="0" borderId="26" xfId="0" applyFont="1" applyFill="1" applyBorder="1" applyAlignment="1">
      <alignment horizontal="center" vertical="center" wrapText="1"/>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9" xfId="0" applyFont="1" applyFill="1" applyBorder="1" applyAlignment="1">
      <alignment horizontal="justify" vertical="center" wrapText="1"/>
    </xf>
    <xf numFmtId="0" fontId="69"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5"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71"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56" fillId="0" borderId="26" xfId="0" applyNumberFormat="1" applyFont="1" applyFill="1" applyBorder="1" applyAlignment="1">
      <alignment horizontal="center" vertical="center" wrapText="1"/>
    </xf>
    <xf numFmtId="197" fontId="6" fillId="0" borderId="3" xfId="0" applyNumberFormat="1" applyFont="1" applyFill="1" applyBorder="1" applyAlignment="1">
      <alignment horizontal="center" vertical="center"/>
    </xf>
    <xf numFmtId="0" fontId="70"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3"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5"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6"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5"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46" fillId="7" borderId="4" xfId="0" applyFont="1" applyFill="1" applyBorder="1" applyAlignment="1">
      <alignment horizontal="left" vertical="center" wrapText="1"/>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56" fillId="0" borderId="27" xfId="0" applyFont="1" applyFill="1" applyBorder="1" applyAlignment="1">
      <alignment horizontal="center" vertical="center" wrapText="1"/>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0" borderId="26" xfId="0"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62"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9"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0"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6" fillId="3" borderId="0" xfId="552" applyFont="1" applyFill="1" applyAlignment="1">
      <alignment vertical="center"/>
    </xf>
    <xf numFmtId="0" fontId="31" fillId="3" borderId="0" xfId="552" applyFont="1" applyFill="1" applyBorder="1" applyAlignment="1">
      <alignment horizontal="center" vertical="center"/>
    </xf>
    <xf numFmtId="0" fontId="77" fillId="3" borderId="0" xfId="552" applyFont="1" applyFill="1" applyBorder="1" applyAlignment="1">
      <alignment vertical="center"/>
    </xf>
    <xf numFmtId="0" fontId="78" fillId="3" borderId="0" xfId="552" applyFont="1" applyFill="1" applyBorder="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81" fillId="3" borderId="0" xfId="552" applyFont="1" applyFill="1" applyBorder="1" applyAlignment="1">
      <alignment vertical="center"/>
    </xf>
    <xf numFmtId="0" fontId="82" fillId="3" borderId="0" xfId="552" applyFont="1" applyFill="1" applyAlignment="1">
      <alignment vertical="center"/>
    </xf>
    <xf numFmtId="0" fontId="51" fillId="3" borderId="0" xfId="552" applyFont="1" applyFill="1" applyBorder="1" applyAlignment="1">
      <alignment vertical="center"/>
    </xf>
    <xf numFmtId="0" fontId="83" fillId="3" borderId="0" xfId="552" applyFont="1" applyFill="1" applyAlignment="1">
      <alignment vertical="center"/>
    </xf>
    <xf numFmtId="0" fontId="51" fillId="3" borderId="0" xfId="552" applyFont="1" applyFill="1" applyAlignment="1">
      <alignment vertical="center"/>
    </xf>
    <xf numFmtId="0" fontId="85" fillId="3" borderId="0" xfId="552"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8" fillId="3" borderId="0" xfId="552" applyFont="1" applyFill="1" applyAlignment="1">
      <alignment horizontal="left" vertical="center"/>
    </xf>
    <xf numFmtId="0" fontId="89" fillId="3" borderId="0" xfId="552" applyFont="1" applyFill="1" applyAlignment="1">
      <alignment horizontal="left" vertical="center"/>
    </xf>
    <xf numFmtId="0" fontId="89" fillId="3" borderId="0" xfId="552" applyFont="1" applyFill="1" applyAlignment="1">
      <alignment vertical="center"/>
    </xf>
    <xf numFmtId="0" fontId="89" fillId="3" borderId="0" xfId="552" applyFont="1" applyFill="1" applyAlignment="1">
      <alignment horizontal="center" vertical="center" wrapText="1"/>
    </xf>
    <xf numFmtId="0" fontId="21" fillId="3" borderId="0" xfId="552" applyFont="1" applyFill="1" applyAlignment="1">
      <alignment vertical="center"/>
    </xf>
    <xf numFmtId="0" fontId="90" fillId="3" borderId="0" xfId="13" applyFont="1" applyFill="1" applyAlignment="1" applyProtection="1">
      <alignment horizontal="center" vertical="center"/>
    </xf>
    <xf numFmtId="0" fontId="13" fillId="3" borderId="0" xfId="552" applyFont="1" applyFill="1" applyAlignment="1">
      <alignment vertical="center"/>
    </xf>
    <xf numFmtId="0" fontId="85" fillId="3" borderId="0" xfId="552" applyFont="1" applyFill="1" applyAlignment="1">
      <alignment horizontal="lef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5" fillId="3" borderId="0" xfId="552" applyFont="1" applyFill="1" applyAlignment="1">
      <alignment vertical="center"/>
    </xf>
    <xf numFmtId="0" fontId="96" fillId="3" borderId="0" xfId="552" applyFont="1" applyFill="1" applyAlignment="1">
      <alignment vertical="center"/>
    </xf>
    <xf numFmtId="0" fontId="95" fillId="3" borderId="0" xfId="552" applyFont="1" applyFill="1" applyAlignment="1">
      <alignment horizontal="left" vertical="center"/>
    </xf>
    <xf numFmtId="0" fontId="95" fillId="3" borderId="0" xfId="552" applyFont="1" applyFill="1" applyAlignment="1" applyProtection="1">
      <alignment vertical="center"/>
      <protection locked="0"/>
    </xf>
    <xf numFmtId="0" fontId="96" fillId="3" borderId="0" xfId="625" applyFont="1" applyFill="1" applyAlignment="1">
      <alignment vertical="center"/>
    </xf>
    <xf numFmtId="0" fontId="97" fillId="3" borderId="0" xfId="552" applyFont="1" applyFill="1" applyAlignment="1">
      <alignment vertical="center"/>
    </xf>
    <xf numFmtId="0" fontId="96" fillId="3" borderId="0" xfId="552" applyFont="1" applyFill="1" applyAlignment="1">
      <alignment horizontal="left" vertical="center"/>
    </xf>
    <xf numFmtId="0" fontId="98" fillId="3" borderId="0" xfId="625" applyFont="1" applyFill="1" applyAlignment="1">
      <alignment vertical="center"/>
    </xf>
    <xf numFmtId="0" fontId="96" fillId="3" borderId="0" xfId="552" applyFont="1" applyFill="1" applyAlignment="1" applyProtection="1">
      <alignment vertical="center"/>
      <protection locked="0"/>
    </xf>
    <xf numFmtId="0" fontId="95" fillId="3" borderId="0" xfId="552" applyFont="1" applyFill="1" applyAlignment="1">
      <alignment horizontal="right" vertical="center"/>
    </xf>
    <xf numFmtId="0" fontId="98" fillId="3" borderId="0" xfId="552" applyFont="1" applyFill="1" applyAlignment="1">
      <alignment vertical="center"/>
    </xf>
    <xf numFmtId="0" fontId="99" fillId="3" borderId="0" xfId="552" applyFont="1" applyFill="1" applyAlignment="1">
      <alignment horizontal="left" vertical="center"/>
    </xf>
    <xf numFmtId="0" fontId="85" fillId="3" borderId="0" xfId="552" applyFont="1" applyFill="1" applyAlignment="1">
      <alignment horizontal="right" vertical="center"/>
    </xf>
    <xf numFmtId="0" fontId="99" fillId="3" borderId="0" xfId="552" applyFont="1" applyFill="1" applyAlignment="1">
      <alignment vertical="center"/>
    </xf>
    <xf numFmtId="0" fontId="85"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horizontal="right" vertical="center"/>
    </xf>
    <xf numFmtId="0" fontId="98" fillId="3" borderId="0" xfId="552" applyFont="1" applyFill="1" applyAlignment="1">
      <alignment vertical="top"/>
    </xf>
    <xf numFmtId="0" fontId="100" fillId="3" borderId="0" xfId="552" applyFont="1" applyFill="1" applyAlignment="1">
      <alignment vertical="center"/>
    </xf>
    <xf numFmtId="0" fontId="102" fillId="3" borderId="0" xfId="552" applyFont="1" applyFill="1" applyAlignment="1">
      <alignment horizontal="left" vertical="center"/>
    </xf>
    <xf numFmtId="0" fontId="103" fillId="3" borderId="0" xfId="552" applyFont="1" applyFill="1" applyAlignment="1">
      <alignment vertical="center"/>
    </xf>
    <xf numFmtId="0" fontId="102" fillId="3" borderId="0" xfId="552" applyFont="1" applyFill="1" applyAlignment="1">
      <alignment vertical="center"/>
    </xf>
    <xf numFmtId="0" fontId="104" fillId="3" borderId="0" xfId="552" applyFont="1" applyFill="1" applyAlignment="1">
      <alignment vertical="center"/>
    </xf>
    <xf numFmtId="0" fontId="0" fillId="17" borderId="0" xfId="0" applyFill="1">
      <alignment vertical="center"/>
    </xf>
    <xf numFmtId="0" fontId="90"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13"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6" fillId="0" borderId="5" xfId="0" applyFont="1" applyFill="1" applyBorder="1" applyAlignment="1">
      <alignment horizontal="center" vertical="center"/>
    </xf>
    <xf numFmtId="0" fontId="46" fillId="0" borderId="27"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69"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6" fillId="13"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56" fillId="13" borderId="26" xfId="0" applyFont="1" applyFill="1" applyBorder="1" applyAlignment="1">
      <alignment horizontal="center" vertical="center" wrapText="1"/>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78" fillId="3" borderId="0" xfId="552" applyFont="1" applyFill="1" applyBorder="1" applyAlignment="1">
      <alignment horizontal="center" vertical="center"/>
    </xf>
    <xf numFmtId="0" fontId="78" fillId="3" borderId="0" xfId="552" applyFont="1" applyFill="1" applyBorder="1" applyAlignment="1">
      <alignment vertical="center"/>
    </xf>
    <xf numFmtId="0" fontId="78" fillId="3" borderId="0" xfId="13" applyFont="1" applyFill="1" applyBorder="1" applyAlignment="1" applyProtection="1">
      <alignment vertical="center"/>
    </xf>
    <xf numFmtId="0" fontId="0" fillId="14" borderId="0" xfId="0" applyFill="1" applyAlignment="1">
      <alignment horizontal="right" vertical="center"/>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56" fillId="7" borderId="65"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66" xfId="0" applyFont="1" applyFill="1" applyBorder="1" applyAlignment="1">
      <alignment horizontal="left" vertical="center"/>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2" fillId="3" borderId="7" xfId="0" applyFont="1" applyFill="1" applyBorder="1" applyAlignment="1">
      <alignment horizontal="center" vertical="center"/>
    </xf>
    <xf numFmtId="0" fontId="50" fillId="0" borderId="62"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56" fillId="0" borderId="26"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46" fillId="7" borderId="65"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62"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50" fillId="13" borderId="62"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56" fillId="13" borderId="65"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50" fillId="13" borderId="6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13" borderId="5" xfId="0" applyFont="1" applyFill="1" applyBorder="1" applyAlignment="1">
      <alignment horizontal="center" vertical="center" wrapText="1"/>
    </xf>
    <xf numFmtId="0" fontId="56" fillId="0" borderId="65"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 fillId="3" borderId="0" xfId="0" applyFont="1" applyFill="1" applyBorder="1" applyAlignment="1">
      <alignment horizontal="center" vertical="center"/>
    </xf>
    <xf numFmtId="0" fontId="50" fillId="13" borderId="62"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56" fillId="0" borderId="63"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46" fillId="0" borderId="41" xfId="0" applyFont="1" applyFill="1" applyBorder="1" applyAlignment="1">
      <alignment horizontal="center" vertical="center" wrapText="1"/>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6" fillId="7" borderId="65"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46" fillId="0" borderId="5" xfId="0" applyFont="1" applyFill="1" applyBorder="1" applyAlignment="1">
      <alignment horizontal="center" vertical="center" wrapText="1"/>
    </xf>
    <xf numFmtId="0" fontId="46" fillId="7" borderId="63"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46" fillId="13" borderId="66"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6" fillId="7" borderId="65"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50" fillId="0" borderId="65" xfId="0" applyFont="1" applyFill="1" applyBorder="1" applyAlignment="1">
      <alignment horizontal="center" vertical="center"/>
    </xf>
    <xf numFmtId="0" fontId="50" fillId="0" borderId="0" xfId="0" applyFont="1" applyFill="1" applyBorder="1" applyAlignment="1">
      <alignment horizontal="center" vertical="center"/>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6" fillId="0" borderId="65"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6"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0" borderId="41" xfId="0" applyFont="1" applyFill="1" applyBorder="1" applyAlignment="1">
      <alignment horizontal="center" vertical="center"/>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0" fillId="0" borderId="67" xfId="0" applyFont="1" applyFill="1" applyBorder="1" applyAlignment="1">
      <alignment horizontal="center" vertical="center"/>
    </xf>
    <xf numFmtId="0" fontId="50" fillId="0" borderId="40" xfId="0" applyFont="1" applyFill="1" applyBorder="1" applyAlignment="1">
      <alignment horizontal="center"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54" xfId="758" applyFont="1" applyFill="1" applyBorder="1" applyAlignment="1">
      <alignment vertical="center" wrapText="1"/>
    </xf>
    <xf numFmtId="0" fontId="0" fillId="0" borderId="11" xfId="0" applyBorder="1" applyAlignment="1">
      <alignment vertical="center" wrapText="1"/>
    </xf>
    <xf numFmtId="0" fontId="0" fillId="0" borderId="55"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9" xfId="0" applyFont="1" applyFill="1" applyBorder="1" applyAlignment="1">
      <alignment horizontal="left" vertical="center"/>
    </xf>
    <xf numFmtId="0" fontId="18" fillId="0" borderId="31" xfId="0" applyFont="1" applyFill="1" applyBorder="1" applyAlignment="1">
      <alignment horizontal="left" vertical="center" wrapText="1"/>
    </xf>
    <xf numFmtId="0" fontId="27" fillId="0" borderId="31"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0" fillId="0" borderId="31" xfId="0" applyFont="1" applyFill="1" applyBorder="1" applyAlignment="1">
      <alignment horizontal="left" vertical="center" wrapText="1"/>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15" xfId="0" applyFont="1" applyBorder="1" applyAlignment="1">
      <alignment horizontal="left" vertical="center"/>
    </xf>
    <xf numFmtId="0" fontId="18" fillId="0" borderId="29" xfId="0" applyFont="1" applyBorder="1" applyAlignment="1">
      <alignment horizontal="left" vertical="center"/>
    </xf>
    <xf numFmtId="0" fontId="18" fillId="0" borderId="6" xfId="0" applyFont="1" applyBorder="1" applyAlignment="1">
      <alignment horizontal="left" vertical="center"/>
    </xf>
    <xf numFmtId="0" fontId="18" fillId="0" borderId="6"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9" xfId="758"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29" fillId="0" borderId="6" xfId="758" applyFont="1" applyFill="1" applyBorder="1" applyAlignment="1">
      <alignment horizontal="left" vertical="center" wrapText="1"/>
    </xf>
    <xf numFmtId="0" fontId="29" fillId="0" borderId="2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18" fillId="0" borderId="25" xfId="0" applyFont="1" applyBorder="1" applyAlignment="1">
      <alignment horizontal="left" vertical="center"/>
    </xf>
    <xf numFmtId="0" fontId="18" fillId="0" borderId="25" xfId="0" applyNumberFormat="1" applyFont="1" applyBorder="1" applyAlignment="1">
      <alignment horizontal="center" vertical="center" wrapText="1"/>
    </xf>
    <xf numFmtId="0" fontId="18" fillId="0" borderId="29" xfId="0" applyNumberFormat="1" applyFont="1" applyBorder="1" applyAlignment="1">
      <alignment horizontal="center"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0"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40" fillId="0" borderId="58" xfId="0" applyFont="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50"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48"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7" xfId="0" applyFont="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8"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52" xfId="0" applyFont="1" applyFill="1" applyBorder="1" applyAlignment="1">
      <alignment vertical="center"/>
    </xf>
    <xf numFmtId="0" fontId="0" fillId="0" borderId="53" xfId="0" applyBorder="1" applyAlignment="1">
      <alignment vertical="center"/>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3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249555</xdr:colOff>
      <xdr:row>3</xdr:row>
      <xdr:rowOff>112768</xdr:rowOff>
    </xdr:from>
    <xdr:to>
      <xdr:col>15</xdr:col>
      <xdr:colOff>97351</xdr:colOff>
      <xdr:row>22</xdr:row>
      <xdr:rowOff>53236</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41375" y="95059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8188138" y="3303494"/>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6074149" y="3322544"/>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8235763" y="4817409"/>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2022-07-02</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2022-07-08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374</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381</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395</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F43" sqref="F43"/>
    </sheetView>
  </sheetViews>
  <sheetFormatPr defaultColWidth="9" defaultRowHeight="13.5"/>
  <cols>
    <col min="1" max="1" width="3.125" style="659" customWidth="1"/>
    <col min="2" max="16384" width="9" style="659"/>
  </cols>
  <sheetData>
    <row r="1" spans="1:26">
      <c r="A1" s="973"/>
      <c r="B1" s="973"/>
      <c r="C1" s="973"/>
      <c r="D1" s="973"/>
      <c r="E1" s="973"/>
      <c r="F1" s="973"/>
      <c r="G1" s="973"/>
      <c r="H1" s="973"/>
      <c r="I1" s="973"/>
      <c r="J1" s="973"/>
      <c r="K1" s="973"/>
      <c r="L1" s="973"/>
      <c r="M1" s="973"/>
      <c r="N1" s="973"/>
      <c r="O1" s="973"/>
      <c r="P1" s="973"/>
      <c r="Q1" s="973"/>
      <c r="R1" s="973"/>
      <c r="S1" s="973"/>
      <c r="T1" s="973"/>
      <c r="U1" s="973"/>
      <c r="V1" s="973"/>
      <c r="W1" s="973"/>
      <c r="X1" s="973"/>
      <c r="Y1" s="973"/>
      <c r="Z1" s="973"/>
    </row>
    <row r="2" spans="1:26">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row>
    <row r="3" spans="1:26">
      <c r="A3" s="973"/>
      <c r="B3" s="973"/>
      <c r="C3" s="973"/>
      <c r="D3" s="973"/>
      <c r="E3" s="973"/>
      <c r="F3" s="973"/>
      <c r="G3" s="973"/>
      <c r="H3" s="973"/>
      <c r="I3" s="973"/>
      <c r="J3" s="973"/>
      <c r="K3" s="973"/>
      <c r="L3" s="973"/>
      <c r="M3" s="973"/>
      <c r="N3" s="973"/>
      <c r="O3" s="973"/>
      <c r="P3" s="973"/>
      <c r="Q3" s="973"/>
      <c r="R3" s="973"/>
      <c r="S3" s="973"/>
      <c r="T3" s="973"/>
      <c r="U3" s="973"/>
      <c r="V3" s="973"/>
      <c r="W3" s="973"/>
      <c r="X3" s="973"/>
      <c r="Y3" s="973"/>
      <c r="Z3" s="973"/>
    </row>
    <row r="4" spans="1:26">
      <c r="A4" s="973"/>
      <c r="B4" s="973"/>
      <c r="C4" s="973"/>
      <c r="D4" s="973"/>
      <c r="E4" s="973"/>
      <c r="F4" s="973"/>
      <c r="G4" s="973"/>
      <c r="H4" s="973"/>
      <c r="I4" s="973"/>
      <c r="J4" s="973"/>
      <c r="K4" s="973"/>
      <c r="L4" s="973"/>
      <c r="M4" s="973"/>
      <c r="N4" s="973"/>
      <c r="O4" s="973"/>
      <c r="P4" s="973"/>
      <c r="Q4" s="973"/>
      <c r="R4" s="973"/>
      <c r="S4" s="973"/>
      <c r="T4" s="973"/>
      <c r="U4" s="973"/>
      <c r="V4" s="973"/>
      <c r="W4" s="973"/>
      <c r="X4" s="973"/>
      <c r="Y4" s="973"/>
      <c r="Z4" s="973"/>
    </row>
    <row r="5" spans="1:26">
      <c r="A5" s="973"/>
      <c r="B5" s="973"/>
      <c r="C5" s="973"/>
      <c r="D5" s="973"/>
      <c r="E5" s="973"/>
      <c r="F5" s="973"/>
      <c r="G5" s="973"/>
      <c r="H5" s="973"/>
      <c r="I5" s="973"/>
      <c r="J5" s="973"/>
      <c r="K5" s="973"/>
      <c r="L5" s="973"/>
      <c r="M5" s="973"/>
      <c r="N5" s="973"/>
      <c r="O5" s="973"/>
      <c r="P5" s="973"/>
      <c r="Q5" s="973"/>
      <c r="R5" s="973"/>
      <c r="S5" s="973"/>
      <c r="T5" s="973"/>
      <c r="U5" s="973"/>
      <c r="V5" s="973"/>
      <c r="W5" s="973"/>
      <c r="X5" s="973"/>
      <c r="Y5" s="973"/>
      <c r="Z5" s="973"/>
    </row>
    <row r="6" spans="1:26">
      <c r="A6" s="973"/>
      <c r="B6" s="973"/>
      <c r="C6" s="973"/>
      <c r="D6" s="973"/>
      <c r="E6" s="973"/>
      <c r="F6" s="973"/>
      <c r="G6" s="973"/>
      <c r="H6" s="973"/>
      <c r="I6" s="973"/>
      <c r="J6" s="973"/>
      <c r="K6" s="973"/>
      <c r="L6" s="973"/>
      <c r="M6" s="973"/>
      <c r="N6" s="973"/>
      <c r="O6" s="973"/>
      <c r="P6" s="973"/>
      <c r="Q6" s="973"/>
      <c r="R6" s="973"/>
      <c r="S6" s="973"/>
      <c r="T6" s="973"/>
      <c r="U6" s="973"/>
      <c r="V6" s="973"/>
      <c r="W6" s="973"/>
      <c r="X6" s="973"/>
      <c r="Y6" s="973"/>
      <c r="Z6" s="973"/>
    </row>
    <row r="7" spans="1:26">
      <c r="A7" s="973"/>
      <c r="B7" s="973"/>
      <c r="C7" s="973"/>
      <c r="D7" s="973"/>
      <c r="E7" s="973"/>
      <c r="F7" s="973"/>
      <c r="G7" s="973"/>
      <c r="H7" s="973"/>
      <c r="I7" s="973"/>
      <c r="J7" s="973"/>
      <c r="K7" s="973"/>
      <c r="L7" s="973"/>
      <c r="M7" s="973"/>
      <c r="N7" s="973"/>
      <c r="O7" s="973"/>
      <c r="P7" s="973"/>
      <c r="Q7" s="973"/>
      <c r="R7" s="973"/>
      <c r="S7" s="973"/>
      <c r="T7" s="973"/>
      <c r="U7" s="973"/>
      <c r="V7" s="973"/>
      <c r="W7" s="973"/>
      <c r="X7" s="973"/>
      <c r="Y7" s="973"/>
      <c r="Z7" s="973"/>
    </row>
    <row r="8" spans="1:26">
      <c r="A8" s="973"/>
      <c r="B8" s="973"/>
      <c r="C8" s="973"/>
      <c r="D8" s="973"/>
      <c r="E8" s="973"/>
      <c r="F8" s="973"/>
      <c r="G8" s="973"/>
      <c r="H8" s="973"/>
      <c r="I8" s="973"/>
      <c r="J8" s="973"/>
      <c r="K8" s="973"/>
      <c r="L8" s="973"/>
      <c r="M8" s="973"/>
      <c r="N8" s="973"/>
      <c r="O8" s="973"/>
      <c r="P8" s="973"/>
      <c r="Q8" s="973"/>
      <c r="R8" s="973"/>
      <c r="S8" s="973"/>
      <c r="T8" s="973"/>
      <c r="U8" s="973"/>
      <c r="V8" s="973"/>
      <c r="W8" s="973"/>
      <c r="X8" s="973"/>
      <c r="Y8" s="973"/>
      <c r="Z8" s="973"/>
    </row>
    <row r="9" spans="1:26">
      <c r="A9" s="973"/>
      <c r="B9" s="973"/>
      <c r="C9" s="973"/>
      <c r="D9" s="973"/>
      <c r="E9" s="973"/>
      <c r="F9" s="973"/>
      <c r="G9" s="973"/>
      <c r="H9" s="973"/>
      <c r="I9" s="973"/>
      <c r="J9" s="973"/>
      <c r="K9" s="973"/>
      <c r="L9" s="973"/>
      <c r="M9" s="973"/>
      <c r="N9" s="973"/>
      <c r="O9" s="973"/>
      <c r="P9" s="973"/>
      <c r="Q9" s="973"/>
      <c r="R9" s="973"/>
      <c r="S9" s="973"/>
      <c r="T9" s="973"/>
      <c r="U9" s="973"/>
      <c r="V9" s="973"/>
      <c r="W9" s="973"/>
      <c r="X9" s="973"/>
      <c r="Y9" s="973"/>
      <c r="Z9" s="973"/>
    </row>
    <row r="10" spans="1:26">
      <c r="A10" s="973"/>
      <c r="B10" s="973"/>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row>
    <row r="11" spans="1:26">
      <c r="A11" s="973"/>
      <c r="B11" s="973"/>
      <c r="C11" s="973"/>
      <c r="D11" s="973"/>
      <c r="E11" s="973"/>
      <c r="F11" s="973"/>
      <c r="G11" s="973"/>
      <c r="H11" s="973"/>
      <c r="I11" s="973"/>
      <c r="J11" s="973"/>
      <c r="K11" s="973"/>
      <c r="L11" s="973"/>
      <c r="M11" s="973"/>
      <c r="N11" s="973"/>
      <c r="O11" s="973"/>
      <c r="P11" s="973"/>
      <c r="Q11" s="973"/>
      <c r="R11" s="973"/>
      <c r="S11" s="973"/>
      <c r="T11" s="973"/>
      <c r="U11" s="973"/>
      <c r="V11" s="973"/>
      <c r="W11" s="973"/>
      <c r="X11" s="973"/>
      <c r="Y11" s="973"/>
      <c r="Z11" s="973"/>
    </row>
    <row r="12" spans="1:26">
      <c r="A12" s="973"/>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row>
    <row r="13" spans="1:26">
      <c r="A13" s="973"/>
      <c r="B13" s="973"/>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row>
    <row r="14" spans="1:26">
      <c r="A14" s="973"/>
      <c r="B14" s="973"/>
      <c r="C14" s="973"/>
      <c r="D14" s="973"/>
      <c r="E14" s="973"/>
      <c r="F14" s="973"/>
      <c r="G14" s="973"/>
      <c r="H14" s="973"/>
      <c r="I14" s="973"/>
      <c r="J14" s="973"/>
      <c r="K14" s="973"/>
      <c r="L14" s="973"/>
      <c r="M14" s="973"/>
      <c r="N14" s="973"/>
      <c r="O14"/>
      <c r="P14" s="973"/>
      <c r="Q14" s="973"/>
      <c r="R14" s="973"/>
      <c r="S14" s="973"/>
      <c r="T14" s="973"/>
      <c r="U14" s="973"/>
      <c r="V14" s="973"/>
      <c r="W14" s="973"/>
      <c r="X14" s="973"/>
      <c r="Y14" s="973"/>
      <c r="Z14" s="973"/>
    </row>
    <row r="15" spans="1:26">
      <c r="A15" s="973"/>
      <c r="B15" s="973"/>
      <c r="C15" s="973"/>
      <c r="D15" s="973"/>
      <c r="E15" s="973"/>
      <c r="F15" s="973"/>
      <c r="G15" s="973"/>
      <c r="H15" s="973"/>
      <c r="I15" s="973"/>
      <c r="J15" s="973"/>
      <c r="K15" s="973"/>
      <c r="L15" s="973"/>
      <c r="M15" s="973"/>
      <c r="N15" s="973"/>
      <c r="O15" s="973"/>
      <c r="P15" s="973"/>
      <c r="Q15" s="973"/>
      <c r="R15" s="973"/>
      <c r="S15" s="973"/>
      <c r="T15" s="973"/>
      <c r="U15" s="973"/>
      <c r="V15" s="973"/>
      <c r="W15" s="973"/>
      <c r="X15" s="973"/>
      <c r="Y15" s="973"/>
      <c r="Z15" s="973"/>
    </row>
    <row r="16" spans="1:26">
      <c r="A16" s="973"/>
      <c r="B16" s="973"/>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row>
    <row r="17" spans="1:26">
      <c r="A17" s="973"/>
      <c r="B17" s="973"/>
      <c r="C17" s="973"/>
      <c r="D17" s="973"/>
      <c r="E17" s="973"/>
      <c r="F17" s="973"/>
      <c r="G17" s="973"/>
      <c r="H17" s="973"/>
      <c r="I17" s="973"/>
      <c r="J17" s="973"/>
      <c r="K17" s="973"/>
      <c r="L17" s="973"/>
      <c r="M17" s="973"/>
      <c r="N17" s="973"/>
      <c r="O17" s="973"/>
      <c r="P17" s="973"/>
      <c r="Q17" s="973"/>
      <c r="R17" s="973"/>
      <c r="S17" s="973"/>
      <c r="T17" s="973"/>
      <c r="U17" s="973"/>
      <c r="V17" s="973"/>
      <c r="W17" s="973"/>
      <c r="X17" s="973"/>
      <c r="Y17" s="973"/>
      <c r="Z17" s="973"/>
    </row>
    <row r="18" spans="1:26">
      <c r="A18" s="973"/>
      <c r="B18" s="973"/>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row>
    <row r="19" spans="1:26">
      <c r="A19" s="973"/>
      <c r="B19" s="973"/>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row>
    <row r="20" spans="1:26">
      <c r="A20" s="973"/>
      <c r="B20" s="973"/>
      <c r="C20" s="973"/>
      <c r="D20" s="973"/>
      <c r="E20" s="973"/>
      <c r="F20" s="973"/>
      <c r="G20" s="973"/>
      <c r="H20" s="973"/>
      <c r="I20" s="973"/>
      <c r="J20" s="973"/>
      <c r="K20" s="973"/>
      <c r="L20" s="973"/>
      <c r="M20" s="973"/>
      <c r="N20" s="973"/>
      <c r="O20" s="973"/>
      <c r="P20" s="973"/>
      <c r="Q20" s="973"/>
      <c r="R20" s="973"/>
      <c r="S20" s="973"/>
      <c r="T20" s="973"/>
      <c r="U20" s="973"/>
      <c r="V20" s="973"/>
      <c r="W20" s="973"/>
      <c r="X20" s="973"/>
      <c r="Y20" s="973"/>
      <c r="Z20" s="973"/>
    </row>
    <row r="21" spans="1:26">
      <c r="A21" s="973"/>
      <c r="B21" s="973"/>
      <c r="C21" s="973"/>
      <c r="D21" s="973"/>
      <c r="E21" s="973"/>
      <c r="F21" s="973"/>
      <c r="G21" s="973"/>
      <c r="H21" s="973"/>
      <c r="I21" s="973"/>
      <c r="J21" s="973"/>
      <c r="K21" s="973"/>
      <c r="L21" s="973"/>
      <c r="M21" s="973"/>
      <c r="N21" s="973"/>
      <c r="O21" s="973"/>
      <c r="P21" s="973"/>
      <c r="Q21" s="973"/>
      <c r="R21" s="973"/>
      <c r="S21" s="973"/>
      <c r="T21" s="973"/>
      <c r="U21" s="973"/>
      <c r="V21" s="973"/>
      <c r="W21" s="973"/>
      <c r="X21" s="973"/>
      <c r="Y21" s="973"/>
      <c r="Z21" s="973"/>
    </row>
    <row r="22" spans="1:26">
      <c r="A22" s="973"/>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row>
    <row r="23" spans="1:26">
      <c r="A23" s="973"/>
      <c r="B23" s="973"/>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row>
    <row r="24" spans="1:26">
      <c r="A24" s="973"/>
      <c r="B24" s="973"/>
      <c r="C24" s="973"/>
      <c r="D24" s="973"/>
      <c r="E24" s="973"/>
      <c r="F24" s="973"/>
      <c r="G24" s="973"/>
      <c r="H24" s="973"/>
      <c r="I24" s="973"/>
      <c r="J24" s="973"/>
      <c r="K24" s="973"/>
      <c r="L24" s="973"/>
      <c r="M24" s="973"/>
      <c r="N24" s="973"/>
      <c r="O24" s="973"/>
      <c r="P24" s="973"/>
      <c r="Q24" s="973"/>
      <c r="R24" s="973"/>
      <c r="S24" s="973"/>
      <c r="T24" s="973"/>
      <c r="U24" s="973"/>
      <c r="V24" s="973"/>
      <c r="W24" s="973"/>
      <c r="X24" s="973"/>
      <c r="Y24" s="973"/>
      <c r="Z24" s="973"/>
    </row>
    <row r="25" spans="1:26">
      <c r="A25" s="973"/>
      <c r="B25" s="973"/>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row>
    <row r="26" spans="1:26">
      <c r="A26" s="973"/>
      <c r="B26" s="973"/>
      <c r="C26" s="973"/>
      <c r="D26" s="973"/>
      <c r="E26" s="973"/>
      <c r="F26" s="973"/>
      <c r="G26" s="973"/>
      <c r="H26" s="973"/>
      <c r="I26" s="973"/>
      <c r="J26" s="973"/>
      <c r="K26" s="973"/>
      <c r="L26" s="973"/>
      <c r="M26" s="973"/>
      <c r="N26" s="973"/>
      <c r="O26" s="973"/>
      <c r="P26" s="973"/>
      <c r="Q26" s="973"/>
      <c r="R26" s="973"/>
      <c r="S26" s="973"/>
      <c r="T26" s="973"/>
      <c r="U26" s="973"/>
      <c r="V26" s="973"/>
      <c r="W26" s="973"/>
      <c r="X26" s="973"/>
      <c r="Y26" s="973"/>
      <c r="Z26" s="973"/>
    </row>
    <row r="27" spans="1:26">
      <c r="A27" s="973"/>
      <c r="B27" s="973"/>
      <c r="C27" s="973"/>
      <c r="D27" s="973"/>
      <c r="E27" s="973"/>
      <c r="F27"/>
      <c r="G27" s="973"/>
      <c r="H27" s="973"/>
      <c r="I27" s="973"/>
      <c r="J27" s="973"/>
      <c r="K27" s="973"/>
      <c r="L27" s="973"/>
      <c r="M27" s="973"/>
      <c r="N27" s="973"/>
      <c r="O27" s="973"/>
      <c r="P27" s="973"/>
      <c r="Q27" s="973"/>
      <c r="R27" s="973"/>
      <c r="S27" s="973"/>
      <c r="T27" s="973"/>
      <c r="U27" s="973"/>
      <c r="V27" s="973"/>
      <c r="W27" s="973"/>
      <c r="X27" s="973"/>
      <c r="Y27" s="973"/>
      <c r="Z27" s="973"/>
    </row>
    <row r="28" spans="1:26">
      <c r="A28" s="973"/>
      <c r="B28" s="973"/>
      <c r="C28" s="973"/>
      <c r="D28" s="973"/>
      <c r="E28" s="973"/>
      <c r="F28" s="973"/>
      <c r="G28" s="973"/>
      <c r="H28" s="973"/>
      <c r="I28" s="973"/>
      <c r="J28" s="973"/>
      <c r="K28" s="973"/>
      <c r="L28" s="973"/>
      <c r="M28" s="973"/>
      <c r="N28" s="973"/>
      <c r="O28" s="973"/>
      <c r="P28" s="973"/>
      <c r="Q28" s="973"/>
      <c r="R28" s="973"/>
      <c r="S28" s="973"/>
      <c r="T28" s="973"/>
      <c r="U28" s="973"/>
      <c r="V28" s="973"/>
      <c r="W28" s="973"/>
      <c r="X28" s="973"/>
      <c r="Y28" s="973"/>
      <c r="Z28" s="973"/>
    </row>
    <row r="29" spans="1:26">
      <c r="A29" s="973"/>
      <c r="B29" s="973"/>
      <c r="C29" s="973"/>
      <c r="D29" s="973"/>
      <c r="E29" s="973"/>
      <c r="F29" s="973"/>
      <c r="G29" s="973"/>
      <c r="H29" s="973"/>
      <c r="I29" s="973"/>
      <c r="J29" s="973"/>
      <c r="K29" s="973"/>
      <c r="L29" s="973"/>
      <c r="M29" s="973"/>
      <c r="N29" s="973"/>
      <c r="O29" s="973"/>
      <c r="P29" s="973"/>
      <c r="Q29" s="973"/>
      <c r="R29" s="973"/>
      <c r="S29" s="973"/>
      <c r="T29" s="973"/>
      <c r="U29" s="973"/>
      <c r="V29" s="973"/>
      <c r="W29" s="973"/>
      <c r="X29" s="973"/>
      <c r="Y29" s="973"/>
      <c r="Z29" s="973"/>
    </row>
    <row r="30" spans="1:26">
      <c r="A30" s="973"/>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row>
    <row r="31" spans="1:26">
      <c r="A31" s="973"/>
      <c r="B31" s="973"/>
      <c r="C31" s="973"/>
      <c r="D31" s="973"/>
      <c r="E31" s="973"/>
      <c r="F31" s="973"/>
      <c r="G31" s="973"/>
      <c r="H31" s="973"/>
      <c r="I31" s="973"/>
      <c r="J31" s="973"/>
      <c r="K31" s="973"/>
      <c r="L31" s="973"/>
      <c r="M31" s="973"/>
      <c r="N31" s="973"/>
      <c r="O31" s="973"/>
      <c r="P31" s="973"/>
      <c r="Q31" s="973"/>
      <c r="R31" s="973"/>
      <c r="S31" s="973"/>
      <c r="T31" s="973"/>
      <c r="U31" s="973"/>
      <c r="V31" s="973"/>
      <c r="W31" s="973"/>
      <c r="X31" s="973"/>
      <c r="Y31" s="973"/>
      <c r="Z31" s="973"/>
    </row>
    <row r="32" spans="1:26">
      <c r="A32" s="973"/>
      <c r="B32" s="973"/>
      <c r="C32" s="973"/>
      <c r="D32" s="973"/>
      <c r="E32" s="973"/>
      <c r="F32" s="973"/>
      <c r="G32" s="973"/>
      <c r="H32" s="973"/>
      <c r="I32" s="973"/>
      <c r="J32" s="973"/>
      <c r="K32" s="973"/>
      <c r="L32" s="973"/>
      <c r="M32" s="973"/>
      <c r="N32" s="973"/>
      <c r="O32" s="973"/>
      <c r="P32" s="973"/>
      <c r="Q32" s="973"/>
      <c r="R32" s="973"/>
      <c r="S32" s="973"/>
      <c r="T32" s="973"/>
      <c r="U32" s="973"/>
      <c r="V32" s="973"/>
      <c r="W32" s="973"/>
      <c r="X32" s="973"/>
      <c r="Y32" s="973"/>
      <c r="Z32" s="973"/>
    </row>
    <row r="33" spans="1:26">
      <c r="A33" s="973"/>
      <c r="B33" s="973"/>
      <c r="C33" s="973"/>
      <c r="D33" s="973"/>
      <c r="E33" s="973"/>
      <c r="F33" s="973"/>
      <c r="G33" s="973"/>
      <c r="H33" s="973"/>
      <c r="I33" s="973"/>
      <c r="J33" s="973"/>
      <c r="K33" s="973"/>
      <c r="L33" s="973"/>
      <c r="M33" s="973"/>
      <c r="N33" s="973"/>
      <c r="O33" s="973"/>
      <c r="P33" s="973"/>
      <c r="Q33" s="973"/>
      <c r="R33" s="973"/>
      <c r="S33" s="973"/>
      <c r="T33" s="973"/>
      <c r="U33" s="973"/>
      <c r="V33" s="973"/>
      <c r="W33" s="973"/>
      <c r="X33" s="973"/>
      <c r="Y33" s="973"/>
      <c r="Z33" s="973"/>
    </row>
    <row r="34" spans="1:26">
      <c r="A34" s="973"/>
      <c r="B34" s="973"/>
      <c r="C34" s="973"/>
      <c r="D34" s="973"/>
      <c r="E34" s="973"/>
      <c r="F34" s="973"/>
      <c r="G34" s="973"/>
      <c r="H34" s="973"/>
      <c r="I34" s="973"/>
      <c r="J34" s="973"/>
      <c r="K34" s="973"/>
      <c r="L34" s="973"/>
      <c r="M34" s="973"/>
      <c r="N34" s="973"/>
      <c r="O34" s="973"/>
      <c r="P34" s="973"/>
      <c r="Q34" s="973"/>
      <c r="R34" s="973"/>
      <c r="S34" s="973"/>
      <c r="T34" s="973"/>
      <c r="U34" s="973"/>
      <c r="V34" s="973"/>
      <c r="W34" s="973"/>
      <c r="X34" s="973"/>
      <c r="Y34" s="973"/>
      <c r="Z34" s="973"/>
    </row>
    <row r="35" spans="1:26">
      <c r="A35" s="973"/>
      <c r="B35" s="973"/>
      <c r="C35" s="973"/>
      <c r="D35" s="973"/>
      <c r="E35" s="973"/>
      <c r="F35" s="973"/>
      <c r="G35" s="973"/>
      <c r="H35" s="973"/>
      <c r="I35" s="973"/>
      <c r="J35" s="973"/>
      <c r="K35" s="973"/>
      <c r="L35" s="973"/>
      <c r="M35" s="973"/>
      <c r="N35" s="973"/>
      <c r="O35" s="973"/>
      <c r="P35" s="973"/>
      <c r="Q35" s="973"/>
      <c r="R35" s="973"/>
      <c r="S35" s="973"/>
      <c r="T35" s="973"/>
      <c r="U35" s="973"/>
      <c r="V35" s="973"/>
      <c r="W35" s="973"/>
      <c r="X35" s="973"/>
      <c r="Y35" s="973"/>
      <c r="Z35" s="973"/>
    </row>
    <row r="36" spans="1:26">
      <c r="A36" s="973"/>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973"/>
    </row>
    <row r="37" spans="1:26">
      <c r="A37" s="973"/>
      <c r="B37" s="973"/>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row>
    <row r="38" spans="1:26">
      <c r="A38" s="973"/>
      <c r="B38" s="973"/>
      <c r="C38" s="973"/>
      <c r="D38" s="973"/>
      <c r="E38" s="973"/>
      <c r="F38" s="973"/>
      <c r="G38" s="973"/>
      <c r="H38" s="973"/>
      <c r="I38" s="973"/>
      <c r="J38" s="973"/>
      <c r="K38" s="973"/>
      <c r="L38" s="973"/>
      <c r="M38" s="973"/>
      <c r="N38" s="973"/>
      <c r="O38" s="973"/>
      <c r="P38" s="973"/>
      <c r="Q38" s="973"/>
      <c r="R38" s="973"/>
      <c r="S38" s="973"/>
      <c r="T38" s="973"/>
      <c r="U38" s="973"/>
      <c r="V38" s="973"/>
      <c r="W38" s="973"/>
      <c r="X38" s="973"/>
      <c r="Y38" s="973"/>
      <c r="Z38" s="973"/>
    </row>
    <row r="39" spans="1:26">
      <c r="A39" s="973"/>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973"/>
    </row>
    <row r="40" spans="1:26">
      <c r="A40" s="973"/>
      <c r="B40" s="973"/>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row>
  </sheetData>
  <sheetProtection password="D9B2"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R16" sqref="R16"/>
    </sheetView>
  </sheetViews>
  <sheetFormatPr defaultColWidth="9" defaultRowHeight="14.25"/>
  <cols>
    <col min="1" max="10" width="8.625" style="918" customWidth="1"/>
    <col min="11" max="14" width="9" style="918"/>
    <col min="15" max="15" width="0.625" style="919" customWidth="1"/>
    <col min="16" max="16" width="2.5" style="919" customWidth="1"/>
    <col min="17" max="17" width="3.375" style="919" customWidth="1"/>
    <col min="18" max="18" width="17.25" style="919" customWidth="1"/>
    <col min="19" max="19" width="13.25" style="919" customWidth="1"/>
    <col min="20" max="20" width="12.625" style="919" customWidth="1"/>
    <col min="21" max="21" width="15.375" style="918" customWidth="1"/>
    <col min="22" max="22" width="7" style="918" customWidth="1"/>
    <col min="23" max="23" width="9" style="918"/>
    <col min="24" max="24" width="14" style="918" customWidth="1"/>
    <col min="25" max="25" width="8.75" style="918" customWidth="1"/>
    <col min="26" max="26" width="4.75" style="918" customWidth="1"/>
    <col min="27" max="27" width="9" style="918" customWidth="1"/>
    <col min="28" max="16384" width="9" style="918"/>
  </cols>
  <sheetData>
    <row r="1" spans="1:26" ht="14.25" customHeight="1">
      <c r="A1" s="920"/>
      <c r="B1" s="920"/>
      <c r="C1" s="920"/>
      <c r="D1" s="920"/>
      <c r="E1" s="921"/>
      <c r="F1" s="921"/>
      <c r="G1" s="921"/>
      <c r="H1" s="921"/>
      <c r="I1" s="921"/>
      <c r="J1" s="921"/>
      <c r="K1" s="921"/>
      <c r="L1" s="921"/>
      <c r="M1" s="921"/>
      <c r="N1" s="936"/>
      <c r="O1" s="936"/>
      <c r="P1" s="936"/>
      <c r="Q1" s="945"/>
      <c r="R1" s="945"/>
      <c r="S1" s="945"/>
      <c r="T1" s="945"/>
      <c r="U1" s="945"/>
      <c r="V1" s="945"/>
      <c r="W1" s="945"/>
      <c r="X1" s="945"/>
      <c r="Y1" s="945"/>
      <c r="Z1" s="945"/>
    </row>
    <row r="2" spans="1:26" s="917" customFormat="1" ht="22.5" customHeight="1">
      <c r="A2" s="922"/>
      <c r="B2" s="922"/>
      <c r="C2" s="922"/>
      <c r="D2" s="922"/>
      <c r="E2" s="923"/>
      <c r="F2" s="923"/>
      <c r="G2" s="923"/>
      <c r="H2" s="923"/>
      <c r="I2" s="923"/>
      <c r="J2" s="923"/>
      <c r="K2" s="923"/>
      <c r="L2" s="923"/>
      <c r="M2" s="923"/>
      <c r="N2" s="928"/>
      <c r="O2" s="931"/>
      <c r="P2" s="931"/>
      <c r="Q2" s="946"/>
      <c r="R2" s="945"/>
      <c r="S2" s="945"/>
      <c r="T2" s="947"/>
      <c r="U2" s="947"/>
      <c r="V2" s="947"/>
      <c r="W2" s="947"/>
      <c r="X2" s="947"/>
      <c r="Y2" s="947"/>
      <c r="Z2" s="945"/>
    </row>
    <row r="3" spans="1:26" s="917" customFormat="1" ht="29.25" customHeight="1">
      <c r="A3" s="924"/>
      <c r="B3" s="924"/>
      <c r="C3" s="924"/>
      <c r="D3" s="924"/>
      <c r="E3" s="925"/>
      <c r="F3" s="926"/>
      <c r="G3" s="926"/>
      <c r="H3" s="926"/>
      <c r="I3" s="926"/>
      <c r="J3" s="926"/>
      <c r="K3" s="926"/>
      <c r="L3" s="926"/>
      <c r="M3" s="926"/>
      <c r="N3" s="937" t="s">
        <v>0</v>
      </c>
      <c r="O3" s="938"/>
      <c r="P3" s="938"/>
      <c r="Q3" s="938"/>
      <c r="R3" s="938"/>
      <c r="S3" s="938"/>
      <c r="T3" s="938"/>
      <c r="U3" s="938"/>
      <c r="V3" s="938"/>
      <c r="W3" s="938"/>
      <c r="X3" s="948"/>
      <c r="Y3" s="948"/>
      <c r="Z3" s="945"/>
    </row>
    <row r="4" spans="1:26" s="917" customFormat="1" ht="30" customHeight="1">
      <c r="A4" s="1002"/>
      <c r="B4" s="1002"/>
      <c r="C4" s="1002"/>
      <c r="D4" s="1002"/>
      <c r="E4" s="927"/>
      <c r="F4" s="928"/>
      <c r="G4" s="928"/>
      <c r="H4" s="928"/>
      <c r="I4" s="928"/>
      <c r="J4" s="928"/>
      <c r="K4" s="928"/>
      <c r="L4" s="928"/>
      <c r="M4" s="928"/>
      <c r="N4" s="928"/>
      <c r="O4" s="931"/>
      <c r="P4" s="931"/>
      <c r="Q4" s="938"/>
      <c r="R4" s="938"/>
      <c r="S4" s="938"/>
      <c r="T4" s="938"/>
      <c r="U4" s="938"/>
      <c r="V4" s="938"/>
      <c r="W4" s="938"/>
      <c r="X4" s="948"/>
      <c r="Y4" s="948"/>
      <c r="Z4" s="945"/>
    </row>
    <row r="5" spans="1:26" s="917" customFormat="1" ht="22.5" customHeight="1">
      <c r="A5" s="1003"/>
      <c r="B5" s="1003"/>
      <c r="C5" s="1003"/>
      <c r="D5" s="1003"/>
      <c r="E5" s="927"/>
      <c r="F5" s="928"/>
      <c r="G5" s="928"/>
      <c r="H5" s="928"/>
      <c r="I5" s="928"/>
      <c r="J5" s="928"/>
      <c r="K5" s="928"/>
      <c r="L5" s="928"/>
      <c r="M5" s="928"/>
      <c r="N5" s="928"/>
      <c r="O5" s="931"/>
      <c r="P5" s="939"/>
      <c r="Q5" s="939"/>
      <c r="R5" s="938"/>
      <c r="S5" s="949"/>
      <c r="T5" s="949"/>
      <c r="U5" s="950"/>
      <c r="V5" s="950"/>
      <c r="W5" s="950"/>
      <c r="X5" s="948"/>
      <c r="Y5" s="948"/>
      <c r="Z5" s="945"/>
    </row>
    <row r="6" spans="1:26" s="917" customFormat="1" ht="22.5" customHeight="1">
      <c r="A6" s="924"/>
      <c r="B6" s="924"/>
      <c r="C6" s="924"/>
      <c r="D6" s="924"/>
      <c r="E6" s="927"/>
      <c r="F6" s="928"/>
      <c r="G6" s="928"/>
      <c r="H6" s="928"/>
      <c r="I6" s="928"/>
      <c r="J6" s="928"/>
      <c r="K6" s="928"/>
      <c r="L6" s="928"/>
      <c r="M6" s="928"/>
      <c r="N6" s="928"/>
      <c r="O6" s="931"/>
      <c r="P6" s="939"/>
      <c r="Q6" s="939"/>
      <c r="R6" s="951"/>
      <c r="S6" s="949"/>
      <c r="T6" s="949"/>
      <c r="U6" s="950"/>
      <c r="V6" s="950"/>
      <c r="W6" s="950"/>
      <c r="X6" s="948"/>
      <c r="Y6" s="948"/>
      <c r="Z6" s="945"/>
    </row>
    <row r="7" spans="1:26" s="917" customFormat="1" ht="22.5" customHeight="1">
      <c r="A7" s="1003"/>
      <c r="B7" s="1003"/>
      <c r="C7" s="1003"/>
      <c r="D7" s="1003"/>
      <c r="E7" s="927"/>
      <c r="F7" s="928"/>
      <c r="G7" s="928"/>
      <c r="H7" s="928"/>
      <c r="I7" s="928"/>
      <c r="J7" s="928"/>
      <c r="K7" s="928"/>
      <c r="L7" s="928"/>
      <c r="M7" s="928"/>
      <c r="N7" s="928"/>
      <c r="O7" s="931"/>
      <c r="P7" s="939"/>
      <c r="Q7" s="939"/>
      <c r="R7" s="951" t="s">
        <v>3271</v>
      </c>
      <c r="S7" s="951"/>
      <c r="T7" s="951"/>
      <c r="U7" s="951"/>
      <c r="V7" s="951"/>
      <c r="W7" s="951"/>
      <c r="X7" s="951"/>
      <c r="Y7" s="948"/>
      <c r="Z7" s="945"/>
    </row>
    <row r="8" spans="1:26" s="917" customFormat="1" ht="20.25" customHeight="1">
      <c r="A8" s="924"/>
      <c r="B8" s="924"/>
      <c r="C8" s="924"/>
      <c r="D8" s="924"/>
      <c r="E8" s="929"/>
      <c r="F8" s="928"/>
      <c r="G8" s="928"/>
      <c r="H8" s="928"/>
      <c r="I8" s="928"/>
      <c r="J8" s="928"/>
      <c r="K8" s="928"/>
      <c r="L8" s="928"/>
      <c r="M8" s="928"/>
      <c r="N8" s="928"/>
      <c r="O8" s="931"/>
      <c r="P8" s="939"/>
      <c r="Q8" s="938"/>
      <c r="R8" s="951" t="s">
        <v>3191</v>
      </c>
      <c r="S8" s="949"/>
      <c r="T8" s="951"/>
      <c r="U8" s="949"/>
      <c r="V8" s="949"/>
      <c r="W8" s="949"/>
      <c r="X8" s="948"/>
      <c r="Y8" s="948"/>
      <c r="Z8" s="945"/>
    </row>
    <row r="9" spans="1:26" s="917" customFormat="1" ht="22.5" customHeight="1">
      <c r="A9" s="1004"/>
      <c r="B9" s="1004"/>
      <c r="C9" s="1004"/>
      <c r="D9" s="1004"/>
      <c r="E9" s="929"/>
      <c r="F9" s="928"/>
      <c r="G9" s="928"/>
      <c r="H9" s="928"/>
      <c r="I9" s="928"/>
      <c r="J9" s="928"/>
      <c r="K9" s="928"/>
      <c r="L9" s="928"/>
      <c r="M9" s="928"/>
      <c r="N9" s="928"/>
      <c r="O9" s="931"/>
      <c r="P9" s="939"/>
      <c r="Q9" s="938"/>
      <c r="R9" s="951" t="s">
        <v>3195</v>
      </c>
      <c r="S9" s="952"/>
      <c r="T9" s="949"/>
      <c r="U9" s="949"/>
      <c r="V9" s="949"/>
      <c r="W9" s="950"/>
      <c r="X9" s="945"/>
      <c r="Y9" s="945"/>
      <c r="Z9" s="945"/>
    </row>
    <row r="10" spans="1:26" s="917" customFormat="1" ht="22.5" customHeight="1">
      <c r="A10" s="930"/>
      <c r="B10" s="930"/>
      <c r="C10" s="930"/>
      <c r="D10" s="930"/>
      <c r="E10" s="930"/>
      <c r="F10" s="930"/>
      <c r="G10" s="930"/>
      <c r="H10" s="930"/>
      <c r="I10" s="930"/>
      <c r="J10" s="930"/>
      <c r="K10" s="930"/>
      <c r="L10" s="930"/>
      <c r="M10" s="930"/>
      <c r="N10" s="930"/>
      <c r="O10" s="930"/>
      <c r="P10" s="939"/>
      <c r="Q10" s="938"/>
      <c r="R10" s="951" t="s">
        <v>3194</v>
      </c>
      <c r="S10" s="949"/>
      <c r="T10" s="951"/>
      <c r="U10" s="949"/>
      <c r="V10" s="949"/>
      <c r="W10" s="953"/>
      <c r="X10" s="954"/>
      <c r="Y10" s="954"/>
      <c r="Z10" s="945"/>
    </row>
    <row r="11" spans="1:26" s="917" customFormat="1" ht="22.5" customHeight="1">
      <c r="A11" s="930"/>
      <c r="B11" s="930"/>
      <c r="C11" s="930"/>
      <c r="D11" s="930"/>
      <c r="E11" s="930"/>
      <c r="F11" s="930"/>
      <c r="G11" s="930"/>
      <c r="H11" s="930"/>
      <c r="I11" s="930"/>
      <c r="J11" s="930"/>
      <c r="K11" s="930"/>
      <c r="L11" s="930"/>
      <c r="M11" s="930"/>
      <c r="N11" s="930"/>
      <c r="O11" s="930"/>
      <c r="P11" s="939"/>
      <c r="Q11" s="939"/>
      <c r="R11" s="951" t="s">
        <v>3261</v>
      </c>
      <c r="S11" s="950"/>
      <c r="T11" s="955"/>
      <c r="U11" s="949"/>
      <c r="V11" s="949"/>
      <c r="W11" s="953"/>
      <c r="X11" s="954"/>
      <c r="Y11" s="954"/>
      <c r="Z11" s="945"/>
    </row>
    <row r="12" spans="1:26" s="917" customFormat="1" ht="22.5" customHeight="1">
      <c r="A12" s="1000"/>
      <c r="B12" s="1000"/>
      <c r="C12" s="1000"/>
      <c r="D12" s="1000"/>
      <c r="E12" s="1000"/>
      <c r="F12" s="1000"/>
      <c r="G12" s="1000"/>
      <c r="H12" s="1000"/>
      <c r="I12" s="1000"/>
      <c r="J12" s="1000"/>
      <c r="K12" s="931"/>
      <c r="L12" s="931"/>
      <c r="M12" s="931"/>
      <c r="N12" s="931"/>
      <c r="O12" s="931"/>
      <c r="P12" s="939"/>
      <c r="Q12" s="939"/>
      <c r="R12" s="951" t="s">
        <v>3273</v>
      </c>
      <c r="S12" s="950"/>
      <c r="T12" s="955"/>
      <c r="U12" s="949"/>
      <c r="V12" s="949"/>
      <c r="W12" s="950"/>
      <c r="X12" s="956"/>
      <c r="Y12" s="959"/>
      <c r="Z12" s="969"/>
    </row>
    <row r="13" spans="1:26" s="917" customFormat="1" ht="22.5" customHeight="1">
      <c r="A13" s="1000"/>
      <c r="B13" s="1000"/>
      <c r="C13" s="1000"/>
      <c r="D13" s="1000"/>
      <c r="E13" s="1000"/>
      <c r="F13" s="1000"/>
      <c r="G13" s="1000"/>
      <c r="H13" s="1000"/>
      <c r="I13" s="1000"/>
      <c r="J13" s="1000"/>
      <c r="K13" s="931"/>
      <c r="L13" s="931"/>
      <c r="M13" s="931"/>
      <c r="N13" s="931"/>
      <c r="O13" s="931"/>
      <c r="P13" s="940"/>
      <c r="Q13" s="939"/>
      <c r="R13" s="951" t="s">
        <v>3272</v>
      </c>
      <c r="S13" s="957"/>
      <c r="T13" s="955"/>
      <c r="U13" s="955"/>
      <c r="V13" s="949"/>
      <c r="W13" s="950"/>
      <c r="X13" s="956"/>
      <c r="Y13" s="956"/>
      <c r="Z13" s="970"/>
    </row>
    <row r="14" spans="1:26" s="917" customFormat="1" ht="23.1" customHeight="1">
      <c r="A14" s="1000"/>
      <c r="B14" s="1000"/>
      <c r="C14" s="1000"/>
      <c r="D14" s="1000"/>
      <c r="E14" s="1000"/>
      <c r="F14" s="1000"/>
      <c r="G14" s="1000"/>
      <c r="H14" s="1000"/>
      <c r="I14" s="1000"/>
      <c r="J14" s="1000"/>
      <c r="K14" s="931"/>
      <c r="L14" s="931"/>
      <c r="M14" s="931"/>
      <c r="N14" s="931"/>
      <c r="O14" s="931"/>
      <c r="P14" s="939"/>
      <c r="Q14" s="939"/>
      <c r="R14" s="951"/>
      <c r="S14" s="950"/>
      <c r="T14" s="951"/>
      <c r="U14" s="950"/>
      <c r="V14" s="953"/>
      <c r="W14" s="950"/>
      <c r="X14" s="956"/>
      <c r="Y14" s="959"/>
      <c r="Z14" s="970"/>
    </row>
    <row r="15" spans="1:26" s="917" customFormat="1" ht="22.5" customHeight="1">
      <c r="A15" s="1001"/>
      <c r="B15" s="1001"/>
      <c r="C15" s="1001"/>
      <c r="D15" s="1001"/>
      <c r="E15" s="1001"/>
      <c r="F15" s="1000"/>
      <c r="G15" s="1000"/>
      <c r="H15" s="1000"/>
      <c r="I15" s="1000"/>
      <c r="J15" s="1000"/>
      <c r="K15" s="931"/>
      <c r="L15" s="931"/>
      <c r="M15" s="931"/>
      <c r="N15" s="931"/>
      <c r="O15" s="941"/>
      <c r="P15" s="941"/>
      <c r="Q15" s="939"/>
      <c r="R15" s="951"/>
      <c r="S15" s="950"/>
      <c r="T15" s="951"/>
      <c r="U15" s="950"/>
      <c r="V15" s="958"/>
      <c r="W15" s="953"/>
      <c r="X15" s="956"/>
      <c r="Y15" s="959"/>
      <c r="Z15" s="970"/>
    </row>
    <row r="16" spans="1:26" s="917" customFormat="1" ht="23.1" customHeight="1">
      <c r="A16" s="1000"/>
      <c r="B16" s="1000"/>
      <c r="C16" s="1000"/>
      <c r="D16" s="1000"/>
      <c r="E16" s="1000"/>
      <c r="F16" s="1000"/>
      <c r="G16" s="1000"/>
      <c r="H16" s="1000"/>
      <c r="I16" s="1000"/>
      <c r="J16" s="1000"/>
      <c r="K16" s="931"/>
      <c r="L16" s="931"/>
      <c r="M16" s="931"/>
      <c r="N16" s="931"/>
      <c r="O16" s="931"/>
      <c r="P16" s="931"/>
      <c r="Q16" s="939"/>
      <c r="R16" s="938"/>
      <c r="S16" s="959"/>
      <c r="T16" s="959"/>
      <c r="U16" s="960"/>
      <c r="V16" s="961"/>
      <c r="W16" s="959"/>
      <c r="X16" s="956"/>
      <c r="Y16" s="959"/>
      <c r="Z16" s="971"/>
    </row>
    <row r="17" spans="1:26" s="917" customFormat="1" ht="23.1" customHeight="1">
      <c r="A17" s="1000"/>
      <c r="B17" s="1000"/>
      <c r="C17" s="1000"/>
      <c r="D17" s="1000"/>
      <c r="E17" s="1000"/>
      <c r="F17" s="1000"/>
      <c r="G17" s="1000"/>
      <c r="H17" s="1000"/>
      <c r="I17" s="1000"/>
      <c r="J17" s="1000"/>
      <c r="K17" s="931"/>
      <c r="L17" s="931"/>
      <c r="M17" s="931"/>
      <c r="N17" s="931"/>
      <c r="O17" s="931"/>
      <c r="P17" s="931"/>
      <c r="Q17" s="939"/>
      <c r="R17" s="939"/>
      <c r="S17" s="959"/>
      <c r="T17" s="959"/>
      <c r="U17" s="954"/>
      <c r="V17" s="961"/>
      <c r="W17" s="959"/>
      <c r="X17" s="956"/>
      <c r="Y17" s="959"/>
      <c r="Z17" s="971"/>
    </row>
    <row r="18" spans="1:26" s="917" customFormat="1" ht="23.1" customHeight="1">
      <c r="A18" s="1000"/>
      <c r="B18" s="1000"/>
      <c r="C18" s="1000"/>
      <c r="D18" s="1000"/>
      <c r="E18" s="1000"/>
      <c r="F18" s="1000"/>
      <c r="G18" s="1000"/>
      <c r="H18" s="1000"/>
      <c r="I18" s="1000"/>
      <c r="J18" s="1000"/>
      <c r="K18" s="931"/>
      <c r="L18" s="931"/>
      <c r="M18" s="931"/>
      <c r="N18" s="931"/>
      <c r="O18" s="931"/>
      <c r="P18" s="931"/>
      <c r="Q18" s="962"/>
      <c r="R18" s="960"/>
      <c r="S18" s="959"/>
      <c r="T18" s="963"/>
      <c r="U18" s="962"/>
      <c r="V18" s="961"/>
      <c r="W18" s="964"/>
      <c r="X18" s="956"/>
      <c r="Y18" s="959"/>
      <c r="Z18" s="971"/>
    </row>
    <row r="19" spans="1:26" s="917" customFormat="1" ht="23.1" customHeight="1">
      <c r="A19" s="1000"/>
      <c r="B19" s="1000"/>
      <c r="C19" s="1000"/>
      <c r="D19" s="1000"/>
      <c r="E19" s="1000"/>
      <c r="F19" s="1000"/>
      <c r="G19" s="1000"/>
      <c r="H19" s="1000"/>
      <c r="I19" s="1000"/>
      <c r="J19" s="1000"/>
      <c r="K19" s="931"/>
      <c r="L19" s="931"/>
      <c r="M19" s="931"/>
      <c r="N19" s="931"/>
      <c r="O19" s="931"/>
      <c r="P19" s="931"/>
      <c r="Q19" s="962"/>
      <c r="R19" s="954"/>
      <c r="S19" s="954"/>
      <c r="T19" s="960"/>
      <c r="U19" s="960"/>
      <c r="V19" s="961"/>
      <c r="W19" s="964"/>
      <c r="X19" s="956"/>
      <c r="Y19" s="959"/>
      <c r="Z19" s="971"/>
    </row>
    <row r="20" spans="1:26" ht="20.25" customHeight="1">
      <c r="A20" s="931"/>
      <c r="B20" s="931"/>
      <c r="C20" s="931"/>
      <c r="D20" s="931"/>
      <c r="E20" s="931"/>
      <c r="F20" s="931"/>
      <c r="G20" s="931"/>
      <c r="H20" s="931"/>
      <c r="I20" s="931"/>
      <c r="J20" s="931"/>
      <c r="K20" s="936"/>
      <c r="L20" s="936"/>
      <c r="M20" s="936"/>
      <c r="N20" s="936"/>
      <c r="O20" s="936"/>
      <c r="P20" s="936"/>
      <c r="Q20" s="962"/>
      <c r="R20" s="954"/>
      <c r="S20" s="954"/>
      <c r="T20" s="965"/>
      <c r="U20" s="954"/>
      <c r="V20" s="961"/>
      <c r="W20" s="959"/>
      <c r="X20" s="966"/>
      <c r="Y20" s="959"/>
      <c r="Z20" s="971"/>
    </row>
    <row r="21" spans="1:26" ht="21.75" customHeight="1">
      <c r="A21" s="931"/>
      <c r="B21" s="931"/>
      <c r="C21" s="931"/>
      <c r="D21" s="931"/>
      <c r="E21" s="931"/>
      <c r="F21" s="931"/>
      <c r="G21" s="931"/>
      <c r="H21" s="931"/>
      <c r="I21" s="931"/>
      <c r="J21" s="931"/>
      <c r="K21" s="936"/>
      <c r="L21" s="936"/>
      <c r="M21" s="936"/>
      <c r="N21" s="936"/>
      <c r="O21" s="936"/>
      <c r="P21" s="936"/>
      <c r="Q21" s="962"/>
      <c r="R21" s="954"/>
      <c r="S21" s="954"/>
      <c r="T21" s="960"/>
      <c r="U21" s="960"/>
      <c r="V21" s="967"/>
      <c r="W21" s="959"/>
      <c r="X21" s="959"/>
      <c r="Y21" s="959"/>
      <c r="Z21" s="971"/>
    </row>
    <row r="22" spans="1:26" ht="21.75" customHeight="1">
      <c r="A22" s="931"/>
      <c r="B22" s="931"/>
      <c r="C22" s="931"/>
      <c r="D22" s="931"/>
      <c r="E22" s="931"/>
      <c r="F22" s="931"/>
      <c r="G22" s="931"/>
      <c r="H22" s="931"/>
      <c r="I22" s="931"/>
      <c r="J22" s="931"/>
      <c r="K22" s="936"/>
      <c r="L22" s="936"/>
      <c r="M22" s="936"/>
      <c r="N22" s="936"/>
      <c r="O22" s="936"/>
      <c r="P22" s="936"/>
      <c r="Q22" s="962"/>
      <c r="R22" s="962"/>
      <c r="S22" s="965"/>
      <c r="T22" s="960"/>
      <c r="U22" s="960"/>
      <c r="V22" s="967"/>
      <c r="W22" s="959"/>
      <c r="X22" s="959"/>
      <c r="Y22" s="959"/>
      <c r="Z22" s="971"/>
    </row>
    <row r="23" spans="1:26" ht="21.75" customHeight="1">
      <c r="A23" s="931"/>
      <c r="B23" s="931"/>
      <c r="C23" s="931"/>
      <c r="D23" s="931"/>
      <c r="E23" s="931"/>
      <c r="F23" s="931"/>
      <c r="G23" s="931"/>
      <c r="H23" s="931"/>
      <c r="I23" s="931"/>
      <c r="J23" s="931"/>
      <c r="K23" s="936"/>
      <c r="L23" s="936"/>
      <c r="M23" s="936"/>
      <c r="N23" s="936"/>
      <c r="O23" s="936"/>
      <c r="P23" s="936"/>
      <c r="Q23" s="962"/>
      <c r="R23" s="962"/>
      <c r="S23" s="960"/>
      <c r="T23" s="960"/>
      <c r="U23" s="960"/>
      <c r="V23" s="967"/>
      <c r="W23" s="960"/>
      <c r="X23" s="959"/>
      <c r="Y23" s="959"/>
      <c r="Z23" s="971"/>
    </row>
    <row r="24" spans="1:26" ht="21.75" customHeight="1">
      <c r="A24" s="931"/>
      <c r="B24" s="931"/>
      <c r="C24" s="931"/>
      <c r="D24" s="931"/>
      <c r="E24" s="932"/>
      <c r="F24" s="933" t="s">
        <v>1</v>
      </c>
      <c r="G24" s="932"/>
      <c r="H24" s="932"/>
      <c r="I24" s="974" t="s">
        <v>2</v>
      </c>
      <c r="J24" s="932"/>
      <c r="K24" s="932"/>
      <c r="L24" s="942" t="s">
        <v>3</v>
      </c>
      <c r="M24" s="943"/>
      <c r="N24" s="936"/>
      <c r="O24" s="944"/>
      <c r="P24" s="944"/>
      <c r="Q24" s="954"/>
      <c r="R24" s="962"/>
      <c r="S24" s="960"/>
      <c r="T24" s="960"/>
      <c r="U24" s="960"/>
      <c r="V24" s="960"/>
      <c r="W24" s="960"/>
      <c r="X24" s="959"/>
      <c r="Y24" s="959"/>
      <c r="Z24" s="963"/>
    </row>
    <row r="25" spans="1:26" ht="21.75" customHeight="1">
      <c r="A25" s="931"/>
      <c r="B25" s="931"/>
      <c r="C25" s="931"/>
      <c r="D25" s="931"/>
      <c r="E25" s="932"/>
      <c r="F25" s="933" t="s">
        <v>4</v>
      </c>
      <c r="G25" s="932"/>
      <c r="H25" s="932"/>
      <c r="I25" s="933" t="s">
        <v>5</v>
      </c>
      <c r="J25" s="932"/>
      <c r="K25" s="932"/>
      <c r="L25" s="933" t="s">
        <v>6</v>
      </c>
      <c r="M25" s="943"/>
      <c r="N25" s="936"/>
      <c r="O25" s="944"/>
      <c r="P25" s="944"/>
      <c r="Q25" s="962"/>
      <c r="R25" s="962"/>
      <c r="S25" s="960"/>
      <c r="T25" s="960"/>
      <c r="U25" s="960"/>
      <c r="V25" s="960"/>
      <c r="W25" s="959"/>
      <c r="X25" s="959"/>
      <c r="Y25" s="959"/>
      <c r="Z25" s="963"/>
    </row>
    <row r="26" spans="1:26" ht="21.75" customHeight="1">
      <c r="A26" s="931"/>
      <c r="B26" s="931"/>
      <c r="C26" s="931"/>
      <c r="D26" s="931"/>
      <c r="E26" s="932"/>
      <c r="F26" s="933"/>
      <c r="G26" s="932"/>
      <c r="H26" s="932"/>
      <c r="I26" s="933"/>
      <c r="J26" s="932"/>
      <c r="K26" s="932"/>
      <c r="L26" s="933"/>
      <c r="M26" s="943"/>
      <c r="N26" s="936"/>
      <c r="O26" s="944"/>
      <c r="P26" s="944"/>
      <c r="Q26" s="962"/>
      <c r="R26" s="960"/>
      <c r="S26" s="960"/>
      <c r="T26" s="960"/>
      <c r="U26" s="960"/>
      <c r="V26" s="967"/>
      <c r="W26" s="959"/>
      <c r="X26" s="959"/>
      <c r="Y26" s="959"/>
      <c r="Z26" s="963"/>
    </row>
    <row r="27" spans="1:26" ht="21.75" customHeight="1">
      <c r="A27" s="931"/>
      <c r="B27" s="931"/>
      <c r="C27" s="931"/>
      <c r="D27" s="931"/>
      <c r="E27" s="931"/>
      <c r="F27" s="931"/>
      <c r="G27" s="931"/>
      <c r="H27" s="931"/>
      <c r="I27" s="931"/>
      <c r="J27" s="931"/>
      <c r="K27" s="936"/>
      <c r="L27" s="936"/>
      <c r="M27" s="936"/>
      <c r="N27" s="936"/>
      <c r="O27" s="944"/>
      <c r="P27" s="944"/>
      <c r="Q27" s="963"/>
      <c r="R27" s="960"/>
      <c r="S27" s="956"/>
      <c r="T27" s="959"/>
      <c r="U27" s="959"/>
      <c r="V27" s="967"/>
      <c r="W27" s="959"/>
      <c r="X27" s="959"/>
      <c r="Y27" s="959"/>
      <c r="Z27" s="945"/>
    </row>
    <row r="28" spans="1:26" ht="21.75" customHeight="1">
      <c r="A28" s="934"/>
      <c r="B28" s="934"/>
      <c r="C28" s="934"/>
      <c r="D28" s="934"/>
      <c r="E28" s="934"/>
      <c r="F28" s="934"/>
      <c r="G28" s="934"/>
      <c r="H28" s="934"/>
      <c r="I28" s="934"/>
      <c r="J28" s="934"/>
      <c r="K28" s="934"/>
      <c r="L28" s="934"/>
      <c r="M28" s="934"/>
      <c r="N28" s="936"/>
      <c r="O28" s="936"/>
      <c r="P28" s="936"/>
      <c r="Q28" s="963"/>
      <c r="R28" s="959"/>
      <c r="S28" s="956"/>
      <c r="T28" s="959"/>
      <c r="U28" s="968"/>
      <c r="V28" s="959"/>
      <c r="W28" s="959"/>
      <c r="X28" s="959"/>
      <c r="Y28" s="972"/>
      <c r="Z28" s="945"/>
    </row>
    <row r="29" spans="1:26" ht="14.25" customHeight="1">
      <c r="A29" s="935"/>
      <c r="B29" s="935"/>
      <c r="C29" s="935"/>
      <c r="D29" s="935"/>
      <c r="E29" s="935"/>
      <c r="F29" s="935"/>
      <c r="G29" s="935"/>
      <c r="H29" s="935"/>
      <c r="I29" s="935"/>
      <c r="J29" s="935"/>
      <c r="K29" s="935"/>
      <c r="L29" s="935"/>
      <c r="O29" s="918"/>
      <c r="P29" s="918"/>
      <c r="Q29" s="918"/>
      <c r="R29" s="918"/>
      <c r="S29" s="918"/>
      <c r="T29" s="918"/>
    </row>
    <row r="30" spans="1:26" ht="14.25" customHeight="1">
      <c r="A30" s="935"/>
      <c r="B30" s="935"/>
      <c r="C30" s="935"/>
      <c r="D30" s="935"/>
      <c r="E30" s="935"/>
      <c r="F30" s="935"/>
      <c r="G30" s="935"/>
      <c r="H30" s="935"/>
      <c r="I30" s="935"/>
      <c r="J30" s="935"/>
      <c r="K30" s="935"/>
      <c r="L30" s="935"/>
      <c r="O30" s="918"/>
      <c r="P30" s="918"/>
      <c r="Q30" s="918"/>
      <c r="R30" s="918"/>
      <c r="S30" s="918"/>
      <c r="T30" s="918"/>
    </row>
    <row r="31" spans="1:26">
      <c r="A31" s="917"/>
      <c r="B31" s="917"/>
      <c r="C31" s="917"/>
      <c r="D31" s="917"/>
      <c r="E31" s="917"/>
      <c r="F31" s="917"/>
      <c r="G31" s="917"/>
      <c r="H31" s="917"/>
      <c r="I31" s="917"/>
      <c r="J31" s="917"/>
      <c r="O31" s="918"/>
      <c r="P31" s="918"/>
      <c r="Q31" s="918"/>
      <c r="R31" s="918"/>
      <c r="S31" s="918"/>
      <c r="T31" s="918"/>
    </row>
    <row r="32" spans="1:26">
      <c r="A32" s="917"/>
      <c r="B32" s="917"/>
      <c r="C32" s="917"/>
      <c r="D32" s="917"/>
      <c r="E32" s="917"/>
      <c r="F32" s="917"/>
      <c r="G32" s="917"/>
      <c r="H32" s="917"/>
      <c r="I32" s="917"/>
      <c r="J32" s="917"/>
      <c r="O32" s="918"/>
      <c r="P32" s="918"/>
      <c r="Q32" s="918"/>
      <c r="R32" s="918"/>
      <c r="S32" s="918"/>
      <c r="T32" s="918"/>
    </row>
    <row r="33" spans="1:20">
      <c r="A33" s="917"/>
      <c r="B33" s="917"/>
      <c r="C33" s="917"/>
      <c r="D33" s="917"/>
      <c r="E33" s="917"/>
      <c r="F33" s="917"/>
      <c r="G33" s="917"/>
      <c r="H33" s="917"/>
      <c r="I33" s="917"/>
      <c r="J33" s="917"/>
      <c r="O33" s="918"/>
      <c r="P33" s="918"/>
      <c r="Q33" s="918"/>
      <c r="R33" s="918"/>
      <c r="S33" s="918"/>
      <c r="T33" s="918"/>
    </row>
    <row r="34" spans="1:20">
      <c r="A34" s="917"/>
      <c r="B34" s="917"/>
      <c r="C34" s="917"/>
      <c r="D34" s="917"/>
      <c r="E34" s="917"/>
      <c r="F34" s="917"/>
      <c r="G34" s="917"/>
      <c r="H34" s="917"/>
      <c r="I34" s="917"/>
      <c r="J34" s="917"/>
      <c r="O34" s="918"/>
      <c r="P34" s="918"/>
      <c r="Q34" s="918"/>
      <c r="R34" s="918"/>
      <c r="S34" s="918"/>
      <c r="T34" s="918"/>
    </row>
    <row r="35" spans="1:20">
      <c r="A35" s="917"/>
      <c r="B35" s="917"/>
      <c r="C35" s="917"/>
      <c r="D35" s="917"/>
      <c r="E35" s="917"/>
      <c r="F35" s="917"/>
      <c r="G35" s="917"/>
      <c r="H35" s="917"/>
      <c r="I35" s="917"/>
      <c r="J35" s="917"/>
      <c r="Q35" s="918"/>
      <c r="R35" s="918"/>
      <c r="S35" s="918"/>
      <c r="T35" s="918"/>
    </row>
    <row r="36" spans="1:20">
      <c r="A36" s="917"/>
      <c r="B36" s="917"/>
      <c r="C36" s="917"/>
      <c r="D36" s="917"/>
      <c r="E36" s="917"/>
      <c r="F36" s="917"/>
      <c r="G36" s="917"/>
      <c r="H36" s="917"/>
      <c r="I36" s="917"/>
      <c r="J36" s="917"/>
      <c r="Q36" s="918"/>
      <c r="R36" s="918"/>
      <c r="S36" s="918"/>
      <c r="T36" s="918"/>
    </row>
    <row r="37" spans="1:20">
      <c r="A37" s="917"/>
      <c r="B37" s="917"/>
      <c r="C37" s="917"/>
      <c r="D37" s="917"/>
      <c r="E37" s="917"/>
      <c r="F37" s="917"/>
      <c r="G37" s="917"/>
      <c r="H37" s="917"/>
      <c r="I37" s="917"/>
      <c r="J37" s="917"/>
      <c r="Q37" s="918"/>
      <c r="R37" s="918"/>
      <c r="S37" s="918"/>
      <c r="T37" s="918"/>
    </row>
    <row r="38" spans="1:20">
      <c r="A38" s="917"/>
      <c r="B38" s="917"/>
      <c r="C38" s="917"/>
      <c r="D38" s="917"/>
      <c r="E38" s="917"/>
      <c r="F38" s="917"/>
      <c r="G38" s="917"/>
      <c r="H38" s="917"/>
      <c r="I38" s="917"/>
      <c r="J38" s="917"/>
      <c r="Q38" s="918"/>
      <c r="R38" s="918"/>
      <c r="S38" s="918"/>
      <c r="T38" s="918"/>
    </row>
    <row r="39" spans="1:20">
      <c r="A39" s="917"/>
      <c r="B39" s="917"/>
      <c r="C39" s="917"/>
      <c r="D39" s="917"/>
      <c r="E39" s="917"/>
      <c r="F39" s="917"/>
      <c r="G39" s="917"/>
      <c r="H39" s="917"/>
      <c r="I39" s="917"/>
      <c r="J39" s="917"/>
      <c r="Q39" s="918"/>
      <c r="R39" s="918"/>
      <c r="S39" s="918"/>
      <c r="T39" s="918"/>
    </row>
    <row r="40" spans="1:20">
      <c r="A40" s="917"/>
      <c r="B40" s="917"/>
      <c r="C40" s="917"/>
      <c r="D40" s="917"/>
      <c r="E40" s="917"/>
      <c r="F40" s="917"/>
      <c r="G40" s="917"/>
      <c r="H40" s="917"/>
      <c r="I40" s="917"/>
      <c r="J40" s="917"/>
      <c r="Q40" s="918"/>
      <c r="R40" s="918"/>
      <c r="S40" s="918"/>
      <c r="T40" s="918"/>
    </row>
    <row r="41" spans="1:20">
      <c r="A41" s="917"/>
      <c r="B41" s="917"/>
      <c r="C41" s="917"/>
      <c r="D41" s="917"/>
      <c r="E41" s="917"/>
      <c r="F41" s="917"/>
      <c r="G41" s="917"/>
      <c r="H41" s="917"/>
      <c r="I41" s="917"/>
      <c r="J41" s="917"/>
      <c r="Q41" s="918"/>
      <c r="R41" s="918"/>
      <c r="S41" s="918"/>
      <c r="T41" s="918"/>
    </row>
    <row r="42" spans="1:20">
      <c r="A42" s="917"/>
      <c r="B42" s="917"/>
      <c r="C42" s="917"/>
      <c r="D42" s="917"/>
      <c r="E42" s="917"/>
      <c r="F42" s="917"/>
      <c r="G42" s="917"/>
      <c r="H42" s="917"/>
      <c r="I42" s="917"/>
      <c r="J42" s="917"/>
      <c r="Q42" s="918"/>
      <c r="R42" s="918"/>
      <c r="S42" s="918"/>
      <c r="T42" s="918"/>
    </row>
    <row r="43" spans="1:20">
      <c r="Q43" s="918"/>
      <c r="R43" s="918"/>
      <c r="S43" s="918"/>
      <c r="T43" s="918"/>
    </row>
    <row r="44" spans="1:20">
      <c r="Q44" s="918"/>
      <c r="R44" s="918"/>
      <c r="S44" s="918"/>
      <c r="T44" s="918"/>
    </row>
    <row r="45" spans="1:20">
      <c r="Q45" s="918"/>
      <c r="R45" s="918"/>
      <c r="S45" s="918"/>
      <c r="T45" s="918"/>
    </row>
    <row r="46" spans="1:20">
      <c r="Q46" s="918"/>
      <c r="R46" s="918"/>
      <c r="S46" s="918"/>
      <c r="T46" s="918"/>
    </row>
    <row r="47" spans="1:20">
      <c r="Q47" s="918"/>
      <c r="R47" s="918"/>
      <c r="S47" s="918"/>
      <c r="T47" s="918"/>
    </row>
    <row r="48" spans="1:20">
      <c r="Q48" s="918"/>
      <c r="R48" s="918"/>
      <c r="S48" s="918"/>
      <c r="T48" s="918"/>
    </row>
    <row r="49" spans="17:20">
      <c r="Q49" s="918"/>
      <c r="R49" s="918"/>
      <c r="S49" s="918"/>
      <c r="T49" s="918"/>
    </row>
    <row r="50" spans="17:20">
      <c r="Q50" s="918"/>
      <c r="R50" s="918"/>
      <c r="S50" s="918"/>
      <c r="T50" s="918"/>
    </row>
    <row r="51" spans="17:20">
      <c r="Q51" s="918"/>
      <c r="R51" s="918"/>
      <c r="S51" s="918"/>
      <c r="T51" s="918"/>
    </row>
    <row r="52" spans="17:20">
      <c r="Q52" s="918"/>
      <c r="R52" s="918"/>
      <c r="S52" s="918"/>
      <c r="T52" s="918"/>
    </row>
    <row r="53" spans="17:20">
      <c r="Q53" s="918"/>
      <c r="R53" s="918"/>
      <c r="S53" s="918"/>
      <c r="T53" s="918"/>
    </row>
    <row r="54" spans="17:20">
      <c r="Q54" s="918"/>
      <c r="R54" s="918"/>
      <c r="S54" s="918"/>
      <c r="T54" s="918"/>
    </row>
    <row r="55" spans="17:20">
      <c r="Q55" s="918"/>
      <c r="R55" s="918"/>
      <c r="S55" s="918"/>
    </row>
    <row r="56" spans="17:20">
      <c r="Q56" s="918"/>
      <c r="R56" s="918"/>
      <c r="S56" s="918"/>
    </row>
    <row r="57" spans="17:20">
      <c r="Q57" s="918"/>
      <c r="R57" s="918"/>
      <c r="S57" s="918"/>
      <c r="T57" s="918"/>
    </row>
    <row r="58" spans="17:20">
      <c r="Q58" s="918"/>
      <c r="R58" s="918"/>
      <c r="S58" s="918"/>
      <c r="T58" s="918"/>
    </row>
    <row r="59" spans="17:20">
      <c r="Q59" s="918"/>
      <c r="R59" s="918"/>
      <c r="S59" s="918"/>
      <c r="T59" s="918"/>
    </row>
    <row r="60" spans="17:20">
      <c r="Q60" s="918"/>
      <c r="R60" s="918"/>
      <c r="S60" s="918"/>
    </row>
    <row r="61" spans="17:20">
      <c r="Q61" s="918"/>
      <c r="R61" s="918"/>
      <c r="S61" s="918"/>
    </row>
    <row r="62" spans="17:20">
      <c r="Q62" s="918"/>
      <c r="R62" s="918"/>
      <c r="S62" s="918"/>
    </row>
    <row r="63" spans="17:20">
      <c r="Q63" s="918"/>
      <c r="R63" s="918"/>
      <c r="S63" s="918"/>
    </row>
    <row r="64" spans="17:20">
      <c r="Q64" s="918"/>
      <c r="R64" s="918"/>
      <c r="S64" s="918"/>
    </row>
    <row r="65" spans="17:19">
      <c r="R65" s="918"/>
      <c r="S65" s="918"/>
    </row>
    <row r="66" spans="17:19">
      <c r="R66" s="918"/>
      <c r="S66" s="918"/>
    </row>
    <row r="67" spans="17:19">
      <c r="Q67" s="918"/>
      <c r="R67" s="918"/>
      <c r="S67" s="918"/>
    </row>
    <row r="68" spans="17:19">
      <c r="Q68" s="935"/>
      <c r="R68" s="918"/>
      <c r="S68" s="918"/>
    </row>
    <row r="69" spans="17:19">
      <c r="Q69" s="935"/>
      <c r="R69" s="918"/>
      <c r="S69" s="918"/>
    </row>
    <row r="70" spans="17:19">
      <c r="Q70" s="935"/>
      <c r="R70" s="918"/>
      <c r="S70" s="918"/>
    </row>
    <row r="71" spans="17:19">
      <c r="Q71" s="935"/>
      <c r="R71" s="918"/>
    </row>
    <row r="72" spans="17:19">
      <c r="R72" s="918"/>
    </row>
    <row r="73" spans="17:19">
      <c r="S73" s="918"/>
    </row>
    <row r="74" spans="17:19">
      <c r="S74" s="918"/>
    </row>
    <row r="75" spans="17:19">
      <c r="R75" s="918"/>
      <c r="S75" s="918"/>
    </row>
    <row r="76" spans="17:19">
      <c r="R76" s="918"/>
      <c r="S76" s="918"/>
    </row>
    <row r="77" spans="17:19">
      <c r="R77" s="918"/>
    </row>
    <row r="78" spans="17:19">
      <c r="R78" s="918"/>
    </row>
  </sheetData>
  <sheetProtection password="D9B2" sheet="1" objects="1" scenarios="1"/>
  <mergeCells count="20">
    <mergeCell ref="A4:D4"/>
    <mergeCell ref="A5:D5"/>
    <mergeCell ref="A7:D7"/>
    <mergeCell ref="A9:D9"/>
    <mergeCell ref="A12:E12"/>
    <mergeCell ref="F12:J12"/>
    <mergeCell ref="A13:E13"/>
    <mergeCell ref="F13:J13"/>
    <mergeCell ref="A14:E14"/>
    <mergeCell ref="F14:J14"/>
    <mergeCell ref="A18:E18"/>
    <mergeCell ref="F18:J18"/>
    <mergeCell ref="A19:E19"/>
    <mergeCell ref="F19:J19"/>
    <mergeCell ref="A15:E15"/>
    <mergeCell ref="F15:J15"/>
    <mergeCell ref="A16:E16"/>
    <mergeCell ref="F16:J16"/>
    <mergeCell ref="A17:E17"/>
    <mergeCell ref="F17:J17"/>
  </mergeCells>
  <phoneticPr fontId="173"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4"/>
  <sheetViews>
    <sheetView tabSelected="1" topLeftCell="A131" zoomScale="90" zoomScaleNormal="90" workbookViewId="0">
      <selection activeCell="C147" sqref="C147:E153"/>
    </sheetView>
  </sheetViews>
  <sheetFormatPr defaultColWidth="9" defaultRowHeight="13.5"/>
  <cols>
    <col min="1" max="1" width="40" customWidth="1"/>
    <col min="2" max="2" width="25.875" style="680" customWidth="1"/>
    <col min="3" max="4" width="5.625" style="680" customWidth="1"/>
    <col min="5" max="5" width="22.25" style="680" customWidth="1"/>
    <col min="6" max="6" width="63.375" customWidth="1"/>
    <col min="7" max="7" width="14.375" customWidth="1"/>
    <col min="8" max="8" width="8.75" customWidth="1"/>
    <col min="9" max="9" width="6.875" style="681" hidden="1" customWidth="1"/>
    <col min="10" max="10" width="21.875" style="682" hidden="1" customWidth="1"/>
    <col min="11" max="12" width="7.125" style="682" hidden="1" customWidth="1"/>
    <col min="13" max="13" width="12.25" style="677" hidden="1" customWidth="1"/>
    <col min="14" max="14" width="11.5" style="653" hidden="1" customWidth="1"/>
    <col min="15" max="15" width="9" style="653" hidden="1" customWidth="1"/>
    <col min="16" max="16" width="9" style="633" hidden="1" customWidth="1"/>
    <col min="17" max="17" width="9" style="653" hidden="1" customWidth="1"/>
    <col min="18" max="19" width="9" hidden="1" customWidth="1"/>
    <col min="20" max="23" width="9" customWidth="1"/>
  </cols>
  <sheetData>
    <row r="1" spans="1:18" ht="13.5" hidden="1" customHeight="1">
      <c r="A1" s="683"/>
      <c r="B1" s="684"/>
      <c r="C1" s="684"/>
      <c r="D1" s="684"/>
      <c r="E1" s="684"/>
      <c r="F1" s="683"/>
      <c r="G1" s="683"/>
      <c r="H1" s="683"/>
      <c r="J1" s="735"/>
    </row>
    <row r="2" spans="1:18">
      <c r="A2" s="685"/>
      <c r="B2" s="684"/>
      <c r="C2" s="684"/>
      <c r="D2" s="684"/>
      <c r="E2" s="684"/>
      <c r="F2" s="1005"/>
      <c r="G2" s="1005"/>
      <c r="H2" s="1005"/>
      <c r="I2" s="736"/>
      <c r="J2" s="737"/>
      <c r="K2" s="737"/>
      <c r="L2" s="737"/>
    </row>
    <row r="3" spans="1:18">
      <c r="A3" s="683"/>
      <c r="B3" s="684"/>
      <c r="C3" s="684"/>
      <c r="D3" s="684"/>
      <c r="E3" s="684"/>
      <c r="F3" s="1005"/>
      <c r="G3" s="1005"/>
      <c r="H3" s="1005"/>
      <c r="I3" s="736"/>
      <c r="J3" s="737"/>
      <c r="K3" s="737"/>
      <c r="L3" s="737"/>
    </row>
    <row r="4" spans="1:18">
      <c r="A4" s="683"/>
      <c r="B4" s="684"/>
      <c r="C4" s="684"/>
      <c r="D4" s="684"/>
      <c r="E4" s="684"/>
      <c r="F4" s="1005"/>
      <c r="G4" s="1005"/>
      <c r="H4" s="1005"/>
      <c r="I4" s="736"/>
      <c r="J4" s="737"/>
      <c r="K4" s="737"/>
      <c r="L4" s="737"/>
    </row>
    <row r="5" spans="1:18" ht="15" customHeight="1">
      <c r="A5" s="683"/>
      <c r="B5" s="684"/>
      <c r="C5" s="684"/>
      <c r="D5" s="684"/>
      <c r="E5" s="684"/>
      <c r="F5" s="1144" t="s">
        <v>7</v>
      </c>
      <c r="G5" s="1144"/>
      <c r="H5" s="1144"/>
      <c r="I5" s="738"/>
      <c r="J5" s="739"/>
      <c r="K5" s="739"/>
      <c r="L5" s="739"/>
    </row>
    <row r="6" spans="1:18" ht="67.5">
      <c r="A6" s="686" t="s">
        <v>8</v>
      </c>
      <c r="B6" s="684"/>
      <c r="C6" s="684"/>
      <c r="D6" s="684"/>
      <c r="E6" s="687"/>
      <c r="F6" s="1145" t="s">
        <v>9</v>
      </c>
      <c r="G6" s="1145"/>
      <c r="H6" s="1145"/>
      <c r="I6" s="740"/>
      <c r="J6" s="740"/>
      <c r="K6" s="740"/>
      <c r="L6" s="740"/>
    </row>
    <row r="7" spans="1:18" ht="8.25" customHeight="1">
      <c r="A7" s="683"/>
      <c r="B7" s="684"/>
      <c r="C7" s="684"/>
      <c r="D7" s="684"/>
      <c r="E7" s="684"/>
      <c r="F7" s="683"/>
      <c r="G7" s="683"/>
      <c r="H7" s="683"/>
    </row>
    <row r="8" spans="1:18" ht="19.5" customHeight="1">
      <c r="A8" s="688"/>
      <c r="B8" s="689"/>
      <c r="C8" s="689"/>
      <c r="D8" s="689"/>
      <c r="E8" s="689" t="s">
        <v>10</v>
      </c>
      <c r="F8" s="689"/>
      <c r="G8" s="689"/>
      <c r="H8" s="690"/>
      <c r="I8" s="741" t="s">
        <v>11</v>
      </c>
      <c r="J8" s="742" t="s">
        <v>12</v>
      </c>
      <c r="K8" s="705" t="s">
        <v>13</v>
      </c>
      <c r="L8" s="705" t="s">
        <v>14</v>
      </c>
      <c r="M8" s="677" t="s">
        <v>15</v>
      </c>
      <c r="N8" s="677" t="s">
        <v>16</v>
      </c>
      <c r="O8" s="677" t="s">
        <v>17</v>
      </c>
      <c r="P8" s="677" t="s">
        <v>18</v>
      </c>
      <c r="Q8" s="677" t="s">
        <v>19</v>
      </c>
      <c r="R8" s="746"/>
    </row>
    <row r="9" spans="1:18" ht="19.5" customHeight="1">
      <c r="A9" s="691" t="s">
        <v>20</v>
      </c>
      <c r="B9" s="692" t="s">
        <v>21</v>
      </c>
      <c r="C9" s="1018" t="s">
        <v>22</v>
      </c>
      <c r="D9" s="1062"/>
      <c r="E9" s="1018"/>
      <c r="F9" s="694" t="s">
        <v>23</v>
      </c>
      <c r="G9" s="694" t="s">
        <v>24</v>
      </c>
      <c r="H9" s="695" t="s">
        <v>25</v>
      </c>
      <c r="I9" s="741" t="s">
        <v>11</v>
      </c>
      <c r="J9" s="705"/>
    </row>
    <row r="10" spans="1:18" s="650" customFormat="1" ht="19.5" customHeight="1">
      <c r="A10" s="696" t="s">
        <v>26</v>
      </c>
      <c r="B10" s="697" t="s">
        <v>27</v>
      </c>
      <c r="C10" s="1106" t="s">
        <v>28</v>
      </c>
      <c r="D10" s="1138"/>
      <c r="E10" s="1107"/>
      <c r="F10" s="698" t="s">
        <v>29</v>
      </c>
      <c r="G10" s="975" t="s">
        <v>30</v>
      </c>
      <c r="H10" s="699">
        <v>3</v>
      </c>
      <c r="I10" s="741" t="s">
        <v>11</v>
      </c>
      <c r="J10" s="705"/>
      <c r="K10" s="705"/>
      <c r="L10" s="705"/>
      <c r="M10" s="671"/>
      <c r="N10" s="653"/>
      <c r="O10" s="653"/>
      <c r="Q10" s="653"/>
    </row>
    <row r="11" spans="1:18" s="650" customFormat="1" ht="19.5" customHeight="1">
      <c r="A11" s="696" t="s">
        <v>31</v>
      </c>
      <c r="B11" s="697" t="s">
        <v>27</v>
      </c>
      <c r="C11" s="1106" t="s">
        <v>32</v>
      </c>
      <c r="D11" s="1138"/>
      <c r="E11" s="1107"/>
      <c r="F11" s="698" t="s">
        <v>33</v>
      </c>
      <c r="G11" s="975" t="s">
        <v>30</v>
      </c>
      <c r="H11" s="699">
        <v>3</v>
      </c>
      <c r="I11" s="741" t="s">
        <v>11</v>
      </c>
      <c r="J11" s="705"/>
      <c r="K11" s="705"/>
      <c r="L11" s="705"/>
      <c r="M11" s="671"/>
      <c r="N11" s="653"/>
      <c r="O11" s="653"/>
      <c r="Q11" s="653"/>
    </row>
    <row r="12" spans="1:18" s="650" customFormat="1" ht="19.5" customHeight="1">
      <c r="A12" s="696" t="s">
        <v>34</v>
      </c>
      <c r="B12" s="697" t="s">
        <v>27</v>
      </c>
      <c r="C12" s="1106" t="s">
        <v>35</v>
      </c>
      <c r="D12" s="1138"/>
      <c r="E12" s="1107"/>
      <c r="F12" s="698" t="s">
        <v>36</v>
      </c>
      <c r="G12" s="975" t="s">
        <v>30</v>
      </c>
      <c r="H12" s="699">
        <v>3</v>
      </c>
      <c r="I12" s="741" t="s">
        <v>11</v>
      </c>
      <c r="J12" s="705"/>
      <c r="K12" s="705"/>
      <c r="L12" s="705"/>
      <c r="M12" s="671"/>
      <c r="N12" s="653"/>
      <c r="O12" s="653"/>
      <c r="Q12" s="653"/>
    </row>
    <row r="13" spans="1:18" s="650" customFormat="1" ht="19.5" customHeight="1">
      <c r="A13" s="696" t="s">
        <v>37</v>
      </c>
      <c r="B13" s="697" t="s">
        <v>27</v>
      </c>
      <c r="C13" s="1106" t="s">
        <v>35</v>
      </c>
      <c r="D13" s="1138"/>
      <c r="E13" s="1107"/>
      <c r="F13" s="698" t="s">
        <v>38</v>
      </c>
      <c r="G13" s="975" t="s">
        <v>30</v>
      </c>
      <c r="H13" s="699">
        <v>3</v>
      </c>
      <c r="I13" s="741" t="s">
        <v>11</v>
      </c>
      <c r="J13" s="705"/>
      <c r="K13" s="705"/>
      <c r="L13" s="705"/>
      <c r="M13" s="671"/>
      <c r="N13" s="653"/>
      <c r="O13" s="653"/>
      <c r="Q13" s="653"/>
    </row>
    <row r="14" spans="1:18" s="650" customFormat="1" ht="19.5" customHeight="1">
      <c r="A14" s="696" t="s">
        <v>39</v>
      </c>
      <c r="B14" s="697" t="s">
        <v>27</v>
      </c>
      <c r="C14" s="1106" t="s">
        <v>35</v>
      </c>
      <c r="D14" s="1138"/>
      <c r="E14" s="1107"/>
      <c r="F14" s="700" t="s">
        <v>40</v>
      </c>
      <c r="G14" s="975" t="s">
        <v>30</v>
      </c>
      <c r="H14" s="699">
        <v>3</v>
      </c>
      <c r="I14" s="741" t="s">
        <v>11</v>
      </c>
      <c r="J14" s="705"/>
      <c r="K14" s="705"/>
      <c r="L14" s="705"/>
      <c r="M14" s="671"/>
      <c r="N14" s="653"/>
      <c r="O14" s="653"/>
      <c r="Q14" s="653"/>
    </row>
    <row r="15" spans="1:18" s="650" customFormat="1" ht="19.5" customHeight="1">
      <c r="A15" s="696" t="s">
        <v>41</v>
      </c>
      <c r="B15" s="697" t="s">
        <v>27</v>
      </c>
      <c r="C15" s="1106" t="s">
        <v>35</v>
      </c>
      <c r="D15" s="1138"/>
      <c r="E15" s="1107"/>
      <c r="F15" s="700" t="s">
        <v>40</v>
      </c>
      <c r="G15" s="975" t="s">
        <v>30</v>
      </c>
      <c r="H15" s="699">
        <v>3</v>
      </c>
      <c r="I15" s="741" t="s">
        <v>11</v>
      </c>
      <c r="J15" s="705"/>
      <c r="K15" s="705"/>
      <c r="L15" s="705"/>
      <c r="M15" s="671"/>
      <c r="N15" s="653"/>
      <c r="O15" s="653"/>
      <c r="Q15" s="653"/>
    </row>
    <row r="16" spans="1:18" s="650" customFormat="1" ht="19.5" customHeight="1">
      <c r="A16" s="696" t="s">
        <v>42</v>
      </c>
      <c r="B16" s="697" t="s">
        <v>27</v>
      </c>
      <c r="C16" s="1106" t="s">
        <v>32</v>
      </c>
      <c r="D16" s="1138"/>
      <c r="E16" s="1107"/>
      <c r="F16" s="698" t="s">
        <v>33</v>
      </c>
      <c r="G16" s="975" t="s">
        <v>30</v>
      </c>
      <c r="H16" s="699" t="s">
        <v>43</v>
      </c>
      <c r="I16" s="741" t="s">
        <v>11</v>
      </c>
      <c r="J16" s="705"/>
      <c r="K16" s="705"/>
      <c r="L16" s="705"/>
      <c r="M16" s="671"/>
      <c r="N16" s="653"/>
      <c r="O16" s="653"/>
      <c r="Q16" s="653"/>
    </row>
    <row r="17" spans="1:18" s="651" customFormat="1" ht="19.5" customHeight="1">
      <c r="A17" s="1139" t="s">
        <v>44</v>
      </c>
      <c r="B17" s="1140"/>
      <c r="C17" s="1140"/>
      <c r="D17" s="1140"/>
      <c r="E17" s="1140"/>
      <c r="F17" s="1140"/>
      <c r="G17" s="1140"/>
      <c r="H17" s="1141"/>
      <c r="I17" s="741" t="s">
        <v>11</v>
      </c>
      <c r="J17" s="705"/>
      <c r="K17" s="705"/>
      <c r="L17" s="705"/>
      <c r="M17" s="655"/>
      <c r="N17" s="653"/>
      <c r="O17" s="653"/>
      <c r="Q17" s="653"/>
    </row>
    <row r="18" spans="1:18" s="650" customFormat="1" ht="19.5" customHeight="1">
      <c r="A18" s="696" t="s">
        <v>45</v>
      </c>
      <c r="B18" s="697" t="s">
        <v>46</v>
      </c>
      <c r="C18" s="1106" t="s">
        <v>32</v>
      </c>
      <c r="D18" s="1138"/>
      <c r="E18" s="1107"/>
      <c r="F18" s="698" t="s">
        <v>33</v>
      </c>
      <c r="G18" s="701" t="s">
        <v>47</v>
      </c>
      <c r="H18" s="699">
        <v>5</v>
      </c>
      <c r="I18" s="741" t="s">
        <v>11</v>
      </c>
      <c r="J18" s="705"/>
      <c r="K18" s="705"/>
      <c r="L18" s="705"/>
      <c r="M18" s="653"/>
      <c r="N18" s="653"/>
      <c r="O18" s="653"/>
      <c r="Q18" s="653"/>
    </row>
    <row r="19" spans="1:18" s="650" customFormat="1" ht="19.5" customHeight="1">
      <c r="A19" s="696" t="s">
        <v>48</v>
      </c>
      <c r="B19" s="697" t="s">
        <v>49</v>
      </c>
      <c r="C19" s="1106" t="s">
        <v>50</v>
      </c>
      <c r="D19" s="1138"/>
      <c r="E19" s="1107"/>
      <c r="F19" s="698" t="s">
        <v>51</v>
      </c>
      <c r="G19" s="975" t="s">
        <v>30</v>
      </c>
      <c r="H19" s="699" t="s">
        <v>52</v>
      </c>
      <c r="I19" s="741"/>
      <c r="J19" s="705"/>
      <c r="K19" s="705"/>
      <c r="L19" s="705"/>
      <c r="M19" s="671"/>
      <c r="N19" s="653"/>
      <c r="O19" s="653"/>
      <c r="Q19" s="653"/>
    </row>
    <row r="20" spans="1:18" s="650" customFormat="1" ht="19.5" customHeight="1">
      <c r="A20" s="1078" t="s">
        <v>53</v>
      </c>
      <c r="B20" s="1079"/>
      <c r="C20" s="1079"/>
      <c r="D20" s="1079"/>
      <c r="E20" s="1079"/>
      <c r="F20" s="1079"/>
      <c r="G20" s="1079"/>
      <c r="H20" s="1080"/>
      <c r="I20" s="741" t="s">
        <v>11</v>
      </c>
      <c r="J20" s="705"/>
      <c r="K20" s="705"/>
      <c r="L20" s="705"/>
      <c r="M20" s="653"/>
      <c r="N20" s="653"/>
      <c r="O20" s="653"/>
      <c r="Q20" s="653"/>
    </row>
    <row r="21" spans="1:18" s="650" customFormat="1" ht="19.5" customHeight="1">
      <c r="A21" s="1085" t="s">
        <v>54</v>
      </c>
      <c r="B21" s="1086"/>
      <c r="C21" s="1086"/>
      <c r="D21" s="1086"/>
      <c r="E21" s="1086"/>
      <c r="F21" s="1086"/>
      <c r="G21" s="1086"/>
      <c r="H21" s="1087"/>
      <c r="I21" s="741" t="s">
        <v>11</v>
      </c>
      <c r="J21" s="705"/>
      <c r="K21" s="705"/>
      <c r="L21" s="705"/>
      <c r="M21" s="653"/>
      <c r="N21" s="653"/>
      <c r="O21" s="653"/>
      <c r="Q21" s="653"/>
    </row>
    <row r="22" spans="1:18" s="650" customFormat="1" ht="19.5" customHeight="1">
      <c r="A22" s="702" t="s">
        <v>55</v>
      </c>
      <c r="B22" s="668"/>
      <c r="C22" s="668"/>
      <c r="D22" s="668"/>
      <c r="E22" s="668"/>
      <c r="F22" s="668"/>
      <c r="G22" s="668"/>
      <c r="H22" s="703"/>
      <c r="I22" s="741" t="s">
        <v>11</v>
      </c>
      <c r="J22" s="705"/>
      <c r="K22" s="705"/>
      <c r="L22" s="705"/>
      <c r="M22" s="653"/>
      <c r="N22" s="653"/>
      <c r="O22" s="653"/>
      <c r="Q22" s="653"/>
    </row>
    <row r="23" spans="1:18" s="650" customFormat="1" ht="19.5" customHeight="1">
      <c r="A23" s="704" t="s">
        <v>56</v>
      </c>
      <c r="B23" s="705"/>
      <c r="C23" s="705"/>
      <c r="D23" s="705"/>
      <c r="E23" s="705"/>
      <c r="F23" s="705"/>
      <c r="G23" s="706"/>
      <c r="H23" s="707"/>
      <c r="I23" s="741" t="s">
        <v>11</v>
      </c>
      <c r="J23" s="705"/>
      <c r="K23" s="705"/>
      <c r="L23" s="705"/>
      <c r="M23" s="653"/>
      <c r="N23" s="653"/>
      <c r="O23" s="653"/>
      <c r="Q23" s="653"/>
    </row>
    <row r="24" spans="1:18" s="650" customFormat="1" ht="19.5" customHeight="1">
      <c r="A24" s="1014" t="s">
        <v>57</v>
      </c>
      <c r="B24" s="1015"/>
      <c r="C24" s="1015"/>
      <c r="D24" s="1015"/>
      <c r="E24" s="1015"/>
      <c r="F24" s="1015"/>
      <c r="G24" s="1015"/>
      <c r="H24" s="1016"/>
      <c r="I24" s="741" t="s">
        <v>11</v>
      </c>
      <c r="J24" s="705"/>
      <c r="K24" s="705"/>
      <c r="L24" s="705"/>
      <c r="M24" s="653"/>
      <c r="N24" s="653"/>
      <c r="O24" s="653"/>
      <c r="Q24" s="653"/>
    </row>
    <row r="25" spans="1:18" s="651" customFormat="1" ht="19.5" customHeight="1">
      <c r="A25" s="1112" t="s">
        <v>58</v>
      </c>
      <c r="B25" s="1012"/>
      <c r="C25" s="1012"/>
      <c r="D25" s="1012"/>
      <c r="E25" s="1012"/>
      <c r="F25" s="1012"/>
      <c r="G25" s="1012"/>
      <c r="H25" s="1013"/>
      <c r="I25" s="741" t="s">
        <v>11</v>
      </c>
      <c r="J25" s="705"/>
      <c r="K25" s="705"/>
      <c r="L25" s="705"/>
      <c r="M25" s="655"/>
      <c r="N25" s="653"/>
      <c r="O25" s="653"/>
      <c r="Q25" s="653"/>
    </row>
    <row r="26" spans="1:18" s="652" customFormat="1" ht="19.5" customHeight="1">
      <c r="A26" s="1142"/>
      <c r="B26" s="1143"/>
      <c r="C26" s="1143"/>
      <c r="D26" s="1143"/>
      <c r="E26" s="1143"/>
      <c r="F26" s="1143"/>
      <c r="G26" s="711"/>
      <c r="H26" s="712"/>
      <c r="I26" s="741" t="s">
        <v>11</v>
      </c>
      <c r="J26" s="705"/>
      <c r="K26" s="705"/>
      <c r="L26" s="705"/>
      <c r="M26" s="657"/>
      <c r="N26" s="653"/>
      <c r="O26" s="653"/>
      <c r="Q26" s="653"/>
    </row>
    <row r="27" spans="1:18" ht="19.5" customHeight="1">
      <c r="A27" s="691" t="s">
        <v>59</v>
      </c>
      <c r="B27" s="692" t="s">
        <v>21</v>
      </c>
      <c r="C27" s="1018" t="s">
        <v>22</v>
      </c>
      <c r="D27" s="1018"/>
      <c r="E27" s="1018"/>
      <c r="F27" s="694" t="s">
        <v>23</v>
      </c>
      <c r="G27" s="694" t="s">
        <v>24</v>
      </c>
      <c r="H27" s="695" t="s">
        <v>25</v>
      </c>
      <c r="I27" s="741" t="s">
        <v>11</v>
      </c>
      <c r="J27" s="742" t="s">
        <v>12</v>
      </c>
      <c r="K27" s="705" t="s">
        <v>13</v>
      </c>
      <c r="L27" s="705" t="s">
        <v>14</v>
      </c>
      <c r="M27" s="677" t="s">
        <v>15</v>
      </c>
      <c r="N27" s="677" t="s">
        <v>16</v>
      </c>
      <c r="O27" s="677" t="s">
        <v>17</v>
      </c>
      <c r="P27" s="677" t="s">
        <v>18</v>
      </c>
      <c r="Q27" s="677" t="s">
        <v>19</v>
      </c>
      <c r="R27" s="746"/>
    </row>
    <row r="28" spans="1:18" s="650" customFormat="1" ht="19.5" customHeight="1">
      <c r="A28" s="713" t="s">
        <v>60</v>
      </c>
      <c r="B28" s="714" t="s">
        <v>61</v>
      </c>
      <c r="C28" s="1072" t="s">
        <v>62</v>
      </c>
      <c r="D28" s="1073"/>
      <c r="E28" s="1074"/>
      <c r="F28" s="700" t="s">
        <v>63</v>
      </c>
      <c r="G28" s="975" t="s">
        <v>30</v>
      </c>
      <c r="H28" s="699">
        <v>3</v>
      </c>
      <c r="I28" s="743" t="e">
        <f t="shared" ref="I28:I31" si="0">IF(J28="","",IF(J28="SYSTEM PRICE","",IF(B28=J28,"-","check")))</f>
        <v>#DIV/0!</v>
      </c>
      <c r="J28" s="705" t="e">
        <f>"USD "&amp;IF(K28&lt;0,"( "&amp;-K28&amp;" )",K28)&amp;" / "&amp;IF(L28&lt;0,"( "&amp;-L28&amp;" )",L28)</f>
        <v>#DIV/0!</v>
      </c>
      <c r="K28" s="705" t="e">
        <f>LOOKUP(1,0/($M28&amp;$N28&amp;$O28&amp;$P28&amp;$Q28=全球运价!$B$7:$B$7&amp;全球运价!$C$7:$C$7&amp;全球运价!$S$7:$S$7&amp;全球运价!$L$7:$L$7&amp;全球运价!$P$7:$P$7),全球运价!D$7:D$7)</f>
        <v>#DIV/0!</v>
      </c>
      <c r="L28" s="705" t="e">
        <f>LOOKUP(1,0/($M28&amp;$N28&amp;$O28&amp;$P28&amp;$Q28=全球运价!$B$7:$B$7&amp;全球运价!$C$7:$C$7&amp;全球运价!$S$7:$S$7&amp;全球运价!$L$7:$L$7&amp;全球运价!$P$7:$P$7),全球运价!E$7:E$7)</f>
        <v>#DIV/0!</v>
      </c>
      <c r="M28" s="744" t="s">
        <v>64</v>
      </c>
      <c r="N28" s="653" t="s">
        <v>64</v>
      </c>
      <c r="O28" s="653" t="s">
        <v>65</v>
      </c>
      <c r="P28" s="650" t="s">
        <v>66</v>
      </c>
      <c r="Q28" s="653" t="s">
        <v>67</v>
      </c>
    </row>
    <row r="29" spans="1:18" s="650" customFormat="1" ht="19.5" customHeight="1">
      <c r="A29" s="713" t="s">
        <v>68</v>
      </c>
      <c r="B29" s="714" t="s">
        <v>69</v>
      </c>
      <c r="C29" s="1072" t="s">
        <v>62</v>
      </c>
      <c r="D29" s="1073"/>
      <c r="E29" s="1074"/>
      <c r="F29" s="700" t="s">
        <v>63</v>
      </c>
      <c r="G29" s="975" t="s">
        <v>30</v>
      </c>
      <c r="H29" s="699">
        <v>3</v>
      </c>
      <c r="I29" s="743" t="e">
        <f t="shared" si="0"/>
        <v>#DIV/0!</v>
      </c>
      <c r="J29" s="705" t="e">
        <f t="shared" ref="J29:J31" si="1">"USD "&amp;IF(K29&lt;0,"( "&amp;-K29&amp;" )",K29)&amp;" / "&amp;IF(L29&lt;0,"( "&amp;-L29&amp;" )",L29)</f>
        <v>#DIV/0!</v>
      </c>
      <c r="K29" s="705" t="e">
        <f>LOOKUP(1,0/($M29&amp;$N29&amp;$O29&amp;$P29&amp;$Q29=全球运价!$B$7:$B$7&amp;全球运价!$C$7:$C$7&amp;全球运价!$S$7:$S$7&amp;全球运价!$L$7:$L$7&amp;全球运价!$P$7:$P$7),全球运价!D$7:D$7)</f>
        <v>#DIV/0!</v>
      </c>
      <c r="L29" s="705" t="e">
        <f>LOOKUP(1,0/($M29&amp;$N29&amp;$O29&amp;$P29&amp;$Q29=全球运价!$B$7:$B$7&amp;全球运价!$C$7:$C$7&amp;全球运价!$S$7:$S$7&amp;全球运价!$L$7:$L$7&amp;全球运价!$P$7:$P$7),全球运价!E$7:E$7)</f>
        <v>#DIV/0!</v>
      </c>
      <c r="M29" s="744" t="s">
        <v>64</v>
      </c>
      <c r="N29" s="653" t="s">
        <v>64</v>
      </c>
      <c r="O29" s="653" t="s">
        <v>65</v>
      </c>
      <c r="P29" s="650" t="s">
        <v>66</v>
      </c>
      <c r="Q29" s="653" t="s">
        <v>70</v>
      </c>
    </row>
    <row r="30" spans="1:18" s="650" customFormat="1" ht="19.5" customHeight="1">
      <c r="A30" s="713" t="s">
        <v>71</v>
      </c>
      <c r="B30" s="714" t="s">
        <v>72</v>
      </c>
      <c r="C30" s="1072" t="s">
        <v>73</v>
      </c>
      <c r="D30" s="1073"/>
      <c r="E30" s="1074"/>
      <c r="F30" s="700" t="s">
        <v>74</v>
      </c>
      <c r="G30" s="975" t="s">
        <v>30</v>
      </c>
      <c r="H30" s="699">
        <v>2</v>
      </c>
      <c r="I30" s="743" t="e">
        <f t="shared" si="0"/>
        <v>#DIV/0!</v>
      </c>
      <c r="J30" s="705" t="e">
        <f t="shared" si="1"/>
        <v>#DIV/0!</v>
      </c>
      <c r="K30" s="705" t="e">
        <f>LOOKUP(1,0/($M30&amp;$N30&amp;$O30&amp;$P30&amp;$Q30=全球运价!$B$7:$B$7&amp;全球运价!$C$7:$C$7&amp;全球运价!$S$7:$S$7&amp;全球运价!$L$7:$L$7&amp;全球运价!$P$7:$P$7),全球运价!D$7:D$7)</f>
        <v>#DIV/0!</v>
      </c>
      <c r="L30" s="705" t="e">
        <f>LOOKUP(1,0/($M30&amp;$N30&amp;$O30&amp;$P30&amp;$Q30=全球运价!$B$7:$B$7&amp;全球运价!$C$7:$C$7&amp;全球运价!$S$7:$S$7&amp;全球运价!$L$7:$L$7&amp;全球运价!$P$7:$P$7),全球运价!E$7:E$7)</f>
        <v>#DIV/0!</v>
      </c>
      <c r="M30" s="744" t="s">
        <v>75</v>
      </c>
      <c r="N30" s="653" t="s">
        <v>75</v>
      </c>
      <c r="O30" s="653" t="s">
        <v>65</v>
      </c>
      <c r="P30" s="650" t="s">
        <v>66</v>
      </c>
      <c r="Q30" s="653" t="s">
        <v>67</v>
      </c>
    </row>
    <row r="31" spans="1:18" s="650" customFormat="1" ht="19.5" customHeight="1">
      <c r="A31" s="713" t="s">
        <v>76</v>
      </c>
      <c r="B31" s="714" t="s">
        <v>77</v>
      </c>
      <c r="C31" s="1072" t="s">
        <v>73</v>
      </c>
      <c r="D31" s="1073"/>
      <c r="E31" s="1074"/>
      <c r="F31" s="700" t="s">
        <v>74</v>
      </c>
      <c r="G31" s="975" t="s">
        <v>30</v>
      </c>
      <c r="H31" s="699">
        <v>2</v>
      </c>
      <c r="I31" s="743" t="e">
        <f t="shared" si="0"/>
        <v>#DIV/0!</v>
      </c>
      <c r="J31" s="705" t="e">
        <f t="shared" si="1"/>
        <v>#DIV/0!</v>
      </c>
      <c r="K31" s="705" t="e">
        <f>LOOKUP(1,0/($M31&amp;$N31&amp;$O31&amp;$P31&amp;$Q31=全球运价!$B$7:$B$7&amp;全球运价!$C$7:$C$7&amp;全球运价!$S$7:$S$7&amp;全球运价!$L$7:$L$7&amp;全球运价!$P$7:$P$7),全球运价!D$7:D$7)</f>
        <v>#DIV/0!</v>
      </c>
      <c r="L31" s="705" t="e">
        <f>LOOKUP(1,0/($M31&amp;$N31&amp;$O31&amp;$P31&amp;$Q31=全球运价!$B$7:$B$7&amp;全球运价!$C$7:$C$7&amp;全球运价!$S$7:$S$7&amp;全球运价!$L$7:$L$7&amp;全球运价!$P$7:$P$7),全球运价!E$7:E$7)</f>
        <v>#DIV/0!</v>
      </c>
      <c r="M31" s="744" t="s">
        <v>75</v>
      </c>
      <c r="N31" s="653" t="s">
        <v>75</v>
      </c>
      <c r="O31" s="653" t="s">
        <v>65</v>
      </c>
      <c r="P31" s="650" t="s">
        <v>66</v>
      </c>
      <c r="Q31" s="653" t="s">
        <v>70</v>
      </c>
    </row>
    <row r="32" spans="1:18" s="650" customFormat="1" ht="19.5" customHeight="1">
      <c r="A32" s="1041" t="s">
        <v>78</v>
      </c>
      <c r="B32" s="1042"/>
      <c r="C32" s="1042"/>
      <c r="D32" s="1042"/>
      <c r="E32" s="1042"/>
      <c r="F32" s="1042"/>
      <c r="G32" s="1042"/>
      <c r="H32" s="1043"/>
      <c r="I32" s="741"/>
      <c r="J32" s="705"/>
      <c r="K32" s="705"/>
      <c r="L32" s="705"/>
      <c r="M32" s="744"/>
      <c r="N32" s="653"/>
      <c r="O32" s="653"/>
      <c r="Q32" s="653"/>
    </row>
    <row r="33" spans="1:18" s="650" customFormat="1" ht="19.5" customHeight="1">
      <c r="A33" s="1056" t="s">
        <v>79</v>
      </c>
      <c r="B33" s="1057"/>
      <c r="C33" s="1057"/>
      <c r="D33" s="1057"/>
      <c r="E33" s="1057"/>
      <c r="F33" s="1057"/>
      <c r="G33" s="1057"/>
      <c r="H33" s="1058"/>
      <c r="I33" s="743" t="str">
        <f t="shared" ref="I33:I64" si="2">IF(J33="","",IF(J33="SYSTEM PRICE","",IF(B33=J33,"-","check")))</f>
        <v/>
      </c>
      <c r="J33" s="705"/>
      <c r="K33" s="705"/>
      <c r="L33" s="705"/>
      <c r="M33" s="653"/>
      <c r="N33" s="653"/>
      <c r="O33" s="653"/>
      <c r="Q33" s="653"/>
    </row>
    <row r="34" spans="1:18" s="650" customFormat="1" ht="19.5" customHeight="1">
      <c r="A34" s="1085" t="s">
        <v>80</v>
      </c>
      <c r="B34" s="1086"/>
      <c r="C34" s="1086"/>
      <c r="D34" s="1086"/>
      <c r="E34" s="1086"/>
      <c r="F34" s="1086"/>
      <c r="G34" s="1086"/>
      <c r="H34" s="1087"/>
      <c r="I34" s="743" t="str">
        <f t="shared" si="2"/>
        <v/>
      </c>
      <c r="J34" s="705"/>
      <c r="K34" s="705"/>
      <c r="L34" s="705"/>
      <c r="M34" s="653"/>
      <c r="N34" s="653"/>
      <c r="O34" s="653"/>
      <c r="Q34" s="653"/>
    </row>
    <row r="35" spans="1:18" s="650" customFormat="1" ht="19.5" customHeight="1">
      <c r="A35" s="1120" t="s">
        <v>81</v>
      </c>
      <c r="B35" s="1121"/>
      <c r="C35" s="1121"/>
      <c r="D35" s="1121"/>
      <c r="E35" s="1121"/>
      <c r="F35" s="1121"/>
      <c r="G35" s="1121"/>
      <c r="H35" s="1122"/>
      <c r="I35" s="743" t="str">
        <f t="shared" si="2"/>
        <v/>
      </c>
      <c r="J35" s="705"/>
      <c r="K35" s="705"/>
      <c r="L35" s="705"/>
      <c r="M35" s="653"/>
      <c r="N35" s="653"/>
      <c r="O35" s="653"/>
      <c r="Q35" s="653"/>
    </row>
    <row r="36" spans="1:18" s="650" customFormat="1" ht="19.5" customHeight="1">
      <c r="A36" s="1014" t="s">
        <v>82</v>
      </c>
      <c r="B36" s="1015"/>
      <c r="C36" s="1015"/>
      <c r="D36" s="1015"/>
      <c r="E36" s="1015"/>
      <c r="F36" s="1015"/>
      <c r="G36" s="1015"/>
      <c r="H36" s="1016"/>
      <c r="I36" s="743" t="str">
        <f t="shared" si="2"/>
        <v/>
      </c>
      <c r="J36" s="705"/>
      <c r="K36" s="705"/>
      <c r="L36" s="705"/>
      <c r="M36" s="653"/>
      <c r="N36" s="653"/>
      <c r="O36" s="653"/>
      <c r="Q36" s="653"/>
    </row>
    <row r="37" spans="1:18" s="652" customFormat="1" ht="19.5" customHeight="1">
      <c r="A37" s="716" t="s">
        <v>83</v>
      </c>
      <c r="B37" s="717"/>
      <c r="C37" s="717"/>
      <c r="D37" s="717"/>
      <c r="E37" s="717"/>
      <c r="F37" s="717"/>
      <c r="G37" s="717"/>
      <c r="H37" s="718"/>
      <c r="I37" s="743" t="str">
        <f t="shared" si="2"/>
        <v/>
      </c>
      <c r="J37" s="705"/>
      <c r="K37" s="705"/>
      <c r="L37" s="705"/>
      <c r="M37" s="657"/>
      <c r="N37" s="653"/>
      <c r="O37" s="653"/>
      <c r="Q37" s="653"/>
    </row>
    <row r="38" spans="1:18" s="652" customFormat="1" ht="19.5" customHeight="1">
      <c r="A38" s="1123" t="s">
        <v>84</v>
      </c>
      <c r="B38" s="1124"/>
      <c r="C38" s="1124"/>
      <c r="D38" s="1124"/>
      <c r="E38" s="1124"/>
      <c r="F38" s="1124"/>
      <c r="G38" s="719"/>
      <c r="H38" s="720"/>
      <c r="I38" s="743" t="str">
        <f t="shared" si="2"/>
        <v/>
      </c>
      <c r="J38" s="705"/>
      <c r="K38" s="705"/>
      <c r="L38" s="705"/>
      <c r="M38" s="657"/>
      <c r="N38" s="653"/>
      <c r="O38" s="653"/>
      <c r="Q38" s="653"/>
    </row>
    <row r="39" spans="1:18" s="652" customFormat="1" ht="19.5" customHeight="1">
      <c r="A39" s="1108"/>
      <c r="B39" s="1109"/>
      <c r="C39" s="1109"/>
      <c r="D39" s="1109"/>
      <c r="E39" s="1109"/>
      <c r="F39" s="1109"/>
      <c r="G39" s="717"/>
      <c r="H39" s="721"/>
      <c r="I39" s="743" t="str">
        <f t="shared" si="2"/>
        <v/>
      </c>
      <c r="J39" s="705"/>
      <c r="K39" s="705"/>
      <c r="L39" s="705"/>
      <c r="M39" s="657"/>
      <c r="N39" s="653"/>
      <c r="O39" s="653"/>
      <c r="Q39" s="653"/>
    </row>
    <row r="40" spans="1:18" ht="19.5" customHeight="1">
      <c r="A40" s="691" t="s">
        <v>85</v>
      </c>
      <c r="B40" s="692" t="s">
        <v>21</v>
      </c>
      <c r="C40" s="1018" t="s">
        <v>22</v>
      </c>
      <c r="D40" s="1018"/>
      <c r="E40" s="1018"/>
      <c r="F40" s="694" t="s">
        <v>23</v>
      </c>
      <c r="G40" s="694" t="s">
        <v>24</v>
      </c>
      <c r="H40" s="695" t="s">
        <v>25</v>
      </c>
      <c r="I40" s="743" t="str">
        <f t="shared" si="2"/>
        <v/>
      </c>
      <c r="J40" s="742" t="s">
        <v>12</v>
      </c>
      <c r="K40" s="705" t="s">
        <v>13</v>
      </c>
      <c r="L40" s="705" t="s">
        <v>14</v>
      </c>
      <c r="M40" s="677" t="s">
        <v>15</v>
      </c>
      <c r="N40" s="677" t="s">
        <v>16</v>
      </c>
      <c r="O40" s="677" t="s">
        <v>17</v>
      </c>
      <c r="P40" s="677" t="s">
        <v>18</v>
      </c>
      <c r="Q40" s="677" t="s">
        <v>19</v>
      </c>
      <c r="R40" s="746"/>
    </row>
    <row r="41" spans="1:18" s="650" customFormat="1" ht="19.5" customHeight="1">
      <c r="A41" s="713" t="s">
        <v>86</v>
      </c>
      <c r="B41" s="995" t="s">
        <v>3192</v>
      </c>
      <c r="C41" s="1038" t="s">
        <v>87</v>
      </c>
      <c r="D41" s="1039"/>
      <c r="E41" s="1040"/>
      <c r="F41" s="700" t="s">
        <v>88</v>
      </c>
      <c r="G41" s="975" t="s">
        <v>30</v>
      </c>
      <c r="H41" s="699">
        <v>3</v>
      </c>
      <c r="I41" s="743" t="e">
        <f t="shared" si="2"/>
        <v>#DIV/0!</v>
      </c>
      <c r="J41" s="705" t="e">
        <f t="shared" ref="J41:J43" si="3">"USD "&amp;IF(K41&lt;0,"( "&amp;-K41&amp;" )",K41)&amp;" / "&amp;IF(L41&lt;0,"( "&amp;-L41&amp;" )",L41)</f>
        <v>#DIV/0!</v>
      </c>
      <c r="K41" s="705" t="e">
        <f>LOOKUP(1,0/($M41&amp;$N41&amp;$O41&amp;$P41&amp;$Q41=全球运价!$B$7:$B$7&amp;全球运价!$C$7:$C$7&amp;全球运价!$S$7:$S$7&amp;全球运价!$L$7:$L$7&amp;全球运价!$P$7:$P$7),全球运价!D$7:D$7)</f>
        <v>#DIV/0!</v>
      </c>
      <c r="L41" s="705" t="e">
        <f>LOOKUP(1,0/($M41&amp;$N41&amp;$O41&amp;$P41&amp;$Q41=全球运价!$B$7:$B$7&amp;全球运价!$C$7:$C$7&amp;全球运价!$S$7:$S$7&amp;全球运价!$L$7:$L$7&amp;全球运价!$P$7:$P$7),全球运价!E$7:E$7)</f>
        <v>#DIV/0!</v>
      </c>
      <c r="M41" s="745" t="s">
        <v>89</v>
      </c>
      <c r="N41" s="653" t="s">
        <v>89</v>
      </c>
      <c r="O41" s="653" t="s">
        <v>65</v>
      </c>
      <c r="P41" s="650" t="s">
        <v>66</v>
      </c>
      <c r="Q41" s="653" t="s">
        <v>90</v>
      </c>
    </row>
    <row r="42" spans="1:18" s="650" customFormat="1" ht="19.5" customHeight="1">
      <c r="A42" s="713" t="s">
        <v>91</v>
      </c>
      <c r="B42" s="995" t="s">
        <v>3193</v>
      </c>
      <c r="C42" s="1038" t="s">
        <v>87</v>
      </c>
      <c r="D42" s="1039"/>
      <c r="E42" s="1040"/>
      <c r="F42" s="700" t="s">
        <v>92</v>
      </c>
      <c r="G42" s="975" t="s">
        <v>30</v>
      </c>
      <c r="H42" s="699" t="s">
        <v>93</v>
      </c>
      <c r="I42" s="743" t="e">
        <f t="shared" si="2"/>
        <v>#DIV/0!</v>
      </c>
      <c r="J42" s="705" t="e">
        <f t="shared" si="3"/>
        <v>#DIV/0!</v>
      </c>
      <c r="K42" s="705" t="e">
        <f>LOOKUP(1,0/($M42&amp;$N42&amp;$O42&amp;$P42&amp;$Q42=全球运价!$B$7:$B$7&amp;全球运价!$C$7:$C$7&amp;全球运价!$S$7:$S$7&amp;全球运价!$L$7:$L$7&amp;全球运价!$P$7:$P$7),全球运价!D$7:D$7)</f>
        <v>#DIV/0!</v>
      </c>
      <c r="L42" s="705" t="e">
        <f>LOOKUP(1,0/($M42&amp;$N42&amp;$O42&amp;$P42&amp;$Q42=全球运价!$B$7:$B$7&amp;全球运价!$C$7:$C$7&amp;全球运价!$S$7:$S$7&amp;全球运价!$L$7:$L$7&amp;全球运价!$P$7:$P$7),全球运价!E$7:E$7)</f>
        <v>#DIV/0!</v>
      </c>
      <c r="M42" s="745" t="s">
        <v>94</v>
      </c>
      <c r="N42" s="653" t="s">
        <v>94</v>
      </c>
      <c r="O42" s="653" t="s">
        <v>65</v>
      </c>
      <c r="P42" s="650" t="s">
        <v>66</v>
      </c>
      <c r="Q42" s="653" t="s">
        <v>90</v>
      </c>
    </row>
    <row r="43" spans="1:18" s="650" customFormat="1" ht="19.5" customHeight="1">
      <c r="A43" s="722" t="s">
        <v>95</v>
      </c>
      <c r="B43" s="995" t="s">
        <v>3192</v>
      </c>
      <c r="C43" s="1055" t="s">
        <v>87</v>
      </c>
      <c r="D43" s="1055"/>
      <c r="E43" s="1055"/>
      <c r="F43" s="700" t="s">
        <v>92</v>
      </c>
      <c r="G43" s="975" t="s">
        <v>30</v>
      </c>
      <c r="H43" s="699">
        <v>3</v>
      </c>
      <c r="I43" s="743" t="e">
        <f t="shared" si="2"/>
        <v>#DIV/0!</v>
      </c>
      <c r="J43" s="705" t="e">
        <f t="shared" si="3"/>
        <v>#DIV/0!</v>
      </c>
      <c r="K43" s="705" t="e">
        <f>LOOKUP(1,0/($M43&amp;$N43&amp;$O43&amp;$P43&amp;$Q43=全球运价!$B$7:$B$7&amp;全球运价!$C$7:$C$7&amp;全球运价!$S$7:$S$7&amp;全球运价!$L$7:$L$7&amp;全球运价!$P$7:$P$7),全球运价!D$7:D$7)</f>
        <v>#DIV/0!</v>
      </c>
      <c r="L43" s="705" t="e">
        <f>LOOKUP(1,0/($M43&amp;$N43&amp;$O43&amp;$P43&amp;$Q43=全球运价!$B$7:$B$7&amp;全球运价!$C$7:$C$7&amp;全球运价!$S$7:$S$7&amp;全球运价!$L$7:$L$7&amp;全球运价!$P$7:$P$7),全球运价!E$7:E$7)</f>
        <v>#DIV/0!</v>
      </c>
      <c r="M43" s="745" t="s">
        <v>96</v>
      </c>
      <c r="N43" s="653" t="s">
        <v>96</v>
      </c>
      <c r="O43" s="653" t="s">
        <v>65</v>
      </c>
      <c r="P43" s="650" t="s">
        <v>66</v>
      </c>
      <c r="Q43" s="653" t="s">
        <v>90</v>
      </c>
    </row>
    <row r="44" spans="1:18" s="650" customFormat="1" ht="19.5" customHeight="1">
      <c r="A44" s="1135" t="s">
        <v>97</v>
      </c>
      <c r="B44" s="1136"/>
      <c r="C44" s="1136"/>
      <c r="D44" s="1136"/>
      <c r="E44" s="1136"/>
      <c r="F44" s="1136"/>
      <c r="G44" s="1136"/>
      <c r="H44" s="1137"/>
      <c r="I44" s="743" t="str">
        <f t="shared" si="2"/>
        <v/>
      </c>
      <c r="J44" s="705"/>
      <c r="K44" s="705"/>
      <c r="L44" s="705"/>
      <c r="M44" s="653"/>
      <c r="N44" s="653"/>
      <c r="O44" s="653"/>
      <c r="Q44" s="653"/>
    </row>
    <row r="45" spans="1:18" s="650" customFormat="1" ht="19.5" customHeight="1">
      <c r="A45" s="1085" t="s">
        <v>98</v>
      </c>
      <c r="B45" s="1086"/>
      <c r="C45" s="1086"/>
      <c r="D45" s="1086"/>
      <c r="E45" s="1086"/>
      <c r="F45" s="1086"/>
      <c r="G45" s="1086"/>
      <c r="H45" s="1087"/>
      <c r="I45" s="743" t="str">
        <f t="shared" si="2"/>
        <v/>
      </c>
      <c r="J45" s="705"/>
      <c r="K45" s="705"/>
      <c r="L45" s="705"/>
      <c r="M45" s="653"/>
      <c r="N45" s="653"/>
      <c r="O45" s="653"/>
      <c r="Q45" s="653"/>
    </row>
    <row r="46" spans="1:18" s="650" customFormat="1" ht="19.5" customHeight="1">
      <c r="A46" s="1088" t="s">
        <v>99</v>
      </c>
      <c r="B46" s="1089"/>
      <c r="C46" s="1089"/>
      <c r="D46" s="1089"/>
      <c r="E46" s="1089"/>
      <c r="F46" s="1089"/>
      <c r="G46" s="1089"/>
      <c r="H46" s="1090"/>
      <c r="I46" s="743" t="str">
        <f t="shared" si="2"/>
        <v/>
      </c>
      <c r="J46" s="705"/>
      <c r="K46" s="705"/>
      <c r="L46" s="705"/>
      <c r="M46" s="653"/>
      <c r="N46" s="653"/>
      <c r="O46" s="653"/>
      <c r="Q46" s="653"/>
    </row>
    <row r="47" spans="1:18" s="652" customFormat="1" ht="19.5" customHeight="1">
      <c r="A47" s="1108"/>
      <c r="B47" s="1109"/>
      <c r="C47" s="1109"/>
      <c r="D47" s="1109"/>
      <c r="E47" s="1109"/>
      <c r="F47" s="1109"/>
      <c r="G47" s="717"/>
      <c r="H47" s="721"/>
      <c r="I47" s="743" t="str">
        <f t="shared" si="2"/>
        <v/>
      </c>
      <c r="J47" s="705"/>
      <c r="K47" s="705"/>
      <c r="L47" s="705"/>
      <c r="M47" s="657"/>
      <c r="N47" s="653"/>
      <c r="O47" s="653"/>
      <c r="Q47" s="653"/>
    </row>
    <row r="48" spans="1:18" ht="19.5" customHeight="1">
      <c r="A48" s="723" t="s">
        <v>100</v>
      </c>
      <c r="B48" s="724" t="s">
        <v>21</v>
      </c>
      <c r="C48" s="1131" t="s">
        <v>22</v>
      </c>
      <c r="D48" s="1131"/>
      <c r="E48" s="1131"/>
      <c r="F48" s="725" t="s">
        <v>23</v>
      </c>
      <c r="G48" s="725" t="s">
        <v>24</v>
      </c>
      <c r="H48" s="726" t="s">
        <v>25</v>
      </c>
      <c r="I48" s="743" t="str">
        <f t="shared" si="2"/>
        <v/>
      </c>
      <c r="J48" s="742" t="s">
        <v>12</v>
      </c>
      <c r="K48" s="705" t="s">
        <v>13</v>
      </c>
      <c r="L48" s="705" t="s">
        <v>14</v>
      </c>
      <c r="M48" s="677" t="s">
        <v>15</v>
      </c>
      <c r="N48" s="677" t="s">
        <v>16</v>
      </c>
      <c r="O48" s="677" t="s">
        <v>17</v>
      </c>
      <c r="P48" s="677" t="s">
        <v>18</v>
      </c>
      <c r="Q48" s="677" t="s">
        <v>19</v>
      </c>
      <c r="R48" s="746"/>
    </row>
    <row r="49" spans="1:17" s="650" customFormat="1" ht="19.5" customHeight="1">
      <c r="A49" s="727" t="s">
        <v>101</v>
      </c>
      <c r="B49" s="714" t="s">
        <v>102</v>
      </c>
      <c r="C49" s="1038" t="s">
        <v>3181</v>
      </c>
      <c r="D49" s="1039"/>
      <c r="E49" s="1040"/>
      <c r="F49" s="728" t="s">
        <v>103</v>
      </c>
      <c r="G49" s="975" t="s">
        <v>30</v>
      </c>
      <c r="H49" s="729">
        <v>2</v>
      </c>
      <c r="I49" s="743" t="e">
        <f t="shared" si="2"/>
        <v>#DIV/0!</v>
      </c>
      <c r="J49" s="705" t="e">
        <f t="shared" ref="J49:J53" si="4">"USD "&amp;IF(K49&lt;0,"( "&amp;-K49&amp;" )",K49)&amp;" / "&amp;IF(L49&lt;0,"( "&amp;-L49&amp;" )",L49)</f>
        <v>#DIV/0!</v>
      </c>
      <c r="K49" s="705" t="e">
        <f>LOOKUP(1,0/($M49&amp;$N49&amp;$O49&amp;$P49&amp;$Q49=全球运价!$B$7:$B$7&amp;全球运价!$C$7:$C$7&amp;全球运价!$S$7:$S$7&amp;全球运价!$L$7:$L$7&amp;全球运价!$P$7:$P$7),全球运价!D$7:D$7)</f>
        <v>#DIV/0!</v>
      </c>
      <c r="L49" s="705" t="e">
        <f>LOOKUP(1,0/($M49&amp;$N49&amp;$O49&amp;$P49&amp;$Q49=全球运价!$B$7:$B$7&amp;全球运价!$C$7:$C$7&amp;全球运价!$S$7:$S$7&amp;全球运价!$L$7:$L$7&amp;全球运价!$P$7:$P$7),全球运价!E$7:E$7)</f>
        <v>#DIV/0!</v>
      </c>
      <c r="M49" s="671" t="s">
        <v>104</v>
      </c>
      <c r="N49" s="653" t="s">
        <v>104</v>
      </c>
      <c r="O49" s="653" t="s">
        <v>65</v>
      </c>
      <c r="P49" s="650" t="s">
        <v>105</v>
      </c>
      <c r="Q49" s="653" t="s">
        <v>70</v>
      </c>
    </row>
    <row r="50" spans="1:17" s="650" customFormat="1" ht="19.5" customHeight="1">
      <c r="A50" s="727" t="s">
        <v>106</v>
      </c>
      <c r="B50" s="714" t="s">
        <v>107</v>
      </c>
      <c r="C50" s="1038" t="s">
        <v>3181</v>
      </c>
      <c r="D50" s="1039"/>
      <c r="E50" s="1040"/>
      <c r="F50" s="728" t="s">
        <v>103</v>
      </c>
      <c r="G50" s="975" t="s">
        <v>30</v>
      </c>
      <c r="H50" s="729">
        <v>2</v>
      </c>
      <c r="I50" s="743" t="e">
        <f t="shared" si="2"/>
        <v>#DIV/0!</v>
      </c>
      <c r="J50" s="705" t="e">
        <f t="shared" si="4"/>
        <v>#DIV/0!</v>
      </c>
      <c r="K50" s="705" t="e">
        <f>LOOKUP(1,0/($M50&amp;$N50&amp;$O50&amp;$P50&amp;$Q50=全球运价!$B$7:$B$7&amp;全球运价!$C$7:$C$7&amp;全球运价!$S$7:$S$7&amp;全球运价!$L$7:$L$7&amp;全球运价!$P$7:$P$7),全球运价!D$7:D$7)</f>
        <v>#DIV/0!</v>
      </c>
      <c r="L50" s="705" t="e">
        <f>LOOKUP(1,0/($M50&amp;$N50&amp;$O50&amp;$P50&amp;$Q50=全球运价!$B$7:$B$7&amp;全球运价!$C$7:$C$7&amp;全球运价!$S$7:$S$7&amp;全球运价!$L$7:$L$7&amp;全球运价!$P$7:$P$7),全球运价!E$7:E$7)</f>
        <v>#DIV/0!</v>
      </c>
      <c r="M50" s="671" t="s">
        <v>104</v>
      </c>
      <c r="N50" s="653" t="s">
        <v>104</v>
      </c>
      <c r="O50" s="653" t="s">
        <v>65</v>
      </c>
      <c r="P50" s="650" t="s">
        <v>105</v>
      </c>
      <c r="Q50" s="653" t="s">
        <v>108</v>
      </c>
    </row>
    <row r="51" spans="1:17" s="650" customFormat="1" ht="19.5" customHeight="1">
      <c r="A51" s="727" t="s">
        <v>109</v>
      </c>
      <c r="B51" s="714" t="s">
        <v>110</v>
      </c>
      <c r="C51" s="1038" t="s">
        <v>3181</v>
      </c>
      <c r="D51" s="1039"/>
      <c r="E51" s="1040"/>
      <c r="F51" s="728" t="s">
        <v>103</v>
      </c>
      <c r="G51" s="975" t="s">
        <v>30</v>
      </c>
      <c r="H51" s="729">
        <v>2</v>
      </c>
      <c r="I51" s="743" t="e">
        <f t="shared" si="2"/>
        <v>#DIV/0!</v>
      </c>
      <c r="J51" s="705" t="e">
        <f t="shared" si="4"/>
        <v>#DIV/0!</v>
      </c>
      <c r="K51" s="705" t="e">
        <f>LOOKUP(1,0/($M51&amp;$N51&amp;$O51&amp;$P51&amp;$Q51=全球运价!$B$7:$B$7&amp;全球运价!$C$7:$C$7&amp;全球运价!$S$7:$S$7&amp;全球运价!$L$7:$L$7&amp;全球运价!$P$7:$P$7),全球运价!D$7:D$7)</f>
        <v>#DIV/0!</v>
      </c>
      <c r="L51" s="705" t="e">
        <f>LOOKUP(1,0/($M51&amp;$N51&amp;$O51&amp;$P51&amp;$Q51=全球运价!$B$7:$B$7&amp;全球运价!$C$7:$C$7&amp;全球运价!$S$7:$S$7&amp;全球运价!$L$7:$L$7&amp;全球运价!$P$7:$P$7),全球运价!E$7:E$7)</f>
        <v>#DIV/0!</v>
      </c>
      <c r="M51" s="671" t="s">
        <v>104</v>
      </c>
      <c r="N51" s="653" t="s">
        <v>104</v>
      </c>
      <c r="O51" s="653" t="s">
        <v>65</v>
      </c>
      <c r="P51" s="650" t="s">
        <v>105</v>
      </c>
      <c r="Q51" s="653" t="s">
        <v>111</v>
      </c>
    </row>
    <row r="52" spans="1:17" s="650" customFormat="1" ht="19.5" customHeight="1">
      <c r="A52" s="727" t="s">
        <v>112</v>
      </c>
      <c r="B52" s="714" t="s">
        <v>113</v>
      </c>
      <c r="C52" s="1038" t="s">
        <v>3181</v>
      </c>
      <c r="D52" s="1039"/>
      <c r="E52" s="1040"/>
      <c r="F52" s="728" t="s">
        <v>103</v>
      </c>
      <c r="G52" s="975" t="s">
        <v>30</v>
      </c>
      <c r="H52" s="729">
        <v>2</v>
      </c>
      <c r="I52" s="743" t="e">
        <f t="shared" si="2"/>
        <v>#DIV/0!</v>
      </c>
      <c r="J52" s="705" t="e">
        <f t="shared" si="4"/>
        <v>#DIV/0!</v>
      </c>
      <c r="K52" s="705" t="e">
        <f>LOOKUP(1,0/($M52&amp;$N52&amp;$O52&amp;$P52&amp;$Q52=全球运价!$B$7:$B$7&amp;全球运价!$C$7:$C$7&amp;全球运价!$S$7:$S$7&amp;全球运价!$L$7:$L$7&amp;全球运价!$P$7:$P$7),全球运价!D$7:D$7)</f>
        <v>#DIV/0!</v>
      </c>
      <c r="L52" s="705" t="e">
        <f>LOOKUP(1,0/($M52&amp;$N52&amp;$O52&amp;$P52&amp;$Q52=全球运价!$B$7:$B$7&amp;全球运价!$C$7:$C$7&amp;全球运价!$S$7:$S$7&amp;全球运价!$L$7:$L$7&amp;全球运价!$P$7:$P$7),全球运价!E$7:E$7)</f>
        <v>#DIV/0!</v>
      </c>
      <c r="M52" s="671" t="s">
        <v>104</v>
      </c>
      <c r="N52" s="653" t="s">
        <v>104</v>
      </c>
      <c r="O52" s="653" t="s">
        <v>65</v>
      </c>
      <c r="P52" s="650" t="s">
        <v>105</v>
      </c>
      <c r="Q52" s="653" t="s">
        <v>114</v>
      </c>
    </row>
    <row r="53" spans="1:17" s="650" customFormat="1" ht="19.5" customHeight="1">
      <c r="A53" s="727" t="s">
        <v>115</v>
      </c>
      <c r="B53" s="714" t="s">
        <v>116</v>
      </c>
      <c r="C53" s="1038" t="s">
        <v>3181</v>
      </c>
      <c r="D53" s="1039"/>
      <c r="E53" s="1040"/>
      <c r="F53" s="728" t="s">
        <v>103</v>
      </c>
      <c r="G53" s="975" t="s">
        <v>30</v>
      </c>
      <c r="H53" s="729">
        <v>2</v>
      </c>
      <c r="I53" s="743" t="e">
        <f t="shared" si="2"/>
        <v>#DIV/0!</v>
      </c>
      <c r="J53" s="705" t="e">
        <f t="shared" si="4"/>
        <v>#DIV/0!</v>
      </c>
      <c r="K53" s="705" t="e">
        <f>LOOKUP(1,0/($M53&amp;$N53&amp;$O53&amp;$P53&amp;$Q53=全球运价!$B$7:$B$7&amp;全球运价!$C$7:$C$7&amp;全球运价!$S$7:$S$7&amp;全球运价!$L$7:$L$7&amp;全球运价!$P$7:$P$7),全球运价!D$7:D$7)</f>
        <v>#DIV/0!</v>
      </c>
      <c r="L53" s="705" t="e">
        <f>LOOKUP(1,0/($M53&amp;$N53&amp;$O53&amp;$P53&amp;$Q53=全球运价!$B$7:$B$7&amp;全球运价!$C$7:$C$7&amp;全球运价!$S$7:$S$7&amp;全球运价!$L$7:$L$7&amp;全球运价!$P$7:$P$7),全球运价!E$7:E$7)</f>
        <v>#DIV/0!</v>
      </c>
      <c r="M53" s="671" t="s">
        <v>104</v>
      </c>
      <c r="N53" s="653" t="s">
        <v>104</v>
      </c>
      <c r="O53" s="653" t="s">
        <v>65</v>
      </c>
      <c r="P53" s="650" t="s">
        <v>105</v>
      </c>
      <c r="Q53" s="653" t="s">
        <v>117</v>
      </c>
    </row>
    <row r="54" spans="1:17" s="651" customFormat="1" ht="19.5" customHeight="1">
      <c r="A54" s="1132" t="s">
        <v>118</v>
      </c>
      <c r="B54" s="1133"/>
      <c r="C54" s="1133"/>
      <c r="D54" s="1133"/>
      <c r="E54" s="1133"/>
      <c r="F54" s="1133"/>
      <c r="G54" s="1133"/>
      <c r="H54" s="1134"/>
      <c r="I54" s="743" t="str">
        <f t="shared" si="2"/>
        <v/>
      </c>
      <c r="J54" s="705"/>
      <c r="K54" s="705"/>
      <c r="L54" s="705"/>
      <c r="M54" s="655"/>
      <c r="N54" s="653"/>
      <c r="O54" s="653"/>
      <c r="Q54" s="653"/>
    </row>
    <row r="55" spans="1:17" s="650" customFormat="1" ht="19.5" customHeight="1">
      <c r="A55" s="727" t="s">
        <v>119</v>
      </c>
      <c r="B55" s="714" t="s">
        <v>120</v>
      </c>
      <c r="C55" s="1038" t="s">
        <v>3181</v>
      </c>
      <c r="D55" s="1039"/>
      <c r="E55" s="1040"/>
      <c r="F55" s="728" t="s">
        <v>103</v>
      </c>
      <c r="G55" s="975" t="s">
        <v>30</v>
      </c>
      <c r="H55" s="729">
        <v>2</v>
      </c>
      <c r="I55" s="743" t="e">
        <f t="shared" si="2"/>
        <v>#DIV/0!</v>
      </c>
      <c r="J55" s="705" t="e">
        <f t="shared" ref="J55:J59" si="5">"USD "&amp;IF(K55&lt;0,"( "&amp;-K55&amp;" )",K55)&amp;" / "&amp;IF(L55&lt;0,"( "&amp;-L55&amp;" )",L55)</f>
        <v>#DIV/0!</v>
      </c>
      <c r="K55" s="705" t="e">
        <f>LOOKUP(1,0/($M55&amp;$N55&amp;$O55&amp;$P55&amp;$Q55=全球运价!$B$7:$B$7&amp;全球运价!$C$7:$C$7&amp;全球运价!$S$7:$S$7&amp;全球运价!$L$7:$L$7&amp;全球运价!$P$7:$P$7),全球运价!D$7:D$7)</f>
        <v>#DIV/0!</v>
      </c>
      <c r="L55" s="705" t="e">
        <f>LOOKUP(1,0/($M55&amp;$N55&amp;$O55&amp;$P55&amp;$Q55=全球运价!$B$7:$B$7&amp;全球运价!$C$7:$C$7&amp;全球运价!$S$7:$S$7&amp;全球运价!$L$7:$L$7&amp;全球运价!$P$7:$P$7),全球运价!E$7:E$7)</f>
        <v>#DIV/0!</v>
      </c>
      <c r="M55" s="671" t="s">
        <v>104</v>
      </c>
      <c r="N55" s="653" t="s">
        <v>104</v>
      </c>
      <c r="O55" s="653" t="s">
        <v>65</v>
      </c>
      <c r="P55" s="650" t="s">
        <v>121</v>
      </c>
      <c r="Q55" s="653" t="s">
        <v>70</v>
      </c>
    </row>
    <row r="56" spans="1:17" s="650" customFormat="1" ht="19.5" customHeight="1">
      <c r="A56" s="727" t="s">
        <v>122</v>
      </c>
      <c r="B56" s="714" t="s">
        <v>123</v>
      </c>
      <c r="C56" s="1038" t="s">
        <v>3181</v>
      </c>
      <c r="D56" s="1039"/>
      <c r="E56" s="1040"/>
      <c r="F56" s="728" t="s">
        <v>103</v>
      </c>
      <c r="G56" s="975" t="s">
        <v>30</v>
      </c>
      <c r="H56" s="729">
        <v>2</v>
      </c>
      <c r="I56" s="743" t="e">
        <f t="shared" si="2"/>
        <v>#DIV/0!</v>
      </c>
      <c r="J56" s="705" t="e">
        <f t="shared" si="5"/>
        <v>#DIV/0!</v>
      </c>
      <c r="K56" s="705" t="e">
        <f>LOOKUP(1,0/($M56&amp;$N56&amp;$O56&amp;$P56&amp;$Q56=全球运价!$B$7:$B$7&amp;全球运价!$C$7:$C$7&amp;全球运价!$S$7:$S$7&amp;全球运价!$L$7:$L$7&amp;全球运价!$P$7:$P$7),全球运价!D$7:D$7)</f>
        <v>#DIV/0!</v>
      </c>
      <c r="L56" s="705" t="e">
        <f>LOOKUP(1,0/($M56&amp;$N56&amp;$O56&amp;$P56&amp;$Q56=全球运价!$B$7:$B$7&amp;全球运价!$C$7:$C$7&amp;全球运价!$S$7:$S$7&amp;全球运价!$L$7:$L$7&amp;全球运价!$P$7:$P$7),全球运价!E$7:E$7)</f>
        <v>#DIV/0!</v>
      </c>
      <c r="M56" s="671" t="s">
        <v>104</v>
      </c>
      <c r="N56" s="653" t="s">
        <v>104</v>
      </c>
      <c r="O56" s="653" t="s">
        <v>65</v>
      </c>
      <c r="P56" s="650" t="s">
        <v>121</v>
      </c>
      <c r="Q56" s="653" t="s">
        <v>108</v>
      </c>
    </row>
    <row r="57" spans="1:17" s="650" customFormat="1" ht="19.5" customHeight="1">
      <c r="A57" s="727" t="s">
        <v>124</v>
      </c>
      <c r="B57" s="714" t="s">
        <v>125</v>
      </c>
      <c r="C57" s="1038" t="s">
        <v>3181</v>
      </c>
      <c r="D57" s="1039"/>
      <c r="E57" s="1040"/>
      <c r="F57" s="728" t="s">
        <v>103</v>
      </c>
      <c r="G57" s="975" t="s">
        <v>30</v>
      </c>
      <c r="H57" s="729">
        <v>2</v>
      </c>
      <c r="I57" s="743" t="e">
        <f t="shared" si="2"/>
        <v>#DIV/0!</v>
      </c>
      <c r="J57" s="705" t="e">
        <f t="shared" si="5"/>
        <v>#DIV/0!</v>
      </c>
      <c r="K57" s="705" t="e">
        <f>LOOKUP(1,0/($M57&amp;$N57&amp;$O57&amp;$P57&amp;$Q57=全球运价!$B$7:$B$7&amp;全球运价!$C$7:$C$7&amp;全球运价!$S$7:$S$7&amp;全球运价!$L$7:$L$7&amp;全球运价!$P$7:$P$7),全球运价!D$7:D$7)</f>
        <v>#DIV/0!</v>
      </c>
      <c r="L57" s="705" t="e">
        <f>LOOKUP(1,0/($M57&amp;$N57&amp;$O57&amp;$P57&amp;$Q57=全球运价!$B$7:$B$7&amp;全球运价!$C$7:$C$7&amp;全球运价!$S$7:$S$7&amp;全球运价!$L$7:$L$7&amp;全球运价!$P$7:$P$7),全球运价!E$7:E$7)</f>
        <v>#DIV/0!</v>
      </c>
      <c r="M57" s="671" t="s">
        <v>104</v>
      </c>
      <c r="N57" s="653" t="s">
        <v>104</v>
      </c>
      <c r="O57" s="653" t="s">
        <v>65</v>
      </c>
      <c r="P57" s="650" t="s">
        <v>121</v>
      </c>
      <c r="Q57" s="653" t="s">
        <v>111</v>
      </c>
    </row>
    <row r="58" spans="1:17" s="650" customFormat="1" ht="19.5" customHeight="1">
      <c r="A58" s="727" t="s">
        <v>126</v>
      </c>
      <c r="B58" s="714" t="s">
        <v>127</v>
      </c>
      <c r="C58" s="1038" t="s">
        <v>3181</v>
      </c>
      <c r="D58" s="1039"/>
      <c r="E58" s="1040"/>
      <c r="F58" s="728" t="s">
        <v>103</v>
      </c>
      <c r="G58" s="975" t="s">
        <v>30</v>
      </c>
      <c r="H58" s="729">
        <v>2</v>
      </c>
      <c r="I58" s="743" t="e">
        <f t="shared" si="2"/>
        <v>#DIV/0!</v>
      </c>
      <c r="J58" s="705" t="e">
        <f t="shared" si="5"/>
        <v>#DIV/0!</v>
      </c>
      <c r="K58" s="705" t="e">
        <f>LOOKUP(1,0/($M58&amp;$N58&amp;$O58&amp;$P58&amp;$Q58=全球运价!$B$7:$B$7&amp;全球运价!$C$7:$C$7&amp;全球运价!$S$7:$S$7&amp;全球运价!$L$7:$L$7&amp;全球运价!$P$7:$P$7),全球运价!D$7:D$7)</f>
        <v>#DIV/0!</v>
      </c>
      <c r="L58" s="705" t="e">
        <f>LOOKUP(1,0/($M58&amp;$N58&amp;$O58&amp;$P58&amp;$Q58=全球运价!$B$7:$B$7&amp;全球运价!$C$7:$C$7&amp;全球运价!$S$7:$S$7&amp;全球运价!$L$7:$L$7&amp;全球运价!$P$7:$P$7),全球运价!E$7:E$7)</f>
        <v>#DIV/0!</v>
      </c>
      <c r="M58" s="671" t="s">
        <v>104</v>
      </c>
      <c r="N58" s="653" t="s">
        <v>104</v>
      </c>
      <c r="O58" s="653" t="s">
        <v>65</v>
      </c>
      <c r="P58" s="650" t="s">
        <v>121</v>
      </c>
      <c r="Q58" s="653" t="s">
        <v>114</v>
      </c>
    </row>
    <row r="59" spans="1:17" s="650" customFormat="1" ht="19.5" customHeight="1">
      <c r="A59" s="727" t="s">
        <v>128</v>
      </c>
      <c r="B59" s="714" t="s">
        <v>129</v>
      </c>
      <c r="C59" s="1038" t="s">
        <v>3181</v>
      </c>
      <c r="D59" s="1039"/>
      <c r="E59" s="1040"/>
      <c r="F59" s="728" t="s">
        <v>103</v>
      </c>
      <c r="G59" s="975" t="s">
        <v>30</v>
      </c>
      <c r="H59" s="729">
        <v>2</v>
      </c>
      <c r="I59" s="743" t="e">
        <f t="shared" si="2"/>
        <v>#DIV/0!</v>
      </c>
      <c r="J59" s="705" t="e">
        <f t="shared" si="5"/>
        <v>#DIV/0!</v>
      </c>
      <c r="K59" s="705" t="e">
        <f>LOOKUP(1,0/($M59&amp;$N59&amp;$O59&amp;$P59&amp;$Q59=全球运价!$B$7:$B$7&amp;全球运价!$C$7:$C$7&amp;全球运价!$S$7:$S$7&amp;全球运价!$L$7:$L$7&amp;全球运价!$P$7:$P$7),全球运价!D$7:D$7)</f>
        <v>#DIV/0!</v>
      </c>
      <c r="L59" s="705" t="e">
        <f>LOOKUP(1,0/($M59&amp;$N59&amp;$O59&amp;$P59&amp;$Q59=全球运价!$B$7:$B$7&amp;全球运价!$C$7:$C$7&amp;全球运价!$S$7:$S$7&amp;全球运价!$L$7:$L$7&amp;全球运价!$P$7:$P$7),全球运价!E$7:E$7)</f>
        <v>#DIV/0!</v>
      </c>
      <c r="M59" s="671" t="s">
        <v>104</v>
      </c>
      <c r="N59" s="653" t="s">
        <v>104</v>
      </c>
      <c r="O59" s="653" t="s">
        <v>65</v>
      </c>
      <c r="P59" s="650" t="s">
        <v>121</v>
      </c>
      <c r="Q59" s="653" t="s">
        <v>117</v>
      </c>
    </row>
    <row r="60" spans="1:17" s="651" customFormat="1" ht="19.5" customHeight="1">
      <c r="A60" s="1128" t="s">
        <v>130</v>
      </c>
      <c r="B60" s="1129"/>
      <c r="C60" s="1129"/>
      <c r="D60" s="1129"/>
      <c r="E60" s="1129"/>
      <c r="F60" s="1129"/>
      <c r="G60" s="1129"/>
      <c r="H60" s="1130"/>
      <c r="I60" s="743" t="str">
        <f t="shared" si="2"/>
        <v/>
      </c>
      <c r="J60" s="705"/>
      <c r="K60" s="705"/>
      <c r="L60" s="705"/>
      <c r="M60" s="655"/>
      <c r="N60" s="653"/>
      <c r="O60" s="653"/>
      <c r="Q60" s="653"/>
    </row>
    <row r="61" spans="1:17" s="653" customFormat="1" ht="19.5" customHeight="1">
      <c r="A61" s="730" t="s">
        <v>131</v>
      </c>
      <c r="B61" s="731" t="s">
        <v>132</v>
      </c>
      <c r="C61" s="1006" t="s">
        <v>133</v>
      </c>
      <c r="D61" s="1049"/>
      <c r="E61" s="1007"/>
      <c r="F61" s="700" t="s">
        <v>134</v>
      </c>
      <c r="G61" s="975" t="s">
        <v>30</v>
      </c>
      <c r="H61" s="733">
        <v>10</v>
      </c>
      <c r="I61" s="743" t="e">
        <f t="shared" si="2"/>
        <v>#DIV/0!</v>
      </c>
      <c r="J61" s="705" t="e">
        <f t="shared" ref="J61:J64" si="6">"USD "&amp;IF(K61&lt;0,"( "&amp;-K61&amp;" )",K61)&amp;" / "&amp;IF(L61&lt;0,"( "&amp;-L61&amp;" )",L61)</f>
        <v>#DIV/0!</v>
      </c>
      <c r="K61" s="705" t="e">
        <f>LOOKUP(1,0/($M61&amp;$N61&amp;$O61&amp;$P61&amp;$Q61=全球运价!$B$7:$B$7&amp;全球运价!$C$7:$C$7&amp;全球运价!$S$7:$S$7&amp;全球运价!$L$7:$L$7&amp;全球运价!$P$7:$P$7),全球运价!D$7:D$7)</f>
        <v>#DIV/0!</v>
      </c>
      <c r="L61" s="705" t="e">
        <f>LOOKUP(1,0/($M61&amp;$N61&amp;$O61&amp;$P61&amp;$Q61=全球运价!$B$7:$B$7&amp;全球运价!$C$7:$C$7&amp;全球运价!$S$7:$S$7&amp;全球运价!$L$7:$L$7&amp;全球运价!$P$7:$P$7),全球运价!E$7:E$7)</f>
        <v>#DIV/0!</v>
      </c>
      <c r="M61" s="744" t="s">
        <v>135</v>
      </c>
      <c r="N61" s="653" t="s">
        <v>135</v>
      </c>
      <c r="O61" s="653" t="s">
        <v>65</v>
      </c>
      <c r="P61" s="650" t="s">
        <v>66</v>
      </c>
      <c r="Q61" s="653" t="s">
        <v>90</v>
      </c>
    </row>
    <row r="62" spans="1:17" s="650" customFormat="1" ht="19.5" customHeight="1">
      <c r="A62" s="713" t="s">
        <v>136</v>
      </c>
      <c r="B62" s="715" t="s">
        <v>137</v>
      </c>
      <c r="C62" s="1038" t="s">
        <v>3181</v>
      </c>
      <c r="D62" s="1039"/>
      <c r="E62" s="1040"/>
      <c r="F62" s="734" t="s">
        <v>103</v>
      </c>
      <c r="G62" s="700" t="s">
        <v>138</v>
      </c>
      <c r="H62" s="729">
        <v>25</v>
      </c>
      <c r="I62" s="743" t="e">
        <f t="shared" si="2"/>
        <v>#DIV/0!</v>
      </c>
      <c r="J62" s="705" t="e">
        <f t="shared" si="6"/>
        <v>#DIV/0!</v>
      </c>
      <c r="K62" s="705" t="e">
        <f>LOOKUP(1,0/($M62&amp;$N62&amp;$O62&amp;$P62&amp;$Q62=全球运价!$B$7:$B$7&amp;全球运价!$C$7:$C$7&amp;全球运价!$S$7:$S$7&amp;全球运价!$L$7:$L$7&amp;全球运价!$P$7:$P$7),全球运价!D$7:D$7)</f>
        <v>#DIV/0!</v>
      </c>
      <c r="L62" s="705" t="e">
        <f>LOOKUP(1,0/($M62&amp;$N62&amp;$O62&amp;$P62&amp;$Q62=全球运价!$B$7:$B$7&amp;全球运价!$C$7:$C$7&amp;全球运价!$S$7:$S$7&amp;全球运价!$L$7:$L$7&amp;全球运价!$P$7:$P$7),全球运价!E$7:E$7)</f>
        <v>#DIV/0!</v>
      </c>
      <c r="M62" s="744" t="s">
        <v>139</v>
      </c>
      <c r="N62" s="653" t="s">
        <v>104</v>
      </c>
      <c r="O62" s="653" t="s">
        <v>65</v>
      </c>
      <c r="P62" s="650" t="s">
        <v>66</v>
      </c>
      <c r="Q62" s="653" t="s">
        <v>90</v>
      </c>
    </row>
    <row r="63" spans="1:17" s="650" customFormat="1" ht="19.5" customHeight="1">
      <c r="A63" s="713" t="s">
        <v>140</v>
      </c>
      <c r="B63" s="715" t="s">
        <v>141</v>
      </c>
      <c r="C63" s="1038" t="s">
        <v>3181</v>
      </c>
      <c r="D63" s="1039"/>
      <c r="E63" s="1040"/>
      <c r="F63" s="734" t="s">
        <v>103</v>
      </c>
      <c r="G63" s="700" t="s">
        <v>138</v>
      </c>
      <c r="H63" s="729">
        <v>8</v>
      </c>
      <c r="I63" s="743" t="e">
        <f t="shared" si="2"/>
        <v>#DIV/0!</v>
      </c>
      <c r="J63" s="705" t="e">
        <f t="shared" si="6"/>
        <v>#DIV/0!</v>
      </c>
      <c r="K63" s="705" t="e">
        <f>LOOKUP(1,0/($M63&amp;$N63&amp;$O63&amp;$P63&amp;$Q63=全球运价!$B$7:$B$7&amp;全球运价!$C$7:$C$7&amp;全球运价!$S$7:$S$7&amp;全球运价!$L$7:$L$7&amp;全球运价!$P$7:$P$7),全球运价!D$7:D$7)</f>
        <v>#DIV/0!</v>
      </c>
      <c r="L63" s="705" t="e">
        <f>LOOKUP(1,0/($M63&amp;$N63&amp;$O63&amp;$P63&amp;$Q63=全球运价!$B$7:$B$7&amp;全球运价!$C$7:$C$7&amp;全球运价!$S$7:$S$7&amp;全球运价!$L$7:$L$7&amp;全球运价!$P$7:$P$7),全球运价!E$7:E$7)</f>
        <v>#DIV/0!</v>
      </c>
      <c r="M63" s="744" t="s">
        <v>142</v>
      </c>
      <c r="N63" s="653" t="s">
        <v>104</v>
      </c>
      <c r="O63" s="653" t="s">
        <v>65</v>
      </c>
      <c r="P63" s="650" t="s">
        <v>66</v>
      </c>
      <c r="Q63" s="653" t="s">
        <v>90</v>
      </c>
    </row>
    <row r="64" spans="1:17" s="650" customFormat="1" ht="19.5" customHeight="1">
      <c r="A64" s="713" t="s">
        <v>143</v>
      </c>
      <c r="B64" s="715" t="s">
        <v>144</v>
      </c>
      <c r="C64" s="1038" t="s">
        <v>3181</v>
      </c>
      <c r="D64" s="1039"/>
      <c r="E64" s="1040"/>
      <c r="F64" s="734" t="s">
        <v>103</v>
      </c>
      <c r="G64" s="700" t="s">
        <v>138</v>
      </c>
      <c r="H64" s="729">
        <v>25</v>
      </c>
      <c r="I64" s="743" t="e">
        <f t="shared" si="2"/>
        <v>#DIV/0!</v>
      </c>
      <c r="J64" s="705" t="e">
        <f t="shared" si="6"/>
        <v>#DIV/0!</v>
      </c>
      <c r="K64" s="705" t="e">
        <f>LOOKUP(1,0/($M64&amp;$N64&amp;$O64&amp;$P64&amp;$Q64=全球运价!$B$7:$B$7&amp;全球运价!$C$7:$C$7&amp;全球运价!$S$7:$S$7&amp;全球运价!$L$7:$L$7&amp;全球运价!$P$7:$P$7),全球运价!D$7:D$7)</f>
        <v>#DIV/0!</v>
      </c>
      <c r="L64" s="705" t="e">
        <f>LOOKUP(1,0/($M64&amp;$N64&amp;$O64&amp;$P64&amp;$Q64=全球运价!$B$7:$B$7&amp;全球运价!$C$7:$C$7&amp;全球运价!$S$7:$S$7&amp;全球运价!$L$7:$L$7&amp;全球运价!$P$7:$P$7),全球运价!E$7:E$7)</f>
        <v>#DIV/0!</v>
      </c>
      <c r="M64" s="744" t="s">
        <v>145</v>
      </c>
      <c r="N64" s="653" t="s">
        <v>104</v>
      </c>
      <c r="O64" s="653" t="s">
        <v>65</v>
      </c>
      <c r="P64" s="650" t="s">
        <v>66</v>
      </c>
      <c r="Q64" s="653" t="s">
        <v>90</v>
      </c>
    </row>
    <row r="65" spans="1:18" s="650" customFormat="1" ht="19.5" customHeight="1">
      <c r="A65" s="1120" t="s">
        <v>146</v>
      </c>
      <c r="B65" s="1121"/>
      <c r="C65" s="1121"/>
      <c r="D65" s="1121"/>
      <c r="E65" s="1121"/>
      <c r="F65" s="1121"/>
      <c r="G65" s="1121"/>
      <c r="H65" s="1122"/>
      <c r="I65" s="743" t="str">
        <f t="shared" ref="I65:I82" si="7">IF(J65="","",IF(J65="SYSTEM PRICE","",IF(B65=J65,"-","check")))</f>
        <v/>
      </c>
      <c r="J65" s="705"/>
      <c r="K65" s="705"/>
      <c r="L65" s="705"/>
      <c r="M65" s="653"/>
      <c r="N65" s="653"/>
      <c r="O65" s="653"/>
      <c r="Q65" s="653"/>
    </row>
    <row r="66" spans="1:18" s="650" customFormat="1" ht="19.5" customHeight="1">
      <c r="A66" s="1085" t="s">
        <v>147</v>
      </c>
      <c r="B66" s="1086"/>
      <c r="C66" s="1086"/>
      <c r="D66" s="1086"/>
      <c r="E66" s="1086"/>
      <c r="F66" s="1086"/>
      <c r="G66" s="1086"/>
      <c r="H66" s="1087"/>
      <c r="I66" s="743" t="str">
        <f t="shared" si="7"/>
        <v/>
      </c>
      <c r="J66" s="705"/>
      <c r="K66" s="705"/>
      <c r="L66" s="705"/>
      <c r="M66" s="653"/>
      <c r="N66" s="653"/>
      <c r="O66" s="653"/>
      <c r="Q66" s="653"/>
    </row>
    <row r="67" spans="1:18" s="650" customFormat="1" ht="19.5" customHeight="1">
      <c r="A67" s="1059" t="s">
        <v>148</v>
      </c>
      <c r="B67" s="1060"/>
      <c r="C67" s="1060"/>
      <c r="D67" s="1060"/>
      <c r="E67" s="1060"/>
      <c r="F67" s="1060"/>
      <c r="G67" s="1060"/>
      <c r="H67" s="1061"/>
      <c r="I67" s="743"/>
      <c r="J67" s="705"/>
      <c r="K67" s="705"/>
      <c r="L67" s="705"/>
      <c r="M67" s="653"/>
      <c r="N67" s="653"/>
      <c r="O67" s="653"/>
      <c r="Q67" s="653"/>
    </row>
    <row r="68" spans="1:18" s="651" customFormat="1" ht="19.5" customHeight="1">
      <c r="A68" s="1123" t="s">
        <v>149</v>
      </c>
      <c r="B68" s="1124"/>
      <c r="C68" s="1124"/>
      <c r="D68" s="1124"/>
      <c r="E68" s="1124"/>
      <c r="F68" s="1124"/>
      <c r="G68" s="719"/>
      <c r="H68" s="720"/>
      <c r="I68" s="743" t="str">
        <f t="shared" si="7"/>
        <v/>
      </c>
      <c r="J68" s="705"/>
      <c r="K68" s="705"/>
      <c r="L68" s="705"/>
      <c r="M68" s="655"/>
      <c r="N68" s="653"/>
      <c r="O68" s="653"/>
      <c r="Q68" s="653"/>
    </row>
    <row r="69" spans="1:18" s="652" customFormat="1" ht="19.5" customHeight="1">
      <c r="A69" s="1125"/>
      <c r="B69" s="1126"/>
      <c r="C69" s="1126"/>
      <c r="D69" s="1126"/>
      <c r="E69" s="1126"/>
      <c r="F69" s="1126"/>
      <c r="G69" s="1126"/>
      <c r="H69" s="1127"/>
      <c r="I69" s="743" t="str">
        <f t="shared" si="7"/>
        <v/>
      </c>
      <c r="J69" s="705"/>
      <c r="K69" s="705"/>
      <c r="L69" s="705"/>
      <c r="M69" s="657"/>
      <c r="N69" s="653"/>
      <c r="O69" s="653"/>
      <c r="Q69" s="653"/>
    </row>
    <row r="70" spans="1:18" ht="19.5" customHeight="1">
      <c r="A70" s="691" t="s">
        <v>150</v>
      </c>
      <c r="B70" s="692" t="s">
        <v>21</v>
      </c>
      <c r="C70" s="1018" t="s">
        <v>22</v>
      </c>
      <c r="D70" s="1018"/>
      <c r="E70" s="1018"/>
      <c r="F70" s="694" t="s">
        <v>23</v>
      </c>
      <c r="G70" s="694" t="s">
        <v>24</v>
      </c>
      <c r="H70" s="695" t="s">
        <v>25</v>
      </c>
      <c r="I70" s="743" t="str">
        <f t="shared" si="7"/>
        <v/>
      </c>
      <c r="J70" s="742" t="s">
        <v>12</v>
      </c>
      <c r="K70" s="705" t="s">
        <v>13</v>
      </c>
      <c r="L70" s="705" t="s">
        <v>14</v>
      </c>
      <c r="M70" s="677" t="s">
        <v>15</v>
      </c>
      <c r="N70" s="677" t="s">
        <v>16</v>
      </c>
      <c r="O70" s="677" t="s">
        <v>17</v>
      </c>
      <c r="P70" s="677" t="s">
        <v>18</v>
      </c>
      <c r="Q70" s="677" t="s">
        <v>19</v>
      </c>
      <c r="R70" s="746"/>
    </row>
    <row r="71" spans="1:18" s="653" customFormat="1" ht="19.5" customHeight="1">
      <c r="A71" s="747" t="s">
        <v>151</v>
      </c>
      <c r="B71" s="714" t="s">
        <v>152</v>
      </c>
      <c r="C71" s="1006" t="s">
        <v>87</v>
      </c>
      <c r="D71" s="1049"/>
      <c r="E71" s="1007"/>
      <c r="F71" s="748" t="s">
        <v>153</v>
      </c>
      <c r="G71" s="976" t="s">
        <v>30</v>
      </c>
      <c r="H71" s="750" t="s">
        <v>154</v>
      </c>
      <c r="I71" s="743" t="e">
        <f t="shared" si="7"/>
        <v>#DIV/0!</v>
      </c>
      <c r="J71" s="705" t="e">
        <f t="shared" ref="J71:J82" si="8">"USD "&amp;IF(K71&lt;0,"( "&amp;-K71&amp;" )",K71)&amp;" / "&amp;IF(L71&lt;0,"( "&amp;-L71&amp;" )",L71)</f>
        <v>#DIV/0!</v>
      </c>
      <c r="K71" s="705" t="e">
        <f>LOOKUP(1,0/($M71&amp;$N71&amp;$O71&amp;$P71&amp;$Q71=全球运价!$B$7:$B$7&amp;全球运价!$C$7:$C$7&amp;全球运价!$S$7:$S$7&amp;全球运价!$L$7:$L$7&amp;全球运价!$P$7:$P$7),全球运价!D$7:D$7)</f>
        <v>#DIV/0!</v>
      </c>
      <c r="L71" s="705" t="e">
        <f>LOOKUP(1,0/($M71&amp;$N71&amp;$O71&amp;$P71&amp;$Q71=全球运价!$B$7:$B$7&amp;全球运价!$C$7:$C$7&amp;全球运价!$S$7:$S$7&amp;全球运价!$L$7:$L$7&amp;全球运价!$P$7:$P$7),全球运价!E$7:E$7)</f>
        <v>#DIV/0!</v>
      </c>
      <c r="M71" s="671" t="s">
        <v>155</v>
      </c>
      <c r="N71" s="653" t="s">
        <v>155</v>
      </c>
      <c r="O71" s="653" t="s">
        <v>65</v>
      </c>
      <c r="P71" s="650" t="s">
        <v>105</v>
      </c>
      <c r="Q71" s="653" t="s">
        <v>67</v>
      </c>
    </row>
    <row r="72" spans="1:18" s="653" customFormat="1" ht="19.5" customHeight="1">
      <c r="A72" s="747" t="s">
        <v>156</v>
      </c>
      <c r="B72" s="714" t="s">
        <v>157</v>
      </c>
      <c r="C72" s="1006" t="s">
        <v>87</v>
      </c>
      <c r="D72" s="1049"/>
      <c r="E72" s="1007"/>
      <c r="F72" s="748" t="s">
        <v>153</v>
      </c>
      <c r="G72" s="976" t="s">
        <v>30</v>
      </c>
      <c r="H72" s="750" t="s">
        <v>154</v>
      </c>
      <c r="I72" s="743" t="e">
        <f t="shared" si="7"/>
        <v>#DIV/0!</v>
      </c>
      <c r="J72" s="705" t="e">
        <f t="shared" si="8"/>
        <v>#DIV/0!</v>
      </c>
      <c r="K72" s="705" t="e">
        <f>LOOKUP(1,0/($M72&amp;$N72&amp;$O72&amp;$P72&amp;$Q72=全球运价!$B$7:$B$7&amp;全球运价!$C$7:$C$7&amp;全球运价!$S$7:$S$7&amp;全球运价!$L$7:$L$7&amp;全球运价!$P$7:$P$7),全球运价!D$7:D$7)</f>
        <v>#DIV/0!</v>
      </c>
      <c r="L72" s="705" t="e">
        <f>LOOKUP(1,0/($M72&amp;$N72&amp;$O72&amp;$P72&amp;$Q72=全球运价!$B$7:$B$7&amp;全球运价!$C$7:$C$7&amp;全球运价!$S$7:$S$7&amp;全球运价!$L$7:$L$7&amp;全球运价!$P$7:$P$7),全球运价!E$7:E$7)</f>
        <v>#DIV/0!</v>
      </c>
      <c r="M72" s="671" t="s">
        <v>155</v>
      </c>
      <c r="N72" s="653" t="s">
        <v>155</v>
      </c>
      <c r="O72" s="653" t="s">
        <v>65</v>
      </c>
      <c r="P72" s="650" t="s">
        <v>121</v>
      </c>
      <c r="Q72" s="653" t="s">
        <v>67</v>
      </c>
    </row>
    <row r="73" spans="1:18" s="653" customFormat="1" ht="19.5" customHeight="1">
      <c r="A73" s="747" t="s">
        <v>158</v>
      </c>
      <c r="B73" s="714" t="s">
        <v>152</v>
      </c>
      <c r="C73" s="1006" t="s">
        <v>159</v>
      </c>
      <c r="D73" s="1049"/>
      <c r="E73" s="1007"/>
      <c r="F73" s="748" t="s">
        <v>153</v>
      </c>
      <c r="G73" s="976" t="s">
        <v>30</v>
      </c>
      <c r="H73" s="750" t="s">
        <v>154</v>
      </c>
      <c r="I73" s="743" t="e">
        <f t="shared" si="7"/>
        <v>#DIV/0!</v>
      </c>
      <c r="J73" s="705" t="e">
        <f t="shared" si="8"/>
        <v>#DIV/0!</v>
      </c>
      <c r="K73" s="705" t="e">
        <f>LOOKUP(1,0/($M73&amp;$N73&amp;$O73&amp;$P73&amp;$Q73=全球运价!$B$7:$B$7&amp;全球运价!$C$7:$C$7&amp;全球运价!$S$7:$S$7&amp;全球运价!$L$7:$L$7&amp;全球运价!$P$7:$P$7),全球运价!D$7:D$7)</f>
        <v>#DIV/0!</v>
      </c>
      <c r="L73" s="705" t="e">
        <f>LOOKUP(1,0/($M73&amp;$N73&amp;$O73&amp;$P73&amp;$Q73=全球运价!$B$7:$B$7&amp;全球运价!$C$7:$C$7&amp;全球运价!$S$7:$S$7&amp;全球运价!$L$7:$L$7&amp;全球运价!$P$7:$P$7),全球运价!E$7:E$7)</f>
        <v>#DIV/0!</v>
      </c>
      <c r="M73" s="671" t="s">
        <v>160</v>
      </c>
      <c r="N73" s="653" t="s">
        <v>160</v>
      </c>
      <c r="O73" s="653" t="s">
        <v>65</v>
      </c>
      <c r="P73" s="650" t="s">
        <v>105</v>
      </c>
      <c r="Q73" s="653" t="s">
        <v>67</v>
      </c>
    </row>
    <row r="74" spans="1:18" s="653" customFormat="1" ht="19.5" customHeight="1">
      <c r="A74" s="747" t="s">
        <v>161</v>
      </c>
      <c r="B74" s="714" t="s">
        <v>157</v>
      </c>
      <c r="C74" s="1006" t="s">
        <v>159</v>
      </c>
      <c r="D74" s="1049"/>
      <c r="E74" s="1007"/>
      <c r="F74" s="748" t="s">
        <v>153</v>
      </c>
      <c r="G74" s="976" t="s">
        <v>30</v>
      </c>
      <c r="H74" s="750" t="s">
        <v>154</v>
      </c>
      <c r="I74" s="743" t="e">
        <f t="shared" si="7"/>
        <v>#DIV/0!</v>
      </c>
      <c r="J74" s="705" t="e">
        <f t="shared" si="8"/>
        <v>#DIV/0!</v>
      </c>
      <c r="K74" s="705" t="e">
        <f>LOOKUP(1,0/($M74&amp;$N74&amp;$O74&amp;$P74&amp;$Q74=全球运价!$B$7:$B$7&amp;全球运价!$C$7:$C$7&amp;全球运价!$S$7:$S$7&amp;全球运价!$L$7:$L$7&amp;全球运价!$P$7:$P$7),全球运价!D$7:D$7)</f>
        <v>#DIV/0!</v>
      </c>
      <c r="L74" s="705" t="e">
        <f>LOOKUP(1,0/($M74&amp;$N74&amp;$O74&amp;$P74&amp;$Q74=全球运价!$B$7:$B$7&amp;全球运价!$C$7:$C$7&amp;全球运价!$S$7:$S$7&amp;全球运价!$L$7:$L$7&amp;全球运价!$P$7:$P$7),全球运价!E$7:E$7)</f>
        <v>#DIV/0!</v>
      </c>
      <c r="M74" s="671" t="s">
        <v>160</v>
      </c>
      <c r="N74" s="653" t="s">
        <v>160</v>
      </c>
      <c r="O74" s="653" t="s">
        <v>65</v>
      </c>
      <c r="P74" s="650" t="s">
        <v>121</v>
      </c>
      <c r="Q74" s="653" t="s">
        <v>67</v>
      </c>
    </row>
    <row r="75" spans="1:18" s="653" customFormat="1" ht="19.5" customHeight="1">
      <c r="A75" s="747" t="s">
        <v>162</v>
      </c>
      <c r="B75" s="714" t="s">
        <v>152</v>
      </c>
      <c r="C75" s="1006" t="s">
        <v>50</v>
      </c>
      <c r="D75" s="1049"/>
      <c r="E75" s="1007"/>
      <c r="F75" s="748" t="s">
        <v>153</v>
      </c>
      <c r="G75" s="977" t="s">
        <v>30</v>
      </c>
      <c r="H75" s="750" t="s">
        <v>163</v>
      </c>
      <c r="I75" s="743" t="e">
        <f t="shared" si="7"/>
        <v>#DIV/0!</v>
      </c>
      <c r="J75" s="705" t="e">
        <f t="shared" si="8"/>
        <v>#DIV/0!</v>
      </c>
      <c r="K75" s="705" t="e">
        <f>LOOKUP(1,0/($M75&amp;$N75&amp;$O75&amp;$P75&amp;$Q75=全球运价!$B$7:$B$7&amp;全球运价!$C$7:$C$7&amp;全球运价!$S$7:$S$7&amp;全球运价!$L$7:$L$7&amp;全球运价!$P$7:$P$7),全球运价!D$7:D$7)</f>
        <v>#DIV/0!</v>
      </c>
      <c r="L75" s="705" t="e">
        <f>LOOKUP(1,0/($M75&amp;$N75&amp;$O75&amp;$P75&amp;$Q75=全球运价!$B$7:$B$7&amp;全球运价!$C$7:$C$7&amp;全球运价!$S$7:$S$7&amp;全球运价!$L$7:$L$7&amp;全球运价!$P$7:$P$7),全球运价!E$7:E$7)</f>
        <v>#DIV/0!</v>
      </c>
      <c r="M75" s="671" t="s">
        <v>164</v>
      </c>
      <c r="N75" s="653" t="s">
        <v>164</v>
      </c>
      <c r="O75" s="653" t="s">
        <v>65</v>
      </c>
      <c r="P75" s="650" t="s">
        <v>105</v>
      </c>
      <c r="Q75" s="653" t="s">
        <v>67</v>
      </c>
    </row>
    <row r="76" spans="1:18" s="653" customFormat="1" ht="19.5" customHeight="1">
      <c r="A76" s="747" t="s">
        <v>165</v>
      </c>
      <c r="B76" s="714" t="s">
        <v>157</v>
      </c>
      <c r="C76" s="1006" t="s">
        <v>50</v>
      </c>
      <c r="D76" s="1049"/>
      <c r="E76" s="1007"/>
      <c r="F76" s="748" t="s">
        <v>153</v>
      </c>
      <c r="G76" s="977" t="s">
        <v>30</v>
      </c>
      <c r="H76" s="750" t="s">
        <v>163</v>
      </c>
      <c r="I76" s="743" t="e">
        <f t="shared" si="7"/>
        <v>#DIV/0!</v>
      </c>
      <c r="J76" s="705" t="e">
        <f t="shared" si="8"/>
        <v>#DIV/0!</v>
      </c>
      <c r="K76" s="705" t="e">
        <f>LOOKUP(1,0/($M76&amp;$N76&amp;$O76&amp;$P76&amp;$Q76=全球运价!$B$7:$B$7&amp;全球运价!$C$7:$C$7&amp;全球运价!$S$7:$S$7&amp;全球运价!$L$7:$L$7&amp;全球运价!$P$7:$P$7),全球运价!D$7:D$7)</f>
        <v>#DIV/0!</v>
      </c>
      <c r="L76" s="705" t="e">
        <f>LOOKUP(1,0/($M76&amp;$N76&amp;$O76&amp;$P76&amp;$Q76=全球运价!$B$7:$B$7&amp;全球运价!$C$7:$C$7&amp;全球运价!$S$7:$S$7&amp;全球运价!$L$7:$L$7&amp;全球运价!$P$7:$P$7),全球运价!E$7:E$7)</f>
        <v>#DIV/0!</v>
      </c>
      <c r="M76" s="671" t="s">
        <v>164</v>
      </c>
      <c r="N76" s="653" t="s">
        <v>164</v>
      </c>
      <c r="O76" s="653" t="s">
        <v>65</v>
      </c>
      <c r="P76" s="650" t="s">
        <v>121</v>
      </c>
      <c r="Q76" s="653" t="s">
        <v>67</v>
      </c>
    </row>
    <row r="77" spans="1:18" s="653" customFormat="1" ht="19.5" customHeight="1">
      <c r="A77" s="747" t="s">
        <v>166</v>
      </c>
      <c r="B77" s="714" t="s">
        <v>167</v>
      </c>
      <c r="C77" s="1006" t="s">
        <v>168</v>
      </c>
      <c r="D77" s="1049"/>
      <c r="E77" s="1007"/>
      <c r="F77" s="748" t="s">
        <v>169</v>
      </c>
      <c r="G77" s="976" t="s">
        <v>30</v>
      </c>
      <c r="H77" s="733">
        <v>33</v>
      </c>
      <c r="I77" s="743" t="e">
        <f t="shared" si="7"/>
        <v>#DIV/0!</v>
      </c>
      <c r="J77" s="705" t="e">
        <f t="shared" si="8"/>
        <v>#DIV/0!</v>
      </c>
      <c r="K77" s="705" t="e">
        <f>LOOKUP(1,0/($M77&amp;$N77&amp;$O77&amp;$P77&amp;$Q77=全球运价!$B$7:$B$7&amp;全球运价!$C$7:$C$7&amp;全球运价!$S$7:$S$7&amp;全球运价!$L$7:$L$7&amp;全球运价!$P$7:$P$7),全球运价!D$7:D$7)</f>
        <v>#DIV/0!</v>
      </c>
      <c r="L77" s="705" t="e">
        <f>LOOKUP(1,0/($M77&amp;$N77&amp;$O77&amp;$P77&amp;$Q77=全球运价!$B$7:$B$7&amp;全球运价!$C$7:$C$7&amp;全球运价!$S$7:$S$7&amp;全球运价!$L$7:$L$7&amp;全球运价!$P$7:$P$7),全球运价!E$7:E$7)</f>
        <v>#DIV/0!</v>
      </c>
      <c r="M77" s="653" t="s">
        <v>170</v>
      </c>
      <c r="N77" s="653" t="s">
        <v>170</v>
      </c>
      <c r="O77" s="653" t="s">
        <v>65</v>
      </c>
      <c r="P77" s="650" t="s">
        <v>105</v>
      </c>
      <c r="Q77" s="653" t="s">
        <v>90</v>
      </c>
    </row>
    <row r="78" spans="1:18" s="653" customFormat="1" ht="19.5" customHeight="1">
      <c r="A78" s="747" t="s">
        <v>171</v>
      </c>
      <c r="B78" s="714" t="s">
        <v>172</v>
      </c>
      <c r="C78" s="1006" t="s">
        <v>168</v>
      </c>
      <c r="D78" s="1049"/>
      <c r="E78" s="1007"/>
      <c r="F78" s="748" t="s">
        <v>169</v>
      </c>
      <c r="G78" s="976" t="s">
        <v>30</v>
      </c>
      <c r="H78" s="733">
        <v>33</v>
      </c>
      <c r="I78" s="743" t="e">
        <f t="shared" si="7"/>
        <v>#DIV/0!</v>
      </c>
      <c r="J78" s="705" t="e">
        <f t="shared" si="8"/>
        <v>#DIV/0!</v>
      </c>
      <c r="K78" s="705" t="e">
        <f>LOOKUP(1,0/($M78&amp;$N78&amp;$O78&amp;$P78&amp;$Q78=全球运价!$B$7:$B$7&amp;全球运价!$C$7:$C$7&amp;全球运价!$S$7:$S$7&amp;全球运价!$L$7:$L$7&amp;全球运价!$P$7:$P$7),全球运价!D$7:D$7)</f>
        <v>#DIV/0!</v>
      </c>
      <c r="L78" s="705" t="e">
        <f>LOOKUP(1,0/($M78&amp;$N78&amp;$O78&amp;$P78&amp;$Q78=全球运价!$B$7:$B$7&amp;全球运价!$C$7:$C$7&amp;全球运价!$S$7:$S$7&amp;全球运价!$L$7:$L$7&amp;全球运价!$P$7:$P$7),全球运价!E$7:E$7)</f>
        <v>#DIV/0!</v>
      </c>
      <c r="M78" s="653" t="s">
        <v>170</v>
      </c>
      <c r="N78" s="653" t="s">
        <v>170</v>
      </c>
      <c r="O78" s="653" t="s">
        <v>65</v>
      </c>
      <c r="P78" s="650" t="s">
        <v>121</v>
      </c>
      <c r="Q78" s="653" t="s">
        <v>90</v>
      </c>
    </row>
    <row r="79" spans="1:18" s="653" customFormat="1" ht="19.5" customHeight="1">
      <c r="A79" s="747" t="s">
        <v>173</v>
      </c>
      <c r="B79" s="714" t="s">
        <v>174</v>
      </c>
      <c r="C79" s="1006" t="s">
        <v>175</v>
      </c>
      <c r="D79" s="1049"/>
      <c r="E79" s="1007"/>
      <c r="F79" s="748" t="s">
        <v>176</v>
      </c>
      <c r="G79" s="976" t="s">
        <v>30</v>
      </c>
      <c r="H79" s="751">
        <v>25</v>
      </c>
      <c r="I79" s="743" t="e">
        <f t="shared" si="7"/>
        <v>#DIV/0!</v>
      </c>
      <c r="J79" s="705" t="e">
        <f t="shared" si="8"/>
        <v>#DIV/0!</v>
      </c>
      <c r="K79" s="705" t="e">
        <f>LOOKUP(1,0/($M79&amp;$N79&amp;$O79&amp;$P79&amp;$Q79=全球运价!$B$7:$B$7&amp;全球运价!$C$7:$C$7&amp;全球运价!$S$7:$S$7&amp;全球运价!$L$7:$L$7&amp;全球运价!$P$7:$P$7),全球运价!D$7:D$7)</f>
        <v>#DIV/0!</v>
      </c>
      <c r="L79" s="705" t="e">
        <f>LOOKUP(1,0/($M79&amp;$N79&amp;$O79&amp;$P79&amp;$Q79=全球运价!$B$7:$B$7&amp;全球运价!$C$7:$C$7&amp;全球运价!$S$7:$S$7&amp;全球运价!$L$7:$L$7&amp;全球运价!$P$7:$P$7),全球运价!E$7:E$7)</f>
        <v>#DIV/0!</v>
      </c>
      <c r="M79" s="671" t="s">
        <v>177</v>
      </c>
      <c r="N79" s="653" t="s">
        <v>177</v>
      </c>
      <c r="O79" s="653" t="s">
        <v>65</v>
      </c>
      <c r="P79" s="650" t="s">
        <v>105</v>
      </c>
      <c r="Q79" s="653" t="s">
        <v>90</v>
      </c>
    </row>
    <row r="80" spans="1:18" s="653" customFormat="1" ht="19.5" customHeight="1">
      <c r="A80" s="752" t="s">
        <v>178</v>
      </c>
      <c r="B80" s="714" t="s">
        <v>179</v>
      </c>
      <c r="C80" s="1006" t="s">
        <v>175</v>
      </c>
      <c r="D80" s="1049"/>
      <c r="E80" s="1007"/>
      <c r="F80" s="749" t="s">
        <v>176</v>
      </c>
      <c r="G80" s="976" t="s">
        <v>30</v>
      </c>
      <c r="H80" s="753">
        <v>25</v>
      </c>
      <c r="I80" s="743" t="e">
        <f t="shared" si="7"/>
        <v>#DIV/0!</v>
      </c>
      <c r="J80" s="705" t="e">
        <f t="shared" si="8"/>
        <v>#DIV/0!</v>
      </c>
      <c r="K80" s="705" t="e">
        <f>LOOKUP(1,0/($M80&amp;$N80&amp;$O80&amp;$P80&amp;$Q80=全球运价!$B$7:$B$7&amp;全球运价!$C$7:$C$7&amp;全球运价!$S$7:$S$7&amp;全球运价!$L$7:$L$7&amp;全球运价!$P$7:$P$7),全球运价!D$7:D$7)</f>
        <v>#DIV/0!</v>
      </c>
      <c r="L80" s="705" t="e">
        <f>LOOKUP(1,0/($M80&amp;$N80&amp;$O80&amp;$P80&amp;$Q80=全球运价!$B$7:$B$7&amp;全球运价!$C$7:$C$7&amp;全球运价!$S$7:$S$7&amp;全球运价!$L$7:$L$7&amp;全球运价!$P$7:$P$7),全球运价!E$7:E$7)</f>
        <v>#DIV/0!</v>
      </c>
      <c r="M80" s="671" t="s">
        <v>177</v>
      </c>
      <c r="N80" s="653" t="s">
        <v>177</v>
      </c>
      <c r="O80" s="653" t="s">
        <v>65</v>
      </c>
      <c r="P80" s="650" t="s">
        <v>121</v>
      </c>
      <c r="Q80" s="653" t="s">
        <v>90</v>
      </c>
    </row>
    <row r="81" spans="1:18" s="653" customFormat="1" ht="19.5" customHeight="1">
      <c r="A81" s="754" t="s">
        <v>180</v>
      </c>
      <c r="B81" s="714" t="s">
        <v>174</v>
      </c>
      <c r="C81" s="1006" t="s">
        <v>175</v>
      </c>
      <c r="D81" s="1049"/>
      <c r="E81" s="1007"/>
      <c r="F81" s="749" t="s">
        <v>176</v>
      </c>
      <c r="G81" s="976" t="s">
        <v>177</v>
      </c>
      <c r="H81" s="753">
        <v>25</v>
      </c>
      <c r="I81" s="743" t="e">
        <f t="shared" si="7"/>
        <v>#DIV/0!</v>
      </c>
      <c r="J81" s="705" t="e">
        <f t="shared" si="8"/>
        <v>#DIV/0!</v>
      </c>
      <c r="K81" s="705" t="e">
        <f>LOOKUP(1,0/($M81&amp;$N81&amp;$O81&amp;$P81&amp;$Q81=全球运价!$B$7:$B$7&amp;全球运价!$C$7:$C$7&amp;全球运价!$S$7:$S$7&amp;全球运价!$L$7:$L$7&amp;全球运价!$P$7:$P$7),全球运价!D$7:D$7)</f>
        <v>#DIV/0!</v>
      </c>
      <c r="L81" s="705" t="e">
        <f>LOOKUP(1,0/($M81&amp;$N81&amp;$O81&amp;$P81&amp;$Q81=全球运价!$B$7:$B$7&amp;全球运价!$C$7:$C$7&amp;全球运价!$S$7:$S$7&amp;全球运价!$L$7:$L$7&amp;全球运价!$P$7:$P$7),全球运价!E$7:E$7)</f>
        <v>#DIV/0!</v>
      </c>
      <c r="M81" s="771" t="s">
        <v>181</v>
      </c>
      <c r="N81" s="653" t="s">
        <v>177</v>
      </c>
      <c r="O81" s="653" t="s">
        <v>65</v>
      </c>
      <c r="P81" s="650" t="s">
        <v>105</v>
      </c>
      <c r="Q81" s="653" t="s">
        <v>90</v>
      </c>
    </row>
    <row r="82" spans="1:18" s="653" customFormat="1" ht="19.5" customHeight="1">
      <c r="A82" s="755" t="s">
        <v>182</v>
      </c>
      <c r="B82" s="714" t="s">
        <v>179</v>
      </c>
      <c r="C82" s="1006" t="s">
        <v>175</v>
      </c>
      <c r="D82" s="1049"/>
      <c r="E82" s="1007"/>
      <c r="F82" s="749" t="s">
        <v>176</v>
      </c>
      <c r="G82" s="976" t="s">
        <v>177</v>
      </c>
      <c r="H82" s="751">
        <v>25</v>
      </c>
      <c r="I82" s="743" t="e">
        <f t="shared" si="7"/>
        <v>#DIV/0!</v>
      </c>
      <c r="J82" s="705" t="e">
        <f t="shared" si="8"/>
        <v>#DIV/0!</v>
      </c>
      <c r="K82" s="705" t="e">
        <f>LOOKUP(1,0/($M82&amp;$N82&amp;$O82&amp;$P82&amp;$Q82=全球运价!$B$7:$B$7&amp;全球运价!$C$7:$C$7&amp;全球运价!$S$7:$S$7&amp;全球运价!$L$7:$L$7&amp;全球运价!$P$7:$P$7),全球运价!D$7:D$7)</f>
        <v>#DIV/0!</v>
      </c>
      <c r="L82" s="705" t="e">
        <f>LOOKUP(1,0/($M82&amp;$N82&amp;$O82&amp;$P82&amp;$Q82=全球运价!$B$7:$B$7&amp;全球运价!$C$7:$C$7&amp;全球运价!$S$7:$S$7&amp;全球运价!$L$7:$L$7&amp;全球运价!$P$7:$P$7),全球运价!E$7:E$7)</f>
        <v>#DIV/0!</v>
      </c>
      <c r="M82" s="771" t="s">
        <v>181</v>
      </c>
      <c r="N82" s="653" t="s">
        <v>177</v>
      </c>
      <c r="O82" s="653" t="s">
        <v>65</v>
      </c>
      <c r="P82" s="650" t="s">
        <v>121</v>
      </c>
      <c r="Q82" s="653" t="s">
        <v>90</v>
      </c>
    </row>
    <row r="83" spans="1:18" s="653" customFormat="1" ht="19.5" customHeight="1">
      <c r="A83" s="1041" t="s">
        <v>183</v>
      </c>
      <c r="B83" s="1042"/>
      <c r="C83" s="1042"/>
      <c r="D83" s="1042"/>
      <c r="E83" s="1042"/>
      <c r="F83" s="1042"/>
      <c r="G83" s="1042"/>
      <c r="H83" s="1043"/>
      <c r="I83" s="743"/>
      <c r="J83" s="705"/>
      <c r="K83" s="705"/>
      <c r="L83" s="705"/>
    </row>
    <row r="84" spans="1:18" s="653" customFormat="1" ht="19.5" customHeight="1">
      <c r="A84" s="1115" t="s">
        <v>184</v>
      </c>
      <c r="B84" s="1115"/>
      <c r="C84" s="1115"/>
      <c r="D84" s="1115"/>
      <c r="E84" s="1115"/>
      <c r="F84" s="1115"/>
      <c r="G84" s="1115"/>
      <c r="H84" s="1116"/>
      <c r="I84" s="743" t="str">
        <f t="shared" ref="I84:I141" si="9">IF(J84="","",IF(J84="SYSTEM PRICE","",IF(B84=J84,"-","check")))</f>
        <v/>
      </c>
      <c r="J84" s="705"/>
      <c r="K84" s="705"/>
      <c r="L84" s="705"/>
    </row>
    <row r="85" spans="1:18" s="653" customFormat="1" ht="19.5" customHeight="1">
      <c r="A85" s="1115" t="s">
        <v>185</v>
      </c>
      <c r="B85" s="1115"/>
      <c r="C85" s="1115"/>
      <c r="D85" s="1115"/>
      <c r="E85" s="1115"/>
      <c r="F85" s="1115"/>
      <c r="G85" s="1115"/>
      <c r="H85" s="1116"/>
      <c r="I85" s="743" t="str">
        <f t="shared" si="9"/>
        <v/>
      </c>
      <c r="J85" s="705"/>
      <c r="K85" s="705"/>
      <c r="L85" s="705"/>
    </row>
    <row r="86" spans="1:18" s="654" customFormat="1" ht="19.5" customHeight="1">
      <c r="A86" s="1117" t="s">
        <v>186</v>
      </c>
      <c r="B86" s="1118"/>
      <c r="C86" s="1118"/>
      <c r="D86" s="1118"/>
      <c r="E86" s="1118"/>
      <c r="F86" s="1118"/>
      <c r="G86" s="1118"/>
      <c r="H86" s="1119"/>
      <c r="I86" s="743" t="str">
        <f t="shared" si="9"/>
        <v/>
      </c>
      <c r="J86" s="705"/>
      <c r="K86" s="705"/>
      <c r="L86" s="705"/>
      <c r="M86" s="653"/>
      <c r="N86" s="653"/>
      <c r="O86" s="653"/>
      <c r="Q86" s="653"/>
    </row>
    <row r="87" spans="1:18" s="652" customFormat="1" ht="19.5" customHeight="1">
      <c r="A87" s="1108"/>
      <c r="B87" s="1109"/>
      <c r="C87" s="1109"/>
      <c r="D87" s="1109"/>
      <c r="E87" s="1109"/>
      <c r="F87" s="1109"/>
      <c r="G87" s="717"/>
      <c r="H87" s="721"/>
      <c r="I87" s="743" t="str">
        <f t="shared" si="9"/>
        <v/>
      </c>
      <c r="J87" s="705"/>
      <c r="K87" s="705"/>
      <c r="L87" s="705"/>
      <c r="M87" s="657"/>
      <c r="N87" s="653"/>
      <c r="O87" s="653"/>
      <c r="Q87" s="653"/>
    </row>
    <row r="88" spans="1:18" ht="19.5" customHeight="1">
      <c r="A88" s="691" t="s">
        <v>187</v>
      </c>
      <c r="B88" s="692" t="s">
        <v>21</v>
      </c>
      <c r="C88" s="1018" t="s">
        <v>22</v>
      </c>
      <c r="D88" s="1018"/>
      <c r="E88" s="1018"/>
      <c r="F88" s="694" t="s">
        <v>23</v>
      </c>
      <c r="G88" s="694" t="s">
        <v>24</v>
      </c>
      <c r="H88" s="695" t="s">
        <v>25</v>
      </c>
      <c r="I88" s="743" t="str">
        <f t="shared" si="9"/>
        <v/>
      </c>
      <c r="J88" s="742" t="s">
        <v>12</v>
      </c>
      <c r="K88" s="705" t="s">
        <v>13</v>
      </c>
      <c r="L88" s="705" t="s">
        <v>14</v>
      </c>
      <c r="M88" s="677" t="s">
        <v>15</v>
      </c>
      <c r="N88" s="677" t="s">
        <v>16</v>
      </c>
      <c r="O88" s="677" t="s">
        <v>17</v>
      </c>
      <c r="P88" s="677" t="s">
        <v>18</v>
      </c>
      <c r="Q88" s="677" t="s">
        <v>19</v>
      </c>
      <c r="R88" s="746"/>
    </row>
    <row r="89" spans="1:18" s="653" customFormat="1" ht="19.5" customHeight="1">
      <c r="A89" s="757" t="s">
        <v>188</v>
      </c>
      <c r="B89" s="714" t="s">
        <v>189</v>
      </c>
      <c r="C89" s="1006" t="s">
        <v>50</v>
      </c>
      <c r="D89" s="1049"/>
      <c r="E89" s="1007"/>
      <c r="F89" s="748" t="s">
        <v>169</v>
      </c>
      <c r="G89" s="976" t="s">
        <v>30</v>
      </c>
      <c r="H89" s="751">
        <v>25</v>
      </c>
      <c r="I89" s="743" t="e">
        <f t="shared" si="9"/>
        <v>#DIV/0!</v>
      </c>
      <c r="J89" s="705" t="e">
        <f t="shared" ref="J89:J95" si="10">"USD "&amp;IF(K89&lt;0,"( "&amp;-K89&amp;" )",K89)&amp;" / "&amp;IF(L89&lt;0,"( "&amp;-L89&amp;" )",L89)</f>
        <v>#DIV/0!</v>
      </c>
      <c r="K89" s="705" t="e">
        <f>LOOKUP(1,0/($M89&amp;$N89&amp;$O89&amp;$P89&amp;$Q89=全球运价!$B$7:$B$7&amp;全球运价!$C$7:$C$7&amp;全球运价!$S$7:$S$7&amp;全球运价!$L$7:$L$7&amp;全球运价!$P$7:$P$7),全球运价!D$7:D$7)</f>
        <v>#DIV/0!</v>
      </c>
      <c r="L89" s="705" t="e">
        <f>LOOKUP(1,0/($M89&amp;$N89&amp;$O89&amp;$P89&amp;$Q89=全球运价!$B$7:$B$7&amp;全球运价!$C$7:$C$7&amp;全球运价!$S$7:$S$7&amp;全球运价!$L$7:$L$7&amp;全球运价!$P$7:$P$7),全球运价!E$7:E$7)</f>
        <v>#DIV/0!</v>
      </c>
      <c r="M89" s="771" t="s">
        <v>190</v>
      </c>
      <c r="N89" s="653" t="s">
        <v>190</v>
      </c>
      <c r="O89" s="653" t="s">
        <v>65</v>
      </c>
      <c r="P89" s="653" t="s">
        <v>66</v>
      </c>
      <c r="Q89" s="653" t="s">
        <v>90</v>
      </c>
    </row>
    <row r="90" spans="1:18" s="653" customFormat="1" ht="19.5" customHeight="1">
      <c r="A90" s="757" t="s">
        <v>191</v>
      </c>
      <c r="B90" s="714" t="s">
        <v>192</v>
      </c>
      <c r="C90" s="1006" t="s">
        <v>50</v>
      </c>
      <c r="D90" s="1049"/>
      <c r="E90" s="1007"/>
      <c r="F90" s="748" t="s">
        <v>169</v>
      </c>
      <c r="G90" s="976" t="s">
        <v>30</v>
      </c>
      <c r="H90" s="751">
        <v>25</v>
      </c>
      <c r="I90" s="743"/>
      <c r="J90" s="705"/>
      <c r="K90" s="705"/>
      <c r="L90" s="705"/>
      <c r="M90" s="771"/>
    </row>
    <row r="91" spans="1:18" s="653" customFormat="1" ht="19.5" customHeight="1">
      <c r="A91" s="757" t="s">
        <v>193</v>
      </c>
      <c r="B91" s="714" t="s">
        <v>194</v>
      </c>
      <c r="C91" s="1006" t="s">
        <v>50</v>
      </c>
      <c r="D91" s="1049"/>
      <c r="E91" s="1007"/>
      <c r="F91" s="748" t="s">
        <v>169</v>
      </c>
      <c r="G91" s="749" t="s">
        <v>190</v>
      </c>
      <c r="H91" s="751">
        <v>45</v>
      </c>
      <c r="I91" s="743"/>
      <c r="J91" s="705"/>
      <c r="K91" s="705"/>
      <c r="L91" s="705"/>
      <c r="M91" s="771"/>
    </row>
    <row r="92" spans="1:18" s="653" customFormat="1" ht="19.5" customHeight="1">
      <c r="A92" s="747" t="s">
        <v>195</v>
      </c>
      <c r="B92" s="714" t="s">
        <v>196</v>
      </c>
      <c r="C92" s="1006" t="s">
        <v>50</v>
      </c>
      <c r="D92" s="1049"/>
      <c r="E92" s="1007"/>
      <c r="F92" s="748" t="s">
        <v>169</v>
      </c>
      <c r="G92" s="749" t="s">
        <v>190</v>
      </c>
      <c r="H92" s="751">
        <v>35</v>
      </c>
      <c r="I92" s="743" t="e">
        <f t="shared" si="9"/>
        <v>#DIV/0!</v>
      </c>
      <c r="J92" s="705" t="e">
        <f t="shared" si="10"/>
        <v>#DIV/0!</v>
      </c>
      <c r="K92" s="705" t="e">
        <f>LOOKUP(1,0/($M92&amp;$N92&amp;$O92&amp;$P92&amp;$Q92=全球运价!$B$7:$B$7&amp;全球运价!$C$7:$C$7&amp;全球运价!$S$7:$S$7&amp;全球运价!$L$7:$L$7&amp;全球运价!$P$7:$P$7),全球运价!D$7:D$7)</f>
        <v>#DIV/0!</v>
      </c>
      <c r="L92" s="705" t="e">
        <f>LOOKUP(1,0/($M92&amp;$N92&amp;$O92&amp;$P92&amp;$Q92=全球运价!$B$7:$B$7&amp;全球运价!$C$7:$C$7&amp;全球运价!$S$7:$S$7&amp;全球运价!$L$7:$L$7&amp;全球运价!$P$7:$P$7),全球运价!E$7:E$7)</f>
        <v>#DIV/0!</v>
      </c>
      <c r="M92" s="671" t="s">
        <v>197</v>
      </c>
      <c r="N92" s="653" t="s">
        <v>190</v>
      </c>
      <c r="O92" s="653" t="s">
        <v>65</v>
      </c>
      <c r="P92" s="653" t="s">
        <v>66</v>
      </c>
      <c r="Q92" s="653" t="s">
        <v>90</v>
      </c>
    </row>
    <row r="93" spans="1:18" s="653" customFormat="1" ht="19.5" customHeight="1">
      <c r="A93" s="757" t="s">
        <v>198</v>
      </c>
      <c r="B93" s="714" t="s">
        <v>199</v>
      </c>
      <c r="C93" s="1006" t="s">
        <v>50</v>
      </c>
      <c r="D93" s="1049"/>
      <c r="E93" s="1007"/>
      <c r="F93" s="748" t="s">
        <v>169</v>
      </c>
      <c r="G93" s="749" t="s">
        <v>190</v>
      </c>
      <c r="H93" s="751">
        <v>28</v>
      </c>
      <c r="I93" s="743" t="e">
        <f t="shared" si="9"/>
        <v>#DIV/0!</v>
      </c>
      <c r="J93" s="705" t="e">
        <f t="shared" si="10"/>
        <v>#DIV/0!</v>
      </c>
      <c r="K93" s="705" t="e">
        <f>LOOKUP(1,0/($M93&amp;$N93&amp;$O93&amp;$P93&amp;$Q93=全球运价!$B$7:$B$7&amp;全球运价!$C$7:$C$7&amp;全球运价!$S$7:$S$7&amp;全球运价!$L$7:$L$7&amp;全球运价!$P$7:$P$7),全球运价!D$7:D$7)</f>
        <v>#DIV/0!</v>
      </c>
      <c r="L93" s="705" t="e">
        <f>LOOKUP(1,0/($M93&amp;$N93&amp;$O93&amp;$P93&amp;$Q93=全球运价!$B$7:$B$7&amp;全球运价!$C$7:$C$7&amp;全球运价!$S$7:$S$7&amp;全球运价!$L$7:$L$7&amp;全球运价!$P$7:$P$7),全球运价!E$7:E$7)</f>
        <v>#DIV/0!</v>
      </c>
      <c r="M93" s="771" t="s">
        <v>200</v>
      </c>
      <c r="N93" s="653" t="s">
        <v>190</v>
      </c>
      <c r="O93" s="653" t="s">
        <v>65</v>
      </c>
      <c r="P93" s="653" t="s">
        <v>66</v>
      </c>
      <c r="Q93" s="653" t="s">
        <v>90</v>
      </c>
    </row>
    <row r="94" spans="1:18" s="653" customFormat="1" ht="19.5" customHeight="1">
      <c r="A94" s="754" t="s">
        <v>201</v>
      </c>
      <c r="B94" s="714" t="s">
        <v>199</v>
      </c>
      <c r="C94" s="1006" t="s">
        <v>50</v>
      </c>
      <c r="D94" s="1049"/>
      <c r="E94" s="1007"/>
      <c r="F94" s="748" t="s">
        <v>169</v>
      </c>
      <c r="G94" s="758" t="s">
        <v>190</v>
      </c>
      <c r="H94" s="753">
        <v>28</v>
      </c>
      <c r="I94" s="743" t="e">
        <f t="shared" si="9"/>
        <v>#DIV/0!</v>
      </c>
      <c r="J94" s="705" t="e">
        <f t="shared" si="10"/>
        <v>#DIV/0!</v>
      </c>
      <c r="K94" s="705" t="e">
        <f>LOOKUP(1,0/($M94&amp;$N94&amp;$O94&amp;$P94&amp;$Q94=全球运价!$B$7:$B$7&amp;全球运价!$C$7:$C$7&amp;全球运价!$S$7:$S$7&amp;全球运价!$L$7:$L$7&amp;全球运价!$P$7:$P$7),全球运价!D$7:D$7)</f>
        <v>#DIV/0!</v>
      </c>
      <c r="L94" s="705" t="e">
        <f>LOOKUP(1,0/($M94&amp;$N94&amp;$O94&amp;$P94&amp;$Q94=全球运价!$B$7:$B$7&amp;全球运价!$C$7:$C$7&amp;全球运价!$S$7:$S$7&amp;全球运价!$L$7:$L$7&amp;全球运价!$P$7:$P$7),全球运价!E$7:E$7)</f>
        <v>#DIV/0!</v>
      </c>
      <c r="M94" s="771" t="s">
        <v>202</v>
      </c>
      <c r="N94" s="653" t="s">
        <v>190</v>
      </c>
      <c r="O94" s="653" t="s">
        <v>65</v>
      </c>
      <c r="P94" s="653" t="s">
        <v>66</v>
      </c>
      <c r="Q94" s="653" t="s">
        <v>90</v>
      </c>
    </row>
    <row r="95" spans="1:18" s="653" customFormat="1" ht="19.5" customHeight="1">
      <c r="A95" s="757" t="s">
        <v>203</v>
      </c>
      <c r="B95" s="714" t="s">
        <v>204</v>
      </c>
      <c r="C95" s="1006" t="s">
        <v>50</v>
      </c>
      <c r="D95" s="1049"/>
      <c r="E95" s="1007"/>
      <c r="F95" s="748" t="s">
        <v>169</v>
      </c>
      <c r="G95" s="749" t="s">
        <v>190</v>
      </c>
      <c r="H95" s="751">
        <v>28</v>
      </c>
      <c r="I95" s="743" t="e">
        <f t="shared" si="9"/>
        <v>#DIV/0!</v>
      </c>
      <c r="J95" s="705" t="e">
        <f t="shared" si="10"/>
        <v>#DIV/0!</v>
      </c>
      <c r="K95" s="705" t="e">
        <f>LOOKUP(1,0/($M95&amp;$N95&amp;$O95&amp;$P95&amp;$Q95=全球运价!$B$7:$B$7&amp;全球运价!$C$7:$C$7&amp;全球运价!$S$7:$S$7&amp;全球运价!$L$7:$L$7&amp;全球运价!$P$7:$P$7),全球运价!D$7:D$7)</f>
        <v>#DIV/0!</v>
      </c>
      <c r="L95" s="705" t="e">
        <f>LOOKUP(1,0/($M95&amp;$N95&amp;$O95&amp;$P95&amp;$Q95=全球运价!$B$7:$B$7&amp;全球运价!$C$7:$C$7&amp;全球运价!$S$7:$S$7&amp;全球运价!$L$7:$L$7&amp;全球运价!$P$7:$P$7),全球运价!E$7:E$7)</f>
        <v>#DIV/0!</v>
      </c>
      <c r="M95" s="771" t="s">
        <v>205</v>
      </c>
      <c r="N95" s="653" t="s">
        <v>190</v>
      </c>
      <c r="O95" s="653" t="s">
        <v>65</v>
      </c>
      <c r="P95" s="653" t="s">
        <v>66</v>
      </c>
      <c r="Q95" s="653" t="s">
        <v>90</v>
      </c>
    </row>
    <row r="96" spans="1:18" s="653" customFormat="1" ht="19.5" customHeight="1">
      <c r="A96" s="1041" t="s">
        <v>183</v>
      </c>
      <c r="B96" s="1042"/>
      <c r="C96" s="1042"/>
      <c r="D96" s="1042"/>
      <c r="E96" s="1042"/>
      <c r="F96" s="1042"/>
      <c r="G96" s="1042"/>
      <c r="H96" s="1043"/>
      <c r="I96" s="743"/>
      <c r="J96" s="705"/>
      <c r="K96" s="705"/>
      <c r="L96" s="705"/>
    </row>
    <row r="97" spans="1:18" s="653" customFormat="1" ht="24.75" customHeight="1">
      <c r="A97" s="1110" t="s">
        <v>184</v>
      </c>
      <c r="B97" s="1110"/>
      <c r="C97" s="1110"/>
      <c r="D97" s="1110"/>
      <c r="E97" s="1110"/>
      <c r="F97" s="1110"/>
      <c r="G97" s="1110"/>
      <c r="H97" s="1111"/>
      <c r="I97" s="743" t="str">
        <f t="shared" si="9"/>
        <v/>
      </c>
      <c r="J97" s="705"/>
      <c r="K97" s="705"/>
      <c r="L97" s="705"/>
    </row>
    <row r="98" spans="1:18" s="654" customFormat="1" ht="19.5" customHeight="1">
      <c r="A98" s="1112" t="s">
        <v>186</v>
      </c>
      <c r="B98" s="1113"/>
      <c r="C98" s="1113"/>
      <c r="D98" s="1113"/>
      <c r="E98" s="1113"/>
      <c r="F98" s="1113"/>
      <c r="G98" s="1113"/>
      <c r="H98" s="1114"/>
      <c r="I98" s="743" t="str">
        <f t="shared" si="9"/>
        <v/>
      </c>
      <c r="J98" s="705"/>
      <c r="K98" s="705"/>
      <c r="L98" s="705"/>
      <c r="M98" s="653"/>
      <c r="N98" s="653"/>
      <c r="O98" s="653"/>
      <c r="Q98" s="653"/>
    </row>
    <row r="99" spans="1:18" s="652" customFormat="1" ht="19.5" customHeight="1">
      <c r="A99" s="1108"/>
      <c r="B99" s="1109"/>
      <c r="C99" s="1109"/>
      <c r="D99" s="1109"/>
      <c r="E99" s="1109"/>
      <c r="F99" s="1109"/>
      <c r="G99" s="717"/>
      <c r="H99" s="721"/>
      <c r="I99" s="743" t="str">
        <f t="shared" si="9"/>
        <v/>
      </c>
      <c r="J99" s="705"/>
      <c r="K99" s="705"/>
      <c r="L99" s="705"/>
      <c r="M99" s="657"/>
      <c r="N99" s="653"/>
      <c r="O99" s="653"/>
      <c r="Q99" s="653"/>
    </row>
    <row r="100" spans="1:18" ht="19.5" customHeight="1">
      <c r="A100" s="691" t="s">
        <v>206</v>
      </c>
      <c r="B100" s="692" t="s">
        <v>21</v>
      </c>
      <c r="C100" s="1021" t="s">
        <v>207</v>
      </c>
      <c r="D100" s="1021"/>
      <c r="E100" s="692" t="s">
        <v>22</v>
      </c>
      <c r="F100" s="694" t="s">
        <v>23</v>
      </c>
      <c r="G100" s="694" t="s">
        <v>24</v>
      </c>
      <c r="H100" s="695" t="s">
        <v>25</v>
      </c>
      <c r="I100" s="743" t="str">
        <f t="shared" si="9"/>
        <v/>
      </c>
      <c r="J100" s="705" t="s">
        <v>12</v>
      </c>
      <c r="K100" s="705" t="s">
        <v>13</v>
      </c>
      <c r="L100" s="705" t="s">
        <v>14</v>
      </c>
      <c r="M100" s="677" t="s">
        <v>15</v>
      </c>
      <c r="N100" s="677" t="s">
        <v>16</v>
      </c>
      <c r="O100" s="677" t="s">
        <v>17</v>
      </c>
      <c r="P100" s="677" t="s">
        <v>18</v>
      </c>
      <c r="Q100" s="677" t="s">
        <v>19</v>
      </c>
      <c r="R100" s="746"/>
    </row>
    <row r="101" spans="1:18" s="653" customFormat="1" ht="19.5" customHeight="1">
      <c r="A101" s="747" t="s">
        <v>208</v>
      </c>
      <c r="B101" s="714" t="s">
        <v>209</v>
      </c>
      <c r="C101" s="1006">
        <v>0</v>
      </c>
      <c r="D101" s="1007"/>
      <c r="E101" s="714" t="s">
        <v>168</v>
      </c>
      <c r="F101" s="700" t="s">
        <v>210</v>
      </c>
      <c r="G101" s="978" t="s">
        <v>30</v>
      </c>
      <c r="H101" s="751">
        <v>25</v>
      </c>
      <c r="I101" s="743" t="e">
        <f t="shared" si="9"/>
        <v>#DIV/0!</v>
      </c>
      <c r="J101" s="705" t="e">
        <f t="shared" ref="J101:J118" si="11">"USD "&amp;IF(K101&lt;0,"( "&amp;-K101&amp;" )",K101)&amp;" / "&amp;IF(L101&lt;0,"( "&amp;-L101&amp;" )",L101)</f>
        <v>#DIV/0!</v>
      </c>
      <c r="K101" s="705" t="e">
        <f>LOOKUP(1,0/($M101&amp;$N101&amp;$O101&amp;$P101&amp;$Q101=全球运价!$B$7:$B$7&amp;全球运价!$C$7:$C$7&amp;全球运价!$S$7:$S$7&amp;全球运价!$L$7:$L$7&amp;全球运价!$P$7:$P$7),全球运价!D$7:D$7)</f>
        <v>#DIV/0!</v>
      </c>
      <c r="L101" s="705" t="e">
        <f>LOOKUP(1,0/($M101&amp;$N101&amp;$O101&amp;$P101&amp;$Q101=全球运价!$B$7:$B$7&amp;全球运价!$C$7:$C$7&amp;全球运价!$S$7:$S$7&amp;全球运价!$L$7:$L$7&amp;全球运价!$P$7:$P$7),全球运价!E$7:E$7)</f>
        <v>#DIV/0!</v>
      </c>
      <c r="M101" s="671" t="s">
        <v>211</v>
      </c>
      <c r="N101" s="653" t="s">
        <v>211</v>
      </c>
      <c r="O101" s="653" t="s">
        <v>65</v>
      </c>
      <c r="P101" s="653" t="s">
        <v>66</v>
      </c>
      <c r="Q101" s="653" t="s">
        <v>90</v>
      </c>
    </row>
    <row r="102" spans="1:18" s="653" customFormat="1" ht="19.5" customHeight="1">
      <c r="A102" s="747" t="s">
        <v>212</v>
      </c>
      <c r="B102" s="714" t="s">
        <v>213</v>
      </c>
      <c r="C102" s="1006">
        <v>0</v>
      </c>
      <c r="D102" s="1007"/>
      <c r="E102" s="714" t="s">
        <v>168</v>
      </c>
      <c r="F102" s="700" t="s">
        <v>210</v>
      </c>
      <c r="G102" s="979" t="s">
        <v>30</v>
      </c>
      <c r="H102" s="751" t="s">
        <v>214</v>
      </c>
      <c r="I102" s="743" t="e">
        <f t="shared" si="9"/>
        <v>#DIV/0!</v>
      </c>
      <c r="J102" s="705" t="e">
        <f t="shared" si="11"/>
        <v>#DIV/0!</v>
      </c>
      <c r="K102" s="705" t="e">
        <f>LOOKUP(1,0/($M102&amp;$N102&amp;$O102&amp;$P102&amp;$Q102=全球运价!$B$7:$B$7&amp;全球运价!$C$7:$C$7&amp;全球运价!$S$7:$S$7&amp;全球运价!$L$7:$L$7&amp;全球运价!$P$7:$P$7),全球运价!D$7:D$7)</f>
        <v>#DIV/0!</v>
      </c>
      <c r="L102" s="705" t="e">
        <f>LOOKUP(1,0/($M102&amp;$N102&amp;$O102&amp;$P102&amp;$Q102=全球运价!$B$7:$B$7&amp;全球运价!$C$7:$C$7&amp;全球运价!$S$7:$S$7&amp;全球运价!$L$7:$L$7&amp;全球运价!$P$7:$P$7),全球运价!E$7:E$7)</f>
        <v>#DIV/0!</v>
      </c>
      <c r="M102" s="771" t="s">
        <v>215</v>
      </c>
      <c r="N102" s="653" t="s">
        <v>215</v>
      </c>
      <c r="O102" s="653" t="s">
        <v>65</v>
      </c>
      <c r="P102" s="653" t="s">
        <v>66</v>
      </c>
      <c r="Q102" s="653" t="s">
        <v>90</v>
      </c>
    </row>
    <row r="103" spans="1:18" s="653" customFormat="1" ht="19.5" customHeight="1">
      <c r="A103" s="747" t="s">
        <v>216</v>
      </c>
      <c r="B103" s="714" t="s">
        <v>152</v>
      </c>
      <c r="C103" s="1006" t="s">
        <v>217</v>
      </c>
      <c r="D103" s="1007"/>
      <c r="E103" s="714" t="s">
        <v>168</v>
      </c>
      <c r="F103" s="700" t="s">
        <v>210</v>
      </c>
      <c r="G103" s="979" t="s">
        <v>30</v>
      </c>
      <c r="H103" s="751" t="s">
        <v>214</v>
      </c>
      <c r="I103" s="743" t="e">
        <f t="shared" si="9"/>
        <v>#DIV/0!</v>
      </c>
      <c r="J103" s="705" t="e">
        <f t="shared" si="11"/>
        <v>#DIV/0!</v>
      </c>
      <c r="K103" s="705" t="e">
        <f>LOOKUP(1,0/($M103&amp;$N103&amp;$O103&amp;$P103&amp;$Q103=全球运价!$B$7:$B$7&amp;全球运价!$C$7:$C$7&amp;全球运价!$S$7:$S$7&amp;全球运价!$L$7:$L$7&amp;全球运价!$P$7:$P$7),全球运价!D$7:D$7)</f>
        <v>#DIV/0!</v>
      </c>
      <c r="L103" s="705" t="e">
        <f>LOOKUP(1,0/($M103&amp;$N103&amp;$O103&amp;$P103&amp;$Q103=全球运价!$B$7:$B$7&amp;全球运价!$C$7:$C$7&amp;全球运价!$S$7:$S$7&amp;全球运价!$L$7:$L$7&amp;全球运价!$P$7:$P$7),全球运价!E$7:E$7)</f>
        <v>#DIV/0!</v>
      </c>
      <c r="M103" s="771" t="s">
        <v>215</v>
      </c>
      <c r="N103" s="653" t="s">
        <v>215</v>
      </c>
      <c r="O103" s="653" t="s">
        <v>218</v>
      </c>
      <c r="P103" s="653" t="s">
        <v>66</v>
      </c>
      <c r="Q103" s="653" t="s">
        <v>90</v>
      </c>
    </row>
    <row r="104" spans="1:18" s="653" customFormat="1" ht="19.5" customHeight="1">
      <c r="A104" s="757" t="s">
        <v>219</v>
      </c>
      <c r="B104" s="714" t="s">
        <v>220</v>
      </c>
      <c r="C104" s="1006">
        <v>0</v>
      </c>
      <c r="D104" s="1007"/>
      <c r="E104" s="714" t="s">
        <v>168</v>
      </c>
      <c r="F104" s="700" t="s">
        <v>210</v>
      </c>
      <c r="G104" s="759" t="s">
        <v>215</v>
      </c>
      <c r="H104" s="751">
        <v>25</v>
      </c>
      <c r="I104" s="743" t="e">
        <f t="shared" si="9"/>
        <v>#DIV/0!</v>
      </c>
      <c r="J104" s="705" t="e">
        <f t="shared" si="11"/>
        <v>#DIV/0!</v>
      </c>
      <c r="K104" s="705" t="e">
        <f>LOOKUP(1,0/($M104&amp;$N104&amp;$O104&amp;$P104&amp;$Q104=全球运价!$B$7:$B$7&amp;全球运价!$C$7:$C$7&amp;全球运价!$S$7:$S$7&amp;全球运价!$L$7:$L$7&amp;全球运价!$P$7:$P$7),全球运价!D$7:D$7)</f>
        <v>#DIV/0!</v>
      </c>
      <c r="L104" s="705" t="e">
        <f>LOOKUP(1,0/($M104&amp;$N104&amp;$O104&amp;$P104&amp;$Q104=全球运价!$B$7:$B$7&amp;全球运价!$C$7:$C$7&amp;全球运价!$S$7:$S$7&amp;全球运价!$L$7:$L$7&amp;全球运价!$P$7:$P$7),全球运价!E$7:E$7)</f>
        <v>#DIV/0!</v>
      </c>
      <c r="M104" s="771" t="s">
        <v>221</v>
      </c>
      <c r="N104" s="653" t="s">
        <v>215</v>
      </c>
      <c r="O104" s="653" t="s">
        <v>65</v>
      </c>
      <c r="P104" s="653" t="s">
        <v>66</v>
      </c>
      <c r="Q104" s="653" t="s">
        <v>90</v>
      </c>
    </row>
    <row r="105" spans="1:18" s="653" customFormat="1" ht="19.5" customHeight="1">
      <c r="A105" s="757" t="s">
        <v>222</v>
      </c>
      <c r="B105" s="714" t="s">
        <v>223</v>
      </c>
      <c r="C105" s="1006" t="s">
        <v>217</v>
      </c>
      <c r="D105" s="1007"/>
      <c r="E105" s="714" t="s">
        <v>168</v>
      </c>
      <c r="F105" s="700" t="s">
        <v>210</v>
      </c>
      <c r="G105" s="759" t="s">
        <v>215</v>
      </c>
      <c r="H105" s="751">
        <v>25</v>
      </c>
      <c r="I105" s="743" t="e">
        <f t="shared" si="9"/>
        <v>#DIV/0!</v>
      </c>
      <c r="J105" s="705" t="e">
        <f t="shared" si="11"/>
        <v>#DIV/0!</v>
      </c>
      <c r="K105" s="705" t="e">
        <f>LOOKUP(1,0/($M105&amp;$N105&amp;$O105&amp;$P105&amp;$Q105=全球运价!$B$7:$B$7&amp;全球运价!$C$7:$C$7&amp;全球运价!$S$7:$S$7&amp;全球运价!$L$7:$L$7&amp;全球运价!$P$7:$P$7),全球运价!D$7:D$7)</f>
        <v>#DIV/0!</v>
      </c>
      <c r="L105" s="705" t="e">
        <f>LOOKUP(1,0/($M105&amp;$N105&amp;$O105&amp;$P105&amp;$Q105=全球运价!$B$7:$B$7&amp;全球运价!$C$7:$C$7&amp;全球运价!$S$7:$S$7&amp;全球运价!$L$7:$L$7&amp;全球运价!$P$7:$P$7),全球运价!E$7:E$7)</f>
        <v>#DIV/0!</v>
      </c>
      <c r="M105" s="771" t="s">
        <v>221</v>
      </c>
      <c r="N105" s="653" t="s">
        <v>215</v>
      </c>
      <c r="O105" s="653" t="s">
        <v>218</v>
      </c>
      <c r="P105" s="653" t="s">
        <v>66</v>
      </c>
      <c r="Q105" s="653" t="s">
        <v>90</v>
      </c>
    </row>
    <row r="106" spans="1:18" s="653" customFormat="1" ht="19.5" customHeight="1">
      <c r="A106" s="757" t="s">
        <v>224</v>
      </c>
      <c r="B106" s="714" t="s">
        <v>225</v>
      </c>
      <c r="C106" s="1006">
        <v>0</v>
      </c>
      <c r="D106" s="1007"/>
      <c r="E106" s="714" t="s">
        <v>168</v>
      </c>
      <c r="F106" s="700" t="s">
        <v>210</v>
      </c>
      <c r="G106" s="759" t="s">
        <v>215</v>
      </c>
      <c r="H106" s="751">
        <v>28</v>
      </c>
      <c r="I106" s="743" t="e">
        <f t="shared" si="9"/>
        <v>#DIV/0!</v>
      </c>
      <c r="J106" s="705" t="e">
        <f t="shared" si="11"/>
        <v>#DIV/0!</v>
      </c>
      <c r="K106" s="705" t="e">
        <f>LOOKUP(1,0/($M106&amp;$N106&amp;$O106&amp;$P106&amp;$Q106=全球运价!$B$7:$B$7&amp;全球运价!$C$7:$C$7&amp;全球运价!$S$7:$S$7&amp;全球运价!$L$7:$L$7&amp;全球运价!$P$7:$P$7),全球运价!D$7:D$7)</f>
        <v>#DIV/0!</v>
      </c>
      <c r="L106" s="705" t="e">
        <f>LOOKUP(1,0/($M106&amp;$N106&amp;$O106&amp;$P106&amp;$Q106=全球运价!$B$7:$B$7&amp;全球运价!$C$7:$C$7&amp;全球运价!$S$7:$S$7&amp;全球运价!$L$7:$L$7&amp;全球运价!$P$7:$P$7),全球运价!E$7:E$7)</f>
        <v>#DIV/0!</v>
      </c>
      <c r="M106" s="771" t="s">
        <v>226</v>
      </c>
      <c r="N106" s="653" t="s">
        <v>215</v>
      </c>
      <c r="O106" s="653" t="s">
        <v>65</v>
      </c>
      <c r="P106" s="653" t="s">
        <v>66</v>
      </c>
      <c r="Q106" s="653" t="s">
        <v>90</v>
      </c>
    </row>
    <row r="107" spans="1:18" s="653" customFormat="1" ht="19.5" customHeight="1">
      <c r="A107" s="757" t="s">
        <v>227</v>
      </c>
      <c r="B107" s="714" t="s">
        <v>228</v>
      </c>
      <c r="C107" s="1006" t="s">
        <v>217</v>
      </c>
      <c r="D107" s="1007"/>
      <c r="E107" s="714" t="s">
        <v>168</v>
      </c>
      <c r="F107" s="700" t="s">
        <v>210</v>
      </c>
      <c r="G107" s="759" t="s">
        <v>215</v>
      </c>
      <c r="H107" s="751">
        <v>28</v>
      </c>
      <c r="I107" s="743" t="e">
        <f t="shared" si="9"/>
        <v>#DIV/0!</v>
      </c>
      <c r="J107" s="705" t="e">
        <f t="shared" si="11"/>
        <v>#DIV/0!</v>
      </c>
      <c r="K107" s="705" t="e">
        <f>LOOKUP(1,0/($M107&amp;$N107&amp;$O107&amp;$P107&amp;$Q107=全球运价!$B$7:$B$7&amp;全球运价!$C$7:$C$7&amp;全球运价!$S$7:$S$7&amp;全球运价!$L$7:$L$7&amp;全球运价!$P$7:$P$7),全球运价!D$7:D$7)</f>
        <v>#DIV/0!</v>
      </c>
      <c r="L107" s="705" t="e">
        <f>LOOKUP(1,0/($M107&amp;$N107&amp;$O107&amp;$P107&amp;$Q107=全球运价!$B$7:$B$7&amp;全球运价!$C$7:$C$7&amp;全球运价!$S$7:$S$7&amp;全球运价!$L$7:$L$7&amp;全球运价!$P$7:$P$7),全球运价!E$7:E$7)</f>
        <v>#DIV/0!</v>
      </c>
      <c r="M107" s="771" t="s">
        <v>226</v>
      </c>
      <c r="N107" s="653" t="s">
        <v>215</v>
      </c>
      <c r="O107" s="653" t="s">
        <v>218</v>
      </c>
      <c r="P107" s="653" t="s">
        <v>66</v>
      </c>
      <c r="Q107" s="653" t="s">
        <v>90</v>
      </c>
    </row>
    <row r="108" spans="1:18" s="653" customFormat="1" ht="19.5" customHeight="1">
      <c r="A108" s="747" t="s">
        <v>229</v>
      </c>
      <c r="B108" s="714" t="s">
        <v>230</v>
      </c>
      <c r="C108" s="1006">
        <v>0</v>
      </c>
      <c r="D108" s="1007"/>
      <c r="E108" s="714" t="s">
        <v>168</v>
      </c>
      <c r="F108" s="700" t="s">
        <v>210</v>
      </c>
      <c r="G108" s="759" t="s">
        <v>215</v>
      </c>
      <c r="H108" s="751">
        <v>60</v>
      </c>
      <c r="I108" s="743" t="e">
        <f t="shared" si="9"/>
        <v>#DIV/0!</v>
      </c>
      <c r="J108" s="705" t="e">
        <f t="shared" si="11"/>
        <v>#DIV/0!</v>
      </c>
      <c r="K108" s="705" t="e">
        <f>LOOKUP(1,0/($M108&amp;$N108&amp;$O108&amp;$P108&amp;$Q108=全球运价!$B$7:$B$7&amp;全球运价!$C$7:$C$7&amp;全球运价!$S$7:$S$7&amp;全球运价!$L$7:$L$7&amp;全球运价!$P$7:$P$7),全球运价!D$7:D$7)</f>
        <v>#DIV/0!</v>
      </c>
      <c r="L108" s="705" t="e">
        <f>LOOKUP(1,0/($M108&amp;$N108&amp;$O108&amp;$P108&amp;$Q108=全球运价!$B$7:$B$7&amp;全球运价!$C$7:$C$7&amp;全球运价!$S$7:$S$7&amp;全球运价!$L$7:$L$7&amp;全球运价!$P$7:$P$7),全球运价!E$7:E$7)</f>
        <v>#DIV/0!</v>
      </c>
      <c r="M108" s="671" t="s">
        <v>231</v>
      </c>
      <c r="N108" s="653" t="s">
        <v>215</v>
      </c>
      <c r="O108" s="653" t="s">
        <v>65</v>
      </c>
      <c r="P108" s="653" t="s">
        <v>66</v>
      </c>
      <c r="Q108" s="653" t="s">
        <v>90</v>
      </c>
    </row>
    <row r="109" spans="1:18" s="653" customFormat="1" ht="19.5" customHeight="1">
      <c r="A109" s="747" t="s">
        <v>232</v>
      </c>
      <c r="B109" s="714" t="s">
        <v>233</v>
      </c>
      <c r="C109" s="1006">
        <v>0</v>
      </c>
      <c r="D109" s="1007"/>
      <c r="E109" s="714" t="s">
        <v>168</v>
      </c>
      <c r="F109" s="700" t="s">
        <v>210</v>
      </c>
      <c r="G109" s="759" t="s">
        <v>215</v>
      </c>
      <c r="H109" s="751">
        <v>60</v>
      </c>
      <c r="I109" s="743" t="e">
        <f t="shared" si="9"/>
        <v>#DIV/0!</v>
      </c>
      <c r="J109" s="705" t="e">
        <f t="shared" si="11"/>
        <v>#DIV/0!</v>
      </c>
      <c r="K109" s="705" t="e">
        <f>LOOKUP(1,0/($M109&amp;$N109&amp;$O109&amp;$P109&amp;$Q109=全球运价!$B$7:$B$7&amp;全球运价!$C$7:$C$7&amp;全球运价!$S$7:$S$7&amp;全球运价!$L$7:$L$7&amp;全球运价!$P$7:$P$7),全球运价!D$7:D$7)</f>
        <v>#DIV/0!</v>
      </c>
      <c r="L109" s="705" t="e">
        <f>LOOKUP(1,0/($M109&amp;$N109&amp;$O109&amp;$P109&amp;$Q109=全球运价!$B$7:$B$7&amp;全球运价!$C$7:$C$7&amp;全球运价!$S$7:$S$7&amp;全球运价!$L$7:$L$7&amp;全球运价!$P$7:$P$7),全球运价!E$7:E$7)</f>
        <v>#DIV/0!</v>
      </c>
      <c r="M109" s="671" t="s">
        <v>234</v>
      </c>
      <c r="N109" s="653" t="s">
        <v>215</v>
      </c>
      <c r="O109" s="653" t="s">
        <v>65</v>
      </c>
      <c r="P109" s="653" t="s">
        <v>66</v>
      </c>
      <c r="Q109" s="653" t="s">
        <v>90</v>
      </c>
    </row>
    <row r="110" spans="1:18" s="653" customFormat="1" ht="19.5" customHeight="1">
      <c r="A110" s="747" t="s">
        <v>235</v>
      </c>
      <c r="B110" s="714" t="s">
        <v>236</v>
      </c>
      <c r="C110" s="1006">
        <v>0</v>
      </c>
      <c r="D110" s="1007"/>
      <c r="E110" s="714" t="s">
        <v>168</v>
      </c>
      <c r="F110" s="700" t="s">
        <v>210</v>
      </c>
      <c r="G110" s="759" t="s">
        <v>215</v>
      </c>
      <c r="H110" s="751">
        <v>60</v>
      </c>
      <c r="I110" s="743" t="e">
        <f t="shared" si="9"/>
        <v>#DIV/0!</v>
      </c>
      <c r="J110" s="705" t="e">
        <f t="shared" si="11"/>
        <v>#DIV/0!</v>
      </c>
      <c r="K110" s="705" t="e">
        <f>LOOKUP(1,0/($M110&amp;$N110&amp;$O110&amp;$P110&amp;$Q110=全球运价!$B$7:$B$7&amp;全球运价!$C$7:$C$7&amp;全球运价!$S$7:$S$7&amp;全球运价!$L$7:$L$7&amp;全球运价!$P$7:$P$7),全球运价!D$7:D$7)</f>
        <v>#DIV/0!</v>
      </c>
      <c r="L110" s="705" t="e">
        <f>LOOKUP(1,0/($M110&amp;$N110&amp;$O110&amp;$P110&amp;$Q110=全球运价!$B$7:$B$7&amp;全球运价!$C$7:$C$7&amp;全球运价!$S$7:$S$7&amp;全球运价!$L$7:$L$7&amp;全球运价!$P$7:$P$7),全球运价!E$7:E$7)</f>
        <v>#DIV/0!</v>
      </c>
      <c r="M110" s="671" t="s">
        <v>237</v>
      </c>
      <c r="N110" s="653" t="s">
        <v>215</v>
      </c>
      <c r="O110" s="653" t="s">
        <v>65</v>
      </c>
      <c r="P110" s="653" t="s">
        <v>66</v>
      </c>
      <c r="Q110" s="653" t="s">
        <v>90</v>
      </c>
    </row>
    <row r="111" spans="1:18" s="653" customFormat="1" ht="19.5" customHeight="1">
      <c r="A111" s="757" t="s">
        <v>238</v>
      </c>
      <c r="B111" s="714" t="s">
        <v>239</v>
      </c>
      <c r="C111" s="1006">
        <v>0</v>
      </c>
      <c r="D111" s="1007"/>
      <c r="E111" s="714" t="s">
        <v>240</v>
      </c>
      <c r="F111" s="12" t="s">
        <v>241</v>
      </c>
      <c r="G111" s="979" t="s">
        <v>30</v>
      </c>
      <c r="H111" s="751">
        <v>45</v>
      </c>
      <c r="I111" s="743" t="e">
        <f t="shared" si="9"/>
        <v>#DIV/0!</v>
      </c>
      <c r="J111" s="705" t="e">
        <f t="shared" si="11"/>
        <v>#DIV/0!</v>
      </c>
      <c r="K111" s="705" t="e">
        <f>LOOKUP(1,0/($M111&amp;$N111&amp;$O111&amp;$P111&amp;$Q111=全球运价!$B$7:$B$7&amp;全球运价!$C$7:$C$7&amp;全球运价!$S$7:$S$7&amp;全球运价!$L$7:$L$7&amp;全球运价!$P$7:$P$7),全球运价!D$7:D$7)</f>
        <v>#DIV/0!</v>
      </c>
      <c r="L111" s="705" t="e">
        <f>LOOKUP(1,0/($M111&amp;$N111&amp;$O111&amp;$P111&amp;$Q111=全球运价!$B$7:$B$7&amp;全球运价!$C$7:$C$7&amp;全球运价!$S$7:$S$7&amp;全球运价!$L$7:$L$7&amp;全球运价!$P$7:$P$7),全球运价!E$7:E$7)</f>
        <v>#DIV/0!</v>
      </c>
      <c r="M111" s="671" t="s">
        <v>242</v>
      </c>
      <c r="N111" s="653" t="s">
        <v>242</v>
      </c>
      <c r="O111" s="653" t="s">
        <v>65</v>
      </c>
      <c r="P111" s="653" t="s">
        <v>66</v>
      </c>
      <c r="Q111" s="653" t="s">
        <v>90</v>
      </c>
    </row>
    <row r="112" spans="1:18" s="653" customFormat="1" ht="19.5" customHeight="1">
      <c r="A112" s="757" t="s">
        <v>243</v>
      </c>
      <c r="B112" s="714" t="s">
        <v>244</v>
      </c>
      <c r="C112" s="1019">
        <v>0</v>
      </c>
      <c r="D112" s="1020"/>
      <c r="E112" s="714" t="s">
        <v>240</v>
      </c>
      <c r="F112" s="12" t="s">
        <v>241</v>
      </c>
      <c r="G112" s="979" t="s">
        <v>30</v>
      </c>
      <c r="H112" s="751">
        <v>45</v>
      </c>
      <c r="I112" s="743" t="e">
        <f t="shared" si="9"/>
        <v>#DIV/0!</v>
      </c>
      <c r="J112" s="705" t="e">
        <f t="shared" si="11"/>
        <v>#DIV/0!</v>
      </c>
      <c r="K112" s="705" t="e">
        <f>LOOKUP(1,0/($M112&amp;$N112&amp;$O112&amp;$P112&amp;$Q112=全球运价!$B$7:$B$7&amp;全球运价!$C$7:$C$7&amp;全球运价!$S$7:$S$7&amp;全球运价!$L$7:$L$7&amp;全球运价!$P$7:$P$7),全球运价!D$7:D$7)</f>
        <v>#DIV/0!</v>
      </c>
      <c r="L112" s="705" t="e">
        <f>LOOKUP(1,0/($M112&amp;$N112&amp;$O112&amp;$P112&amp;$Q112=全球运价!$B$7:$B$7&amp;全球运价!$C$7:$C$7&amp;全球运价!$S$7:$S$7&amp;全球运价!$L$7:$L$7&amp;全球运价!$P$7:$P$7),全球运价!E$7:E$7)</f>
        <v>#DIV/0!</v>
      </c>
      <c r="M112" s="671" t="s">
        <v>245</v>
      </c>
      <c r="N112" s="653" t="s">
        <v>245</v>
      </c>
      <c r="O112" s="653" t="s">
        <v>65</v>
      </c>
      <c r="P112" s="653" t="s">
        <v>66</v>
      </c>
      <c r="Q112" s="653" t="s">
        <v>90</v>
      </c>
    </row>
    <row r="113" spans="1:18" s="653" customFormat="1" ht="19.5" customHeight="1">
      <c r="A113" s="757" t="s">
        <v>246</v>
      </c>
      <c r="B113" s="714" t="s">
        <v>244</v>
      </c>
      <c r="C113" s="1019">
        <v>0</v>
      </c>
      <c r="D113" s="1020"/>
      <c r="E113" s="714" t="s">
        <v>240</v>
      </c>
      <c r="F113" s="12" t="s">
        <v>241</v>
      </c>
      <c r="G113" s="979" t="s">
        <v>30</v>
      </c>
      <c r="H113" s="751">
        <v>45</v>
      </c>
      <c r="I113" s="743" t="e">
        <f t="shared" si="9"/>
        <v>#DIV/0!</v>
      </c>
      <c r="J113" s="705" t="e">
        <f t="shared" si="11"/>
        <v>#DIV/0!</v>
      </c>
      <c r="K113" s="705" t="e">
        <f>LOOKUP(1,0/($M113&amp;$N113&amp;$O113&amp;$P113&amp;$Q113=全球运价!$B$7:$B$7&amp;全球运价!$C$7:$C$7&amp;全球运价!$S$7:$S$7&amp;全球运价!$L$7:$L$7&amp;全球运价!$P$7:$P$7),全球运价!D$7:D$7)</f>
        <v>#DIV/0!</v>
      </c>
      <c r="L113" s="705" t="e">
        <f>LOOKUP(1,0/($M113&amp;$N113&amp;$O113&amp;$P113&amp;$Q113=全球运价!$B$7:$B$7&amp;全球运价!$C$7:$C$7&amp;全球运价!$S$7:$S$7&amp;全球运价!$L$7:$L$7&amp;全球运价!$P$7:$P$7),全球运价!E$7:E$7)</f>
        <v>#DIV/0!</v>
      </c>
      <c r="M113" s="771" t="s">
        <v>247</v>
      </c>
      <c r="N113" s="653" t="s">
        <v>247</v>
      </c>
      <c r="O113" s="653" t="s">
        <v>65</v>
      </c>
      <c r="P113" s="653" t="s">
        <v>66</v>
      </c>
      <c r="Q113" s="653" t="s">
        <v>90</v>
      </c>
    </row>
    <row r="114" spans="1:18" s="653" customFormat="1" ht="19.5" customHeight="1">
      <c r="A114" s="757" t="s">
        <v>248</v>
      </c>
      <c r="B114" s="714" t="s">
        <v>249</v>
      </c>
      <c r="C114" s="1019">
        <v>0</v>
      </c>
      <c r="D114" s="1020"/>
      <c r="E114" s="714" t="s">
        <v>240</v>
      </c>
      <c r="F114" s="12" t="s">
        <v>241</v>
      </c>
      <c r="G114" s="979" t="s">
        <v>30</v>
      </c>
      <c r="H114" s="751">
        <v>45</v>
      </c>
      <c r="I114" s="743" t="e">
        <f t="shared" si="9"/>
        <v>#DIV/0!</v>
      </c>
      <c r="J114" s="705" t="e">
        <f t="shared" si="11"/>
        <v>#DIV/0!</v>
      </c>
      <c r="K114" s="705" t="e">
        <f>LOOKUP(1,0/($M114&amp;$N114&amp;$O114&amp;$P114&amp;$Q114=全球运价!$B$7:$B$7&amp;全球运价!$C$7:$C$7&amp;全球运价!$S$7:$S$7&amp;全球运价!$L$7:$L$7&amp;全球运价!$P$7:$P$7),全球运价!D$7:D$7)</f>
        <v>#DIV/0!</v>
      </c>
      <c r="L114" s="705" t="e">
        <f>LOOKUP(1,0/($M114&amp;$N114&amp;$O114&amp;$P114&amp;$Q114=全球运价!$B$7:$B$7&amp;全球运价!$C$7:$C$7&amp;全球运价!$S$7:$S$7&amp;全球运价!$L$7:$L$7&amp;全球运价!$P$7:$P$7),全球运价!E$7:E$7)</f>
        <v>#DIV/0!</v>
      </c>
      <c r="M114" s="771" t="s">
        <v>250</v>
      </c>
      <c r="N114" s="653" t="s">
        <v>250</v>
      </c>
      <c r="O114" s="653" t="s">
        <v>65</v>
      </c>
      <c r="P114" s="653" t="s">
        <v>66</v>
      </c>
      <c r="Q114" s="653" t="s">
        <v>90</v>
      </c>
    </row>
    <row r="115" spans="1:18" s="653" customFormat="1" ht="19.5" customHeight="1">
      <c r="A115" s="757" t="s">
        <v>251</v>
      </c>
      <c r="B115" s="748" t="s">
        <v>252</v>
      </c>
      <c r="C115" s="1105"/>
      <c r="D115" s="1105"/>
      <c r="E115" s="714" t="s">
        <v>50</v>
      </c>
      <c r="F115" s="749" t="s">
        <v>169</v>
      </c>
      <c r="G115" s="979" t="s">
        <v>30</v>
      </c>
      <c r="H115" s="762" t="s">
        <v>253</v>
      </c>
      <c r="I115" s="743" t="e">
        <f t="shared" si="9"/>
        <v>#DIV/0!</v>
      </c>
      <c r="J115" s="705" t="e">
        <f t="shared" si="11"/>
        <v>#DIV/0!</v>
      </c>
      <c r="K115" s="705" t="e">
        <f>LOOKUP(1,0/($M115&amp;$N115&amp;$O115&amp;$P115&amp;$Q115=全球运价!$B$7:$B$7&amp;全球运价!$C$7:$C$7&amp;全球运价!$S$7:$S$7&amp;全球运价!$L$7:$L$7&amp;全球运价!$P$7:$P$7),全球运价!D$7:D$7)</f>
        <v>#DIV/0!</v>
      </c>
      <c r="L115" s="705" t="e">
        <f>LOOKUP(1,0/($M115&amp;$N115&amp;$O115&amp;$P115&amp;$Q115=全球运价!$B$7:$B$7&amp;全球运价!$C$7:$C$7&amp;全球运价!$S$7:$S$7&amp;全球运价!$L$7:$L$7&amp;全球运价!$P$7:$P$7),全球运价!E$7:E$7)</f>
        <v>#DIV/0!</v>
      </c>
      <c r="M115" s="771" t="s">
        <v>254</v>
      </c>
      <c r="N115" s="653" t="s">
        <v>254</v>
      </c>
      <c r="O115" s="653" t="s">
        <v>65</v>
      </c>
      <c r="P115" s="653" t="s">
        <v>66</v>
      </c>
      <c r="Q115" s="653" t="s">
        <v>90</v>
      </c>
    </row>
    <row r="116" spans="1:18" s="653" customFormat="1" ht="19.5" customHeight="1">
      <c r="A116" s="757" t="s">
        <v>255</v>
      </c>
      <c r="B116" s="714" t="s">
        <v>256</v>
      </c>
      <c r="C116" s="1019">
        <v>0</v>
      </c>
      <c r="D116" s="1020"/>
      <c r="E116" s="714" t="s">
        <v>50</v>
      </c>
      <c r="F116" s="749" t="s">
        <v>169</v>
      </c>
      <c r="G116" s="759" t="s">
        <v>254</v>
      </c>
      <c r="H116" s="751" t="s">
        <v>257</v>
      </c>
      <c r="I116" s="743" t="e">
        <f t="shared" si="9"/>
        <v>#DIV/0!</v>
      </c>
      <c r="J116" s="705" t="e">
        <f t="shared" si="11"/>
        <v>#DIV/0!</v>
      </c>
      <c r="K116" s="705" t="e">
        <f>LOOKUP(1,0/($M116&amp;$N116&amp;$O116&amp;$P116&amp;$Q116=全球运价!$B$7:$B$7&amp;全球运价!$C$7:$C$7&amp;全球运价!$S$7:$S$7&amp;全球运价!$L$7:$L$7&amp;全球运价!$P$7:$P$7),全球运价!D$7:D$7)</f>
        <v>#DIV/0!</v>
      </c>
      <c r="L116" s="705" t="e">
        <f>LOOKUP(1,0/($M116&amp;$N116&amp;$O116&amp;$P116&amp;$Q116=全球运价!$B$7:$B$7&amp;全球运价!$C$7:$C$7&amp;全球运价!$S$7:$S$7&amp;全球运价!$L$7:$L$7&amp;全球运价!$P$7:$P$7),全球运价!E$7:E$7)</f>
        <v>#DIV/0!</v>
      </c>
      <c r="M116" s="771" t="s">
        <v>258</v>
      </c>
      <c r="N116" s="653" t="s">
        <v>254</v>
      </c>
      <c r="O116" s="653" t="s">
        <v>65</v>
      </c>
      <c r="P116" s="653" t="s">
        <v>66</v>
      </c>
      <c r="Q116" s="653" t="s">
        <v>90</v>
      </c>
    </row>
    <row r="117" spans="1:18" s="653" customFormat="1" ht="19.5" customHeight="1">
      <c r="A117" s="755" t="s">
        <v>259</v>
      </c>
      <c r="B117" s="748" t="s">
        <v>260</v>
      </c>
      <c r="C117" s="1106"/>
      <c r="D117" s="1107"/>
      <c r="E117" s="714" t="s">
        <v>50</v>
      </c>
      <c r="F117" s="749" t="s">
        <v>169</v>
      </c>
      <c r="G117" s="759" t="s">
        <v>254</v>
      </c>
      <c r="H117" s="751">
        <v>25</v>
      </c>
      <c r="I117" s="743" t="e">
        <f t="shared" si="9"/>
        <v>#DIV/0!</v>
      </c>
      <c r="J117" s="705" t="e">
        <f t="shared" si="11"/>
        <v>#DIV/0!</v>
      </c>
      <c r="K117" s="705" t="e">
        <f>LOOKUP(1,0/($M117&amp;$N117&amp;$O117&amp;$P117&amp;$Q117=全球运价!$B$7:$B$7&amp;全球运价!$C$7:$C$7&amp;全球运价!$S$7:$S$7&amp;全球运价!$L$7:$L$7&amp;全球运价!$P$7:$P$7),全球运价!D$7:D$7)</f>
        <v>#DIV/0!</v>
      </c>
      <c r="L117" s="705" t="e">
        <f>LOOKUP(1,0/($M117&amp;$N117&amp;$O117&amp;$P117&amp;$Q117=全球运价!$B$7:$B$7&amp;全球运价!$C$7:$C$7&amp;全球运价!$S$7:$S$7&amp;全球运价!$L$7:$L$7&amp;全球运价!$P$7:$P$7),全球运价!E$7:E$7)</f>
        <v>#DIV/0!</v>
      </c>
      <c r="M117" s="771" t="s">
        <v>261</v>
      </c>
      <c r="N117" s="653" t="s">
        <v>254</v>
      </c>
      <c r="O117" s="653" t="s">
        <v>65</v>
      </c>
      <c r="P117" s="653" t="s">
        <v>66</v>
      </c>
      <c r="Q117" s="653" t="s">
        <v>90</v>
      </c>
    </row>
    <row r="118" spans="1:18" s="653" customFormat="1" ht="19.5" customHeight="1">
      <c r="A118" s="755" t="s">
        <v>262</v>
      </c>
      <c r="B118" s="714" t="s">
        <v>263</v>
      </c>
      <c r="C118" s="1105"/>
      <c r="D118" s="1105"/>
      <c r="E118" s="714" t="s">
        <v>50</v>
      </c>
      <c r="F118" s="749" t="s">
        <v>169</v>
      </c>
      <c r="G118" s="759" t="s">
        <v>254</v>
      </c>
      <c r="H118" s="751">
        <v>22</v>
      </c>
      <c r="I118" s="743" t="e">
        <f t="shared" si="9"/>
        <v>#DIV/0!</v>
      </c>
      <c r="J118" s="705" t="e">
        <f t="shared" si="11"/>
        <v>#DIV/0!</v>
      </c>
      <c r="K118" s="705" t="e">
        <f>LOOKUP(1,0/($M118&amp;$N118&amp;$O118&amp;$P118&amp;$Q118=全球运价!$B$7:$B$7&amp;全球运价!$C$7:$C$7&amp;全球运价!$S$7:$S$7&amp;全球运价!$L$7:$L$7&amp;全球运价!$P$7:$P$7),全球运价!D$7:D$7)</f>
        <v>#DIV/0!</v>
      </c>
      <c r="L118" s="705" t="e">
        <f>LOOKUP(1,0/($M118&amp;$N118&amp;$O118&amp;$P118&amp;$Q118=全球运价!$B$7:$B$7&amp;全球运价!$C$7:$C$7&amp;全球运价!$S$7:$S$7&amp;全球运价!$L$7:$L$7&amp;全球运价!$P$7:$P$7),全球运价!E$7:E$7)</f>
        <v>#DIV/0!</v>
      </c>
      <c r="M118" s="771" t="s">
        <v>264</v>
      </c>
      <c r="N118" s="653" t="s">
        <v>254</v>
      </c>
      <c r="O118" s="653" t="s">
        <v>65</v>
      </c>
      <c r="P118" s="653" t="s">
        <v>66</v>
      </c>
      <c r="Q118" s="653" t="s">
        <v>90</v>
      </c>
    </row>
    <row r="119" spans="1:18" s="653" customFormat="1" ht="19.5" customHeight="1">
      <c r="A119" s="763" t="s">
        <v>259</v>
      </c>
      <c r="B119" s="748" t="s">
        <v>265</v>
      </c>
      <c r="C119" s="1106"/>
      <c r="D119" s="1107"/>
      <c r="E119" s="714" t="s">
        <v>50</v>
      </c>
      <c r="F119" s="748" t="s">
        <v>266</v>
      </c>
      <c r="G119" s="700" t="s">
        <v>30</v>
      </c>
      <c r="H119" s="733">
        <v>30</v>
      </c>
      <c r="I119" s="743" t="e">
        <f t="shared" ref="I119" si="12">IF(J119="","",IF(J119="SYSTEM PRICE","",IF(B119=J119,"-","check")))</f>
        <v>#DIV/0!</v>
      </c>
      <c r="J119" s="705" t="e">
        <f t="shared" ref="J119" si="13">"USD "&amp;IF(K119&lt;0,"( "&amp;-K119&amp;" )",K119)&amp;" / "&amp;IF(L119&lt;0,"( "&amp;-L119&amp;" )",L119)</f>
        <v>#DIV/0!</v>
      </c>
      <c r="K119" s="705" t="e">
        <f>LOOKUP(1,0/($M119&amp;$N119&amp;$O119&amp;$P119&amp;$Q119=全球运价!$B$7:$B$7&amp;全球运价!$C$7:$C$7&amp;全球运价!$S$7:$S$7&amp;全球运价!$L$7:$L$7&amp;全球运价!$P$7:$P$7),全球运价!D$7:D$7)</f>
        <v>#DIV/0!</v>
      </c>
      <c r="L119" s="705" t="e">
        <f>LOOKUP(1,0/($M119&amp;$N119&amp;$O119&amp;$P119&amp;$Q119=全球运价!$B$7:$B$7&amp;全球运价!$C$7:$C$7&amp;全球运价!$S$7:$S$7&amp;全球运价!$L$7:$L$7&amp;全球运价!$P$7:$P$7),全球运价!E$7:E$7)</f>
        <v>#DIV/0!</v>
      </c>
      <c r="M119" s="771" t="s">
        <v>261</v>
      </c>
      <c r="N119" s="653" t="s">
        <v>261</v>
      </c>
      <c r="O119" s="653" t="s">
        <v>65</v>
      </c>
      <c r="P119" s="653" t="s">
        <v>66</v>
      </c>
      <c r="Q119" s="653" t="s">
        <v>90</v>
      </c>
    </row>
    <row r="120" spans="1:18" s="653" customFormat="1" ht="19.5" customHeight="1">
      <c r="A120" s="1041" t="s">
        <v>183</v>
      </c>
      <c r="B120" s="1042"/>
      <c r="C120" s="1042"/>
      <c r="D120" s="1042"/>
      <c r="E120" s="1042"/>
      <c r="F120" s="1042"/>
      <c r="G120" s="1042"/>
      <c r="H120" s="1043"/>
      <c r="I120" s="743"/>
      <c r="J120" s="705"/>
      <c r="K120" s="705"/>
      <c r="L120" s="705"/>
    </row>
    <row r="121" spans="1:18" s="655" customFormat="1" ht="19.5" customHeight="1">
      <c r="A121" s="1044" t="s">
        <v>267</v>
      </c>
      <c r="B121" s="1045"/>
      <c r="C121" s="1045"/>
      <c r="D121" s="1045"/>
      <c r="E121" s="1045"/>
      <c r="F121" s="1045"/>
      <c r="G121" s="1045"/>
      <c r="H121" s="1046"/>
      <c r="I121" s="743" t="str">
        <f t="shared" si="9"/>
        <v/>
      </c>
      <c r="J121" s="705"/>
      <c r="K121" s="705"/>
      <c r="L121" s="705"/>
      <c r="N121" s="653"/>
      <c r="O121" s="653"/>
      <c r="Q121" s="653"/>
    </row>
    <row r="122" spans="1:18" s="655" customFormat="1" ht="19.5" customHeight="1">
      <c r="A122" s="765" t="s">
        <v>268</v>
      </c>
      <c r="B122" s="719"/>
      <c r="C122" s="719"/>
      <c r="D122" s="719"/>
      <c r="E122" s="766"/>
      <c r="F122" s="719"/>
      <c r="G122" s="719"/>
      <c r="H122" s="767"/>
      <c r="I122" s="743" t="str">
        <f t="shared" si="9"/>
        <v/>
      </c>
      <c r="J122" s="705"/>
      <c r="K122" s="705"/>
      <c r="L122" s="705"/>
      <c r="N122" s="653"/>
      <c r="O122" s="653"/>
      <c r="Q122" s="653"/>
    </row>
    <row r="123" spans="1:18" s="652" customFormat="1" ht="19.5" customHeight="1">
      <c r="A123" s="1108"/>
      <c r="B123" s="1109"/>
      <c r="C123" s="1109"/>
      <c r="D123" s="1109"/>
      <c r="E123" s="1109"/>
      <c r="F123" s="1109"/>
      <c r="G123" s="717"/>
      <c r="H123" s="721"/>
      <c r="I123" s="743" t="str">
        <f t="shared" si="9"/>
        <v/>
      </c>
      <c r="J123" s="705"/>
      <c r="K123" s="705"/>
      <c r="L123" s="705"/>
      <c r="M123" s="657"/>
      <c r="N123" s="653"/>
      <c r="O123" s="653"/>
      <c r="Q123" s="653"/>
    </row>
    <row r="124" spans="1:18" ht="19.5" customHeight="1">
      <c r="A124" s="691" t="s">
        <v>269</v>
      </c>
      <c r="B124" s="692" t="s">
        <v>21</v>
      </c>
      <c r="C124" s="1018" t="s">
        <v>22</v>
      </c>
      <c r="D124" s="1018"/>
      <c r="E124" s="1018"/>
      <c r="F124" s="694" t="s">
        <v>23</v>
      </c>
      <c r="G124" s="694" t="s">
        <v>24</v>
      </c>
      <c r="H124" s="695" t="s">
        <v>25</v>
      </c>
      <c r="I124" s="743" t="str">
        <f t="shared" si="9"/>
        <v/>
      </c>
      <c r="J124" s="742" t="s">
        <v>12</v>
      </c>
      <c r="K124" s="705" t="s">
        <v>13</v>
      </c>
      <c r="L124" s="705" t="s">
        <v>14</v>
      </c>
      <c r="M124" s="677" t="s">
        <v>15</v>
      </c>
      <c r="N124" s="677" t="s">
        <v>16</v>
      </c>
      <c r="O124" s="677" t="s">
        <v>17</v>
      </c>
      <c r="P124" s="677" t="s">
        <v>18</v>
      </c>
      <c r="Q124" s="677" t="s">
        <v>19</v>
      </c>
      <c r="R124" s="746"/>
    </row>
    <row r="125" spans="1:18" s="653" customFormat="1" ht="19.5" customHeight="1">
      <c r="A125" s="768" t="s">
        <v>270</v>
      </c>
      <c r="B125" s="769" t="s">
        <v>3197</v>
      </c>
      <c r="C125" s="1006" t="s">
        <v>3183</v>
      </c>
      <c r="D125" s="1049"/>
      <c r="E125" s="1007"/>
      <c r="F125" s="748" t="s">
        <v>271</v>
      </c>
      <c r="G125" s="977" t="s">
        <v>30</v>
      </c>
      <c r="H125" s="750" t="s">
        <v>272</v>
      </c>
      <c r="I125" s="743" t="e">
        <f t="shared" si="9"/>
        <v>#DIV/0!</v>
      </c>
      <c r="J125" s="705" t="e">
        <f t="shared" ref="J125:J127" si="14">"USD "&amp;IF(K125&lt;0,"( "&amp;-K125&amp;" )",K125)&amp;" / "&amp;IF(L125&lt;0,"( "&amp;-L125&amp;" )",L125)</f>
        <v>#DIV/0!</v>
      </c>
      <c r="K125" s="705" t="e">
        <f>LOOKUP(1,0/($M125&amp;$N125&amp;$O125&amp;$P125&amp;$Q125=全球运价!$B$7:$B$7&amp;全球运价!$C$7:$C$7&amp;全球运价!$S$7:$S$7&amp;全球运价!$L$7:$L$7&amp;全球运价!$P$7:$P$7),全球运价!D$7:D$7)</f>
        <v>#DIV/0!</v>
      </c>
      <c r="L125" s="705" t="e">
        <f>LOOKUP(1,0/($M125&amp;$N125&amp;$O125&amp;$P125&amp;$Q125=全球运价!$B$7:$B$7&amp;全球运价!$C$7:$C$7&amp;全球运价!$S$7:$S$7&amp;全球运价!$L$7:$L$7&amp;全球运价!$P$7:$P$7),全球运价!E$7:E$7)</f>
        <v>#DIV/0!</v>
      </c>
      <c r="M125" s="653" t="s">
        <v>273</v>
      </c>
      <c r="N125" s="653" t="s">
        <v>273</v>
      </c>
      <c r="O125" s="653" t="s">
        <v>65</v>
      </c>
      <c r="P125" s="653" t="s">
        <v>66</v>
      </c>
      <c r="Q125" s="653" t="s">
        <v>90</v>
      </c>
    </row>
    <row r="126" spans="1:18" s="653" customFormat="1" ht="19.5" customHeight="1">
      <c r="A126" s="768" t="s">
        <v>274</v>
      </c>
      <c r="B126" s="769" t="s">
        <v>3196</v>
      </c>
      <c r="C126" s="1019" t="s">
        <v>3183</v>
      </c>
      <c r="D126" s="1081"/>
      <c r="E126" s="1020"/>
      <c r="F126" s="749" t="s">
        <v>275</v>
      </c>
      <c r="G126" s="976" t="s">
        <v>276</v>
      </c>
      <c r="H126" s="762" t="s">
        <v>277</v>
      </c>
      <c r="I126" s="743" t="e">
        <f t="shared" si="9"/>
        <v>#DIV/0!</v>
      </c>
      <c r="J126" s="705" t="e">
        <f t="shared" si="14"/>
        <v>#DIV/0!</v>
      </c>
      <c r="K126" s="705" t="e">
        <f>LOOKUP(1,0/($M126&amp;$N126&amp;$O126&amp;$P126&amp;$Q126=全球运价!$B$7:$B$7&amp;全球运价!$C$7:$C$7&amp;全球运价!$S$7:$S$7&amp;全球运价!$L$7:$L$7&amp;全球运价!$P$7:$P$7),全球运价!D$7:D$7)</f>
        <v>#DIV/0!</v>
      </c>
      <c r="L126" s="705" t="e">
        <f>LOOKUP(1,0/($M126&amp;$N126&amp;$O126&amp;$P126&amp;$Q126=全球运价!$B$7:$B$7&amp;全球运价!$C$7:$C$7&amp;全球运价!$S$7:$S$7&amp;全球运价!$L$7:$L$7&amp;全球运价!$P$7:$P$7),全球运价!E$7:E$7)</f>
        <v>#DIV/0!</v>
      </c>
      <c r="M126" s="653" t="s">
        <v>278</v>
      </c>
      <c r="N126" s="653" t="s">
        <v>278</v>
      </c>
      <c r="O126" s="653" t="s">
        <v>65</v>
      </c>
      <c r="P126" s="653" t="s">
        <v>66</v>
      </c>
      <c r="Q126" s="653" t="s">
        <v>90</v>
      </c>
    </row>
    <row r="127" spans="1:18" s="653" customFormat="1" ht="19.5" customHeight="1">
      <c r="A127" s="768" t="s">
        <v>279</v>
      </c>
      <c r="B127" s="769" t="s">
        <v>3196</v>
      </c>
      <c r="C127" s="1019" t="s">
        <v>3183</v>
      </c>
      <c r="D127" s="1081"/>
      <c r="E127" s="1020"/>
      <c r="F127" s="749" t="s">
        <v>275</v>
      </c>
      <c r="G127" s="976" t="s">
        <v>276</v>
      </c>
      <c r="H127" s="762" t="s">
        <v>277</v>
      </c>
      <c r="I127" s="743" t="e">
        <f t="shared" si="9"/>
        <v>#DIV/0!</v>
      </c>
      <c r="J127" s="705" t="e">
        <f t="shared" si="14"/>
        <v>#DIV/0!</v>
      </c>
      <c r="K127" s="705" t="e">
        <f>LOOKUP(1,0/($M127&amp;$N127&amp;$O127&amp;$P127&amp;$Q127=全球运价!$B$7:$B$7&amp;全球运价!$C$7:$C$7&amp;全球运价!$S$7:$S$7&amp;全球运价!$L$7:$L$7&amp;全球运价!$P$7:$P$7),全球运价!D$7:D$7)</f>
        <v>#DIV/0!</v>
      </c>
      <c r="L127" s="705" t="e">
        <f>LOOKUP(1,0/($M127&amp;$N127&amp;$O127&amp;$P127&amp;$Q127=全球运价!$B$7:$B$7&amp;全球运价!$C$7:$C$7&amp;全球运价!$S$7:$S$7&amp;全球运价!$L$7:$L$7&amp;全球运价!$P$7:$P$7),全球运价!E$7:E$7)</f>
        <v>#DIV/0!</v>
      </c>
      <c r="M127" s="667" t="s">
        <v>280</v>
      </c>
      <c r="N127" s="653" t="s">
        <v>280</v>
      </c>
      <c r="O127" s="653" t="s">
        <v>65</v>
      </c>
      <c r="P127" s="653" t="s">
        <v>66</v>
      </c>
      <c r="Q127" s="653" t="s">
        <v>90</v>
      </c>
    </row>
    <row r="128" spans="1:18" s="655" customFormat="1" ht="19.5" customHeight="1">
      <c r="A128" s="1104" t="s">
        <v>281</v>
      </c>
      <c r="B128" s="1050"/>
      <c r="C128" s="1050"/>
      <c r="D128" s="1050"/>
      <c r="E128" s="1050"/>
      <c r="F128" s="1050"/>
      <c r="G128" s="1050"/>
      <c r="H128" s="1051"/>
      <c r="I128" s="743" t="str">
        <f t="shared" si="9"/>
        <v/>
      </c>
      <c r="J128" s="705"/>
      <c r="K128" s="705"/>
      <c r="L128" s="705"/>
      <c r="N128" s="653"/>
      <c r="O128" s="653"/>
      <c r="Q128" s="653"/>
    </row>
    <row r="129" spans="1:19" s="653" customFormat="1" ht="19.5" customHeight="1">
      <c r="A129" s="1088" t="s">
        <v>282</v>
      </c>
      <c r="B129" s="1089"/>
      <c r="C129" s="1089"/>
      <c r="D129" s="1089"/>
      <c r="E129" s="1089"/>
      <c r="F129" s="1089"/>
      <c r="G129" s="1089"/>
      <c r="H129" s="1090"/>
      <c r="I129" s="743" t="str">
        <f t="shared" si="9"/>
        <v/>
      </c>
      <c r="J129" s="705"/>
      <c r="K129" s="705"/>
      <c r="L129" s="705"/>
    </row>
    <row r="130" spans="1:19" s="653" customFormat="1" ht="19.5" customHeight="1">
      <c r="A130" s="1047"/>
      <c r="B130" s="1048"/>
      <c r="C130" s="1048"/>
      <c r="D130" s="1048"/>
      <c r="E130" s="1048"/>
      <c r="F130" s="1048"/>
      <c r="G130" s="772"/>
      <c r="H130" s="773"/>
      <c r="I130" s="743" t="str">
        <f t="shared" si="9"/>
        <v/>
      </c>
      <c r="J130" s="705"/>
      <c r="K130" s="705"/>
      <c r="L130" s="705"/>
    </row>
    <row r="131" spans="1:19" ht="19.5" customHeight="1">
      <c r="A131" s="691" t="s">
        <v>283</v>
      </c>
      <c r="B131" s="692" t="s">
        <v>21</v>
      </c>
      <c r="C131" s="1018" t="s">
        <v>22</v>
      </c>
      <c r="D131" s="1018"/>
      <c r="E131" s="1018"/>
      <c r="F131" s="694" t="s">
        <v>23</v>
      </c>
      <c r="G131" s="694" t="s">
        <v>24</v>
      </c>
      <c r="H131" s="695" t="s">
        <v>25</v>
      </c>
      <c r="I131" s="743" t="str">
        <f t="shared" si="9"/>
        <v/>
      </c>
      <c r="J131" s="742" t="s">
        <v>12</v>
      </c>
      <c r="K131" s="786" t="s">
        <v>13</v>
      </c>
      <c r="L131" s="705" t="s">
        <v>14</v>
      </c>
      <c r="M131" s="677" t="s">
        <v>15</v>
      </c>
      <c r="N131" s="677" t="s">
        <v>16</v>
      </c>
      <c r="O131" s="677" t="s">
        <v>17</v>
      </c>
      <c r="P131" s="677" t="s">
        <v>18</v>
      </c>
      <c r="Q131" s="677" t="s">
        <v>19</v>
      </c>
      <c r="R131" s="746" t="s">
        <v>23</v>
      </c>
    </row>
    <row r="132" spans="1:19" s="656" customFormat="1" ht="15">
      <c r="A132" s="774" t="s">
        <v>284</v>
      </c>
      <c r="B132" s="997" t="s">
        <v>3198</v>
      </c>
      <c r="C132" s="1038" t="s">
        <v>3299</v>
      </c>
      <c r="D132" s="1039"/>
      <c r="E132" s="1040"/>
      <c r="F132" s="700" t="s">
        <v>285</v>
      </c>
      <c r="G132" s="976" t="s">
        <v>30</v>
      </c>
      <c r="H132" s="733" t="s">
        <v>286</v>
      </c>
      <c r="I132" s="743" t="e">
        <f t="shared" si="9"/>
        <v>#DIV/0!</v>
      </c>
      <c r="J132" s="705" t="e">
        <f t="shared" ref="J132:J133" si="15">"USD "&amp;IF(K132&lt;0,"( "&amp;-K132&amp;" )",K132)&amp;" / "&amp;IF(L132&lt;0,"( "&amp;-L132&amp;" )",L132)</f>
        <v>#DIV/0!</v>
      </c>
      <c r="K132" s="705" t="e">
        <f>LOOKUP(1,0/($M132&amp;$N132&amp;$O132&amp;$P132&amp;$Q132&amp;$R132=全球运价!$B$7:$B$7&amp;全球运价!$C$7:$C$7&amp;全球运价!$S$7:$S$7&amp;全球运价!$L$7:$L$7&amp;全球运价!$P$7:$P$7&amp;全球运价!$J$7:$J$7),全球运价!D$7:D$7)</f>
        <v>#DIV/0!</v>
      </c>
      <c r="L132" s="705" t="e">
        <f>LOOKUP(1,0/($M132&amp;$N132&amp;$O132&amp;$P132&amp;$Q132&amp;$R132=全球运价!$B$7:$B$7&amp;全球运价!$C$7:$C$7&amp;全球运价!$S$7:$S$7&amp;全球运价!$L$7:$L$7&amp;全球运价!$P$7:$P$7&amp;全球运价!$J$7:$J$7),全球运价!E$7:E$7)</f>
        <v>#DIV/0!</v>
      </c>
      <c r="M132" s="787" t="s">
        <v>287</v>
      </c>
      <c r="N132" s="653" t="s">
        <v>287</v>
      </c>
      <c r="O132" s="653" t="s">
        <v>65</v>
      </c>
      <c r="P132" s="653" t="s">
        <v>105</v>
      </c>
      <c r="Q132" s="653" t="s">
        <v>288</v>
      </c>
      <c r="R132" s="640" t="s">
        <v>289</v>
      </c>
    </row>
    <row r="133" spans="1:19" s="656" customFormat="1" ht="15" customHeight="1">
      <c r="A133" s="774" t="s">
        <v>290</v>
      </c>
      <c r="B133" s="997" t="s">
        <v>3199</v>
      </c>
      <c r="C133" s="1038" t="s">
        <v>3299</v>
      </c>
      <c r="D133" s="1039"/>
      <c r="E133" s="1040"/>
      <c r="F133" s="700" t="s">
        <v>285</v>
      </c>
      <c r="G133" s="976" t="s">
        <v>30</v>
      </c>
      <c r="H133" s="733" t="s">
        <v>286</v>
      </c>
      <c r="I133" s="743" t="e">
        <f t="shared" si="9"/>
        <v>#DIV/0!</v>
      </c>
      <c r="J133" s="705" t="e">
        <f t="shared" si="15"/>
        <v>#DIV/0!</v>
      </c>
      <c r="K133" s="705" t="e">
        <f>LOOKUP(1,0/($M133&amp;$N133&amp;$O133&amp;$P133&amp;$Q133&amp;$R133=全球运价!$B$7:$B$7&amp;全球运价!$C$7:$C$7&amp;全球运价!$S$7:$S$7&amp;全球运价!$L$7:$L$7&amp;全球运价!$P$7:$P$7&amp;全球运价!$J$7:$J$7),全球运价!D$7:D$7)</f>
        <v>#DIV/0!</v>
      </c>
      <c r="L133" s="705" t="e">
        <f>LOOKUP(1,0/($M133&amp;$N133&amp;$O133&amp;$P133&amp;$Q133&amp;$R133=全球运价!$B$7:$B$7&amp;全球运价!$C$7:$C$7&amp;全球运价!$S$7:$S$7&amp;全球运价!$L$7:$L$7&amp;全球运价!$P$7:$P$7&amp;全球运价!$J$7:$J$7),全球运价!E$7:E$7)</f>
        <v>#DIV/0!</v>
      </c>
      <c r="M133" s="787" t="s">
        <v>287</v>
      </c>
      <c r="N133" s="653" t="s">
        <v>287</v>
      </c>
      <c r="O133" s="653" t="s">
        <v>65</v>
      </c>
      <c r="P133" s="653" t="s">
        <v>121</v>
      </c>
      <c r="Q133" s="653" t="s">
        <v>90</v>
      </c>
      <c r="R133" s="640" t="s">
        <v>289</v>
      </c>
    </row>
    <row r="134" spans="1:19" s="650" customFormat="1" ht="19.5" customHeight="1">
      <c r="A134" s="1085" t="s">
        <v>281</v>
      </c>
      <c r="B134" s="1086"/>
      <c r="C134" s="1086"/>
      <c r="D134" s="1086"/>
      <c r="E134" s="1086"/>
      <c r="F134" s="1086"/>
      <c r="G134" s="1086"/>
      <c r="H134" s="1087"/>
      <c r="I134" s="743" t="str">
        <f t="shared" si="9"/>
        <v/>
      </c>
      <c r="J134" s="705"/>
      <c r="K134" s="705"/>
      <c r="L134" s="705"/>
      <c r="M134" s="653"/>
      <c r="N134" s="653"/>
      <c r="O134" s="653"/>
      <c r="Q134" s="653"/>
    </row>
    <row r="135" spans="1:19" s="650" customFormat="1" ht="19.5" customHeight="1">
      <c r="A135" s="702" t="s">
        <v>291</v>
      </c>
      <c r="B135" s="668"/>
      <c r="C135" s="668"/>
      <c r="D135" s="668"/>
      <c r="E135" s="668"/>
      <c r="F135" s="668"/>
      <c r="G135" s="668"/>
      <c r="H135" s="703"/>
      <c r="I135" s="743" t="str">
        <f t="shared" si="9"/>
        <v/>
      </c>
      <c r="J135" s="705"/>
      <c r="K135" s="705"/>
      <c r="L135" s="705"/>
      <c r="M135" s="653"/>
      <c r="N135" s="653"/>
      <c r="O135" s="653"/>
      <c r="Q135" s="653"/>
    </row>
    <row r="136" spans="1:19" s="655" customFormat="1" ht="19.5" customHeight="1">
      <c r="A136" s="1101" t="s">
        <v>292</v>
      </c>
      <c r="B136" s="1102"/>
      <c r="C136" s="1102"/>
      <c r="D136" s="1102"/>
      <c r="E136" s="1102"/>
      <c r="F136" s="1102"/>
      <c r="G136" s="1102"/>
      <c r="H136" s="1103"/>
      <c r="I136" s="743" t="str">
        <f t="shared" si="9"/>
        <v/>
      </c>
      <c r="J136" s="705"/>
      <c r="K136" s="705"/>
      <c r="L136" s="705"/>
      <c r="N136" s="653"/>
      <c r="O136" s="653"/>
      <c r="Q136" s="653"/>
    </row>
    <row r="137" spans="1:19" s="653" customFormat="1" ht="19.5" customHeight="1">
      <c r="A137" s="1047"/>
      <c r="B137" s="1048"/>
      <c r="C137" s="1048"/>
      <c r="D137" s="1048"/>
      <c r="E137" s="1048"/>
      <c r="F137" s="1048"/>
      <c r="G137" s="772"/>
      <c r="H137" s="773"/>
      <c r="I137" s="743" t="str">
        <f t="shared" si="9"/>
        <v/>
      </c>
      <c r="J137" s="705"/>
      <c r="K137" s="705"/>
      <c r="L137" s="705"/>
    </row>
    <row r="138" spans="1:19" ht="19.5" customHeight="1">
      <c r="A138" s="691" t="s">
        <v>283</v>
      </c>
      <c r="B138" s="692" t="s">
        <v>21</v>
      </c>
      <c r="C138" s="1018" t="s">
        <v>22</v>
      </c>
      <c r="D138" s="1018"/>
      <c r="E138" s="1018"/>
      <c r="F138" s="694" t="s">
        <v>23</v>
      </c>
      <c r="G138" s="694" t="s">
        <v>24</v>
      </c>
      <c r="H138" s="695" t="s">
        <v>25</v>
      </c>
      <c r="I138" s="743" t="str">
        <f t="shared" si="9"/>
        <v/>
      </c>
      <c r="J138" s="742" t="s">
        <v>12</v>
      </c>
      <c r="K138" s="705" t="s">
        <v>13</v>
      </c>
      <c r="L138" s="705" t="s">
        <v>14</v>
      </c>
      <c r="M138" s="677" t="s">
        <v>15</v>
      </c>
      <c r="N138" s="677" t="s">
        <v>16</v>
      </c>
      <c r="O138" s="677" t="s">
        <v>17</v>
      </c>
      <c r="P138" s="677" t="s">
        <v>18</v>
      </c>
      <c r="Q138" s="677" t="s">
        <v>19</v>
      </c>
      <c r="R138" s="746" t="s">
        <v>23</v>
      </c>
    </row>
    <row r="139" spans="1:19" s="657" customFormat="1" ht="19.5" customHeight="1">
      <c r="A139" s="757" t="s">
        <v>284</v>
      </c>
      <c r="B139" s="993" t="s">
        <v>3184</v>
      </c>
      <c r="C139" s="1019" t="s">
        <v>293</v>
      </c>
      <c r="D139" s="1081"/>
      <c r="E139" s="1020"/>
      <c r="F139" s="749" t="s">
        <v>294</v>
      </c>
      <c r="G139" s="976" t="s">
        <v>30</v>
      </c>
      <c r="H139" s="751">
        <v>11</v>
      </c>
      <c r="I139" s="743" t="e">
        <f t="shared" si="9"/>
        <v>#DIV/0!</v>
      </c>
      <c r="J139" s="705" t="e">
        <f t="shared" ref="J139:J140" si="16">"USD "&amp;IF(K139&lt;0,"( "&amp;-K139&amp;" )",K139)&amp;" / "&amp;IF(L139&lt;0,"( "&amp;-L139&amp;" )",L139)</f>
        <v>#DIV/0!</v>
      </c>
      <c r="K139" s="705" t="e">
        <f>LOOKUP(1,0/($M139&amp;$N139&amp;$O139&amp;$P139&amp;$Q139&amp;$R139=全球运价!$B$7:$B$7&amp;全球运价!$C$7:$C$7&amp;全球运价!$S$7:$S$7&amp;全球运价!$L$7:$L$7&amp;全球运价!$P$7:$P$7&amp;全球运价!$J$7:$J$7),全球运价!D$7:D$7)</f>
        <v>#DIV/0!</v>
      </c>
      <c r="L139" s="705" t="e">
        <f>LOOKUP(1,0/($M139&amp;$N139&amp;$O139&amp;$P139&amp;$Q139&amp;$R139=全球运价!$B$7:$B$7&amp;全球运价!$C$7:$C$7&amp;全球运价!$S$7:$S$7&amp;全球运价!$L$7:$L$7&amp;全球运价!$P$7:$P$7&amp;全球运价!$J$7:$J$7),全球运价!E$7:E$7)</f>
        <v>#DIV/0!</v>
      </c>
      <c r="M139" s="787" t="s">
        <v>287</v>
      </c>
      <c r="N139" s="653" t="s">
        <v>287</v>
      </c>
      <c r="O139" s="653" t="s">
        <v>65</v>
      </c>
      <c r="P139" s="653" t="s">
        <v>105</v>
      </c>
      <c r="Q139" s="653" t="s">
        <v>90</v>
      </c>
      <c r="R139" s="657" t="s">
        <v>295</v>
      </c>
    </row>
    <row r="140" spans="1:19" s="657" customFormat="1" ht="19.5" customHeight="1">
      <c r="A140" s="757" t="s">
        <v>290</v>
      </c>
      <c r="B140" s="993" t="s">
        <v>3185</v>
      </c>
      <c r="C140" s="1095" t="s">
        <v>293</v>
      </c>
      <c r="D140" s="1095"/>
      <c r="E140" s="1095"/>
      <c r="F140" s="749" t="s">
        <v>294</v>
      </c>
      <c r="G140" s="976" t="s">
        <v>30</v>
      </c>
      <c r="H140" s="751">
        <v>11</v>
      </c>
      <c r="I140" s="743" t="e">
        <f t="shared" si="9"/>
        <v>#DIV/0!</v>
      </c>
      <c r="J140" s="705" t="e">
        <f t="shared" si="16"/>
        <v>#DIV/0!</v>
      </c>
      <c r="K140" s="705" t="e">
        <f>LOOKUP(1,0/($M140&amp;$N140&amp;$O140&amp;$P140&amp;$Q140&amp;$R140=全球运价!$B$7:$B$7&amp;全球运价!$C$7:$C$7&amp;全球运价!$S$7:$S$7&amp;全球运价!$L$7:$L$7&amp;全球运价!$P$7:$P$7&amp;全球运价!$J$7:$J$7),全球运价!D$7:D$7)</f>
        <v>#DIV/0!</v>
      </c>
      <c r="L140" s="705" t="e">
        <f>LOOKUP(1,0/($M140&amp;$N140&amp;$O140&amp;$P140&amp;$Q140&amp;$R140=全球运价!$B$7:$B$7&amp;全球运价!$C$7:$C$7&amp;全球运价!$S$7:$S$7&amp;全球运价!$L$7:$L$7&amp;全球运价!$P$7:$P$7&amp;全球运价!$J$7:$J$7),全球运价!E$7:E$7)</f>
        <v>#DIV/0!</v>
      </c>
      <c r="M140" s="787" t="s">
        <v>287</v>
      </c>
      <c r="N140" s="653" t="s">
        <v>287</v>
      </c>
      <c r="O140" s="653" t="s">
        <v>65</v>
      </c>
      <c r="P140" s="653" t="s">
        <v>121</v>
      </c>
      <c r="Q140" s="653" t="s">
        <v>90</v>
      </c>
      <c r="R140" s="657" t="s">
        <v>295</v>
      </c>
    </row>
    <row r="141" spans="1:19" s="97" customFormat="1" ht="19.5" customHeight="1">
      <c r="A141" s="1096" t="s">
        <v>296</v>
      </c>
      <c r="B141" s="1097"/>
      <c r="C141" s="1097"/>
      <c r="D141" s="1097"/>
      <c r="E141" s="1097"/>
      <c r="F141" s="1097"/>
      <c r="G141" s="1097"/>
      <c r="H141" s="1098"/>
      <c r="I141" s="743" t="str">
        <f t="shared" si="9"/>
        <v/>
      </c>
      <c r="J141" s="705"/>
      <c r="K141" s="705"/>
      <c r="L141" s="705"/>
      <c r="M141" s="788"/>
      <c r="N141" s="653"/>
      <c r="O141" s="653"/>
      <c r="P141" s="789"/>
      <c r="Q141" s="653"/>
    </row>
    <row r="142" spans="1:19" s="650" customFormat="1" ht="18.75" customHeight="1">
      <c r="A142" s="1099" t="s">
        <v>281</v>
      </c>
      <c r="B142" s="1060"/>
      <c r="C142" s="1060"/>
      <c r="D142" s="1060"/>
      <c r="E142" s="1060"/>
      <c r="F142" s="1060"/>
      <c r="G142" s="1060"/>
      <c r="H142" s="1100"/>
      <c r="I142" s="743" t="str">
        <f t="shared" ref="I142:I206" si="17">IF(J142="","",IF(J142="SYSTEM PRICE","",IF(B142=J142,"-","check")))</f>
        <v/>
      </c>
      <c r="J142" s="705"/>
      <c r="K142" s="705"/>
      <c r="L142" s="705"/>
      <c r="M142" s="653"/>
      <c r="N142" s="653"/>
      <c r="O142" s="653"/>
      <c r="Q142" s="653"/>
    </row>
    <row r="143" spans="1:19" s="655" customFormat="1" ht="19.5" customHeight="1">
      <c r="A143" s="1101" t="s">
        <v>297</v>
      </c>
      <c r="B143" s="1102"/>
      <c r="C143" s="1102"/>
      <c r="D143" s="1102"/>
      <c r="E143" s="1102"/>
      <c r="F143" s="1102"/>
      <c r="G143" s="1102"/>
      <c r="H143" s="1103"/>
      <c r="I143" s="743" t="str">
        <f t="shared" si="17"/>
        <v/>
      </c>
      <c r="J143" s="705"/>
      <c r="K143" s="705"/>
      <c r="L143" s="705"/>
      <c r="N143" s="653"/>
      <c r="O143" s="653"/>
      <c r="Q143" s="653"/>
      <c r="R143" s="653"/>
      <c r="S143" s="653"/>
    </row>
    <row r="144" spans="1:19" s="653" customFormat="1" ht="19.5" customHeight="1">
      <c r="A144" s="1036"/>
      <c r="B144" s="1037"/>
      <c r="C144" s="1037"/>
      <c r="D144" s="1037"/>
      <c r="E144" s="1037"/>
      <c r="F144" s="1037"/>
      <c r="G144" s="1037"/>
      <c r="H144" s="1091"/>
      <c r="I144" s="743" t="str">
        <f t="shared" si="17"/>
        <v/>
      </c>
      <c r="J144" s="705"/>
      <c r="K144" s="705"/>
      <c r="L144" s="705"/>
    </row>
    <row r="145" spans="1:21" s="658" customFormat="1" ht="19.5" customHeight="1">
      <c r="A145" s="691" t="s">
        <v>298</v>
      </c>
      <c r="B145" s="692" t="s">
        <v>21</v>
      </c>
      <c r="C145" s="1018" t="s">
        <v>22</v>
      </c>
      <c r="D145" s="1018"/>
      <c r="E145" s="1018"/>
      <c r="F145" s="694" t="s">
        <v>23</v>
      </c>
      <c r="G145" s="694" t="s">
        <v>24</v>
      </c>
      <c r="H145" s="695" t="s">
        <v>25</v>
      </c>
      <c r="I145" s="743" t="str">
        <f t="shared" si="17"/>
        <v/>
      </c>
      <c r="J145" s="742" t="s">
        <v>12</v>
      </c>
      <c r="K145" s="705" t="s">
        <v>13</v>
      </c>
      <c r="L145" s="705" t="s">
        <v>14</v>
      </c>
      <c r="M145" s="677" t="s">
        <v>15</v>
      </c>
      <c r="N145" s="677" t="s">
        <v>16</v>
      </c>
      <c r="O145" s="677" t="s">
        <v>17</v>
      </c>
      <c r="P145" s="677" t="s">
        <v>18</v>
      </c>
      <c r="Q145" s="677" t="s">
        <v>19</v>
      </c>
      <c r="R145" s="746"/>
      <c r="S145" s="653"/>
    </row>
    <row r="146" spans="1:21" s="658" customFormat="1" ht="19.5" customHeight="1">
      <c r="A146" s="779" t="s">
        <v>299</v>
      </c>
      <c r="B146" s="775" t="s">
        <v>3200</v>
      </c>
      <c r="C146" s="1019" t="s">
        <v>3300</v>
      </c>
      <c r="D146" s="1081"/>
      <c r="E146" s="1020"/>
      <c r="F146" s="749" t="s">
        <v>300</v>
      </c>
      <c r="G146" s="976" t="s">
        <v>30</v>
      </c>
      <c r="H146" s="750" t="s">
        <v>301</v>
      </c>
      <c r="I146" s="743" t="e">
        <f t="shared" si="17"/>
        <v>#DIV/0!</v>
      </c>
      <c r="J146" s="705" t="e">
        <f t="shared" ref="J146:J153" si="18">"USD "&amp;IF(K146&lt;0,"( "&amp;-K146&amp;" )",K146)&amp;" / "&amp;IF(L146&lt;0,"( "&amp;-L146&amp;" )",L146)</f>
        <v>#DIV/0!</v>
      </c>
      <c r="K146" s="705" t="e">
        <f>LOOKUP(1,0/($M146&amp;$N146&amp;$O146&amp;$P146&amp;$Q146=全球运价!$B$7:$B$7&amp;全球运价!$C$7:$C$7&amp;全球运价!$S$7:$S$7&amp;全球运价!$L$7:$L$7&amp;全球运价!$P$7:$P$7),全球运价!D$7:D$7)</f>
        <v>#DIV/0!</v>
      </c>
      <c r="L146" s="705" t="e">
        <f>LOOKUP(1,0/($M146&amp;$N146&amp;$O146&amp;$P146&amp;$Q146=全球运价!$B$7:$B$7&amp;全球运价!$C$7:$C$7&amp;全球运价!$S$7:$S$7&amp;全球运价!$L$7:$L$7&amp;全球运价!$P$7:$P$7),全球运价!E$7:E$7)</f>
        <v>#DIV/0!</v>
      </c>
      <c r="M146" s="653" t="s">
        <v>302</v>
      </c>
      <c r="N146" s="653" t="s">
        <v>302</v>
      </c>
      <c r="O146" s="653" t="s">
        <v>65</v>
      </c>
      <c r="P146" s="653" t="s">
        <v>121</v>
      </c>
      <c r="Q146" s="653" t="s">
        <v>90</v>
      </c>
      <c r="R146" s="653"/>
      <c r="S146" s="653"/>
    </row>
    <row r="147" spans="1:21" s="658" customFormat="1" ht="19.5" customHeight="1">
      <c r="A147" s="779" t="s">
        <v>303</v>
      </c>
      <c r="B147" s="775" t="s">
        <v>3201</v>
      </c>
      <c r="C147" s="1019" t="s">
        <v>3300</v>
      </c>
      <c r="D147" s="1081"/>
      <c r="E147" s="1020"/>
      <c r="F147" s="749" t="s">
        <v>300</v>
      </c>
      <c r="G147" s="976" t="s">
        <v>30</v>
      </c>
      <c r="H147" s="750" t="s">
        <v>301</v>
      </c>
      <c r="I147" s="743" t="e">
        <f t="shared" si="17"/>
        <v>#DIV/0!</v>
      </c>
      <c r="J147" s="705" t="e">
        <f t="shared" si="18"/>
        <v>#DIV/0!</v>
      </c>
      <c r="K147" s="705" t="e">
        <f>LOOKUP(1,0/($M147&amp;$N147&amp;$O147&amp;$P147&amp;$Q147=全球运价!$B$7:$B$7&amp;全球运价!$C$7:$C$7&amp;全球运价!$S$7:$S$7&amp;全球运价!$L$7:$L$7&amp;全球运价!$P$7:$P$7),全球运价!D$7:D$7)</f>
        <v>#DIV/0!</v>
      </c>
      <c r="L147" s="705" t="e">
        <f>LOOKUP(1,0/($M147&amp;$N147&amp;$O147&amp;$P147&amp;$Q147=全球运价!$B$7:$B$7&amp;全球运价!$C$7:$C$7&amp;全球运价!$S$7:$S$7&amp;全球运价!$L$7:$L$7&amp;全球运价!$P$7:$P$7),全球运价!E$7:E$7)</f>
        <v>#DIV/0!</v>
      </c>
      <c r="M147" s="653" t="s">
        <v>302</v>
      </c>
      <c r="N147" s="653" t="s">
        <v>302</v>
      </c>
      <c r="O147" s="653" t="s">
        <v>65</v>
      </c>
      <c r="P147" s="653" t="s">
        <v>105</v>
      </c>
      <c r="Q147" s="653" t="s">
        <v>288</v>
      </c>
      <c r="R147" s="653"/>
      <c r="S147" s="653"/>
    </row>
    <row r="148" spans="1:21" s="658" customFormat="1" ht="19.5" customHeight="1">
      <c r="A148" s="779" t="s">
        <v>304</v>
      </c>
      <c r="B148" s="775" t="s">
        <v>3201</v>
      </c>
      <c r="C148" s="1019" t="s">
        <v>3300</v>
      </c>
      <c r="D148" s="1081"/>
      <c r="E148" s="1020"/>
      <c r="F148" s="749" t="s">
        <v>300</v>
      </c>
      <c r="G148" s="749" t="s">
        <v>305</v>
      </c>
      <c r="H148" s="750" t="s">
        <v>301</v>
      </c>
      <c r="I148" s="743" t="e">
        <f t="shared" si="17"/>
        <v>#DIV/0!</v>
      </c>
      <c r="J148" s="705" t="e">
        <f t="shared" si="18"/>
        <v>#DIV/0!</v>
      </c>
      <c r="K148" s="705" t="e">
        <f>LOOKUP(1,0/($M148&amp;$N148&amp;$O148&amp;$P148&amp;$Q148=全球运价!$B$7:$B$7&amp;全球运价!$C$7:$C$7&amp;全球运价!$S$7:$S$7&amp;全球运价!$L$7:$L$7&amp;全球运价!$P$7:$P$7),全球运价!D$7:D$7)</f>
        <v>#DIV/0!</v>
      </c>
      <c r="L148" s="705" t="e">
        <f>LOOKUP(1,0/($M148&amp;$N148&amp;$O148&amp;$P148&amp;$Q148=全球运价!$B$7:$B$7&amp;全球运价!$C$7:$C$7&amp;全球运价!$S$7:$S$7&amp;全球运价!$L$7:$L$7&amp;全球运价!$P$7:$P$7),全球运价!E$7:E$7)</f>
        <v>#DIV/0!</v>
      </c>
      <c r="M148" s="653" t="s">
        <v>306</v>
      </c>
      <c r="N148" s="653" t="s">
        <v>302</v>
      </c>
      <c r="O148" s="653" t="s">
        <v>65</v>
      </c>
      <c r="P148" s="653" t="s">
        <v>66</v>
      </c>
      <c r="Q148" s="653" t="s">
        <v>90</v>
      </c>
      <c r="R148" s="653"/>
      <c r="S148" s="653"/>
    </row>
    <row r="149" spans="1:21" s="658" customFormat="1" ht="19.5" customHeight="1">
      <c r="A149" s="757" t="s">
        <v>307</v>
      </c>
      <c r="B149" s="775" t="s">
        <v>3201</v>
      </c>
      <c r="C149" s="1019" t="s">
        <v>3300</v>
      </c>
      <c r="D149" s="1081"/>
      <c r="E149" s="1020"/>
      <c r="F149" s="749" t="s">
        <v>300</v>
      </c>
      <c r="G149" s="749" t="s">
        <v>305</v>
      </c>
      <c r="H149" s="750" t="s">
        <v>301</v>
      </c>
      <c r="I149" s="743" t="e">
        <f t="shared" si="17"/>
        <v>#DIV/0!</v>
      </c>
      <c r="J149" s="705" t="e">
        <f t="shared" si="18"/>
        <v>#DIV/0!</v>
      </c>
      <c r="K149" s="705" t="e">
        <f>LOOKUP(1,0/($M149&amp;$N149&amp;$O149&amp;$P149&amp;$Q149=全球运价!$B$7:$B$7&amp;全球运价!$C$7:$C$7&amp;全球运价!$S$7:$S$7&amp;全球运价!$L$7:$L$7&amp;全球运价!$P$7:$P$7),全球运价!D$7:D$7)</f>
        <v>#DIV/0!</v>
      </c>
      <c r="L149" s="705" t="e">
        <f>LOOKUP(1,0/($M149&amp;$N149&amp;$O149&amp;$P149&amp;$Q149=全球运价!$B$7:$B$7&amp;全球运价!$C$7:$C$7&amp;全球运价!$S$7:$S$7&amp;全球运价!$L$7:$L$7&amp;全球运价!$P$7:$P$7),全球运价!E$7:E$7)</f>
        <v>#DIV/0!</v>
      </c>
      <c r="M149" s="653" t="s">
        <v>308</v>
      </c>
      <c r="N149" s="653" t="s">
        <v>302</v>
      </c>
      <c r="O149" s="653" t="s">
        <v>65</v>
      </c>
      <c r="P149" s="653" t="s">
        <v>66</v>
      </c>
      <c r="Q149" s="653" t="s">
        <v>90</v>
      </c>
      <c r="R149" s="653"/>
      <c r="S149" s="653"/>
    </row>
    <row r="150" spans="1:21" s="655" customFormat="1" ht="19.5" customHeight="1">
      <c r="A150" s="757" t="s">
        <v>309</v>
      </c>
      <c r="B150" s="775" t="s">
        <v>3201</v>
      </c>
      <c r="C150" s="1019" t="s">
        <v>3300</v>
      </c>
      <c r="D150" s="1081"/>
      <c r="E150" s="1020"/>
      <c r="F150" s="749" t="s">
        <v>300</v>
      </c>
      <c r="G150" s="749" t="s">
        <v>305</v>
      </c>
      <c r="H150" s="750" t="s">
        <v>301</v>
      </c>
      <c r="I150" s="743" t="e">
        <f t="shared" si="17"/>
        <v>#DIV/0!</v>
      </c>
      <c r="J150" s="705" t="e">
        <f t="shared" si="18"/>
        <v>#DIV/0!</v>
      </c>
      <c r="K150" s="705" t="e">
        <f>LOOKUP(1,0/($M150&amp;$N150&amp;$O150&amp;$P150&amp;$Q150=全球运价!$B$7:$B$7&amp;全球运价!$C$7:$C$7&amp;全球运价!$S$7:$S$7&amp;全球运价!$L$7:$L$7&amp;全球运价!$P$7:$P$7),全球运价!D$7:D$7)</f>
        <v>#DIV/0!</v>
      </c>
      <c r="L150" s="705" t="e">
        <f>LOOKUP(1,0/($M150&amp;$N150&amp;$O150&amp;$P150&amp;$Q150=全球运价!$B$7:$B$7&amp;全球运价!$C$7:$C$7&amp;全球运价!$S$7:$S$7&amp;全球运价!$L$7:$L$7&amp;全球运价!$P$7:$P$7),全球运价!E$7:E$7)</f>
        <v>#DIV/0!</v>
      </c>
      <c r="M150" s="653" t="s">
        <v>310</v>
      </c>
      <c r="N150" s="653" t="s">
        <v>302</v>
      </c>
      <c r="O150" s="653" t="s">
        <v>65</v>
      </c>
      <c r="P150" s="653" t="s">
        <v>66</v>
      </c>
      <c r="Q150" s="653" t="s">
        <v>90</v>
      </c>
      <c r="R150" s="653"/>
      <c r="S150" s="653"/>
    </row>
    <row r="151" spans="1:21" s="655" customFormat="1" ht="19.5" customHeight="1">
      <c r="A151" s="779" t="s">
        <v>311</v>
      </c>
      <c r="B151" s="775" t="s">
        <v>3202</v>
      </c>
      <c r="C151" s="1019" t="s">
        <v>3300</v>
      </c>
      <c r="D151" s="1081"/>
      <c r="E151" s="1020"/>
      <c r="F151" s="749" t="s">
        <v>300</v>
      </c>
      <c r="G151" s="749" t="s">
        <v>305</v>
      </c>
      <c r="H151" s="750" t="s">
        <v>301</v>
      </c>
      <c r="I151" s="743" t="e">
        <f t="shared" si="17"/>
        <v>#DIV/0!</v>
      </c>
      <c r="J151" s="705" t="e">
        <f t="shared" si="18"/>
        <v>#DIV/0!</v>
      </c>
      <c r="K151" s="705" t="e">
        <f>LOOKUP(1,0/($M151&amp;$N151&amp;$O151&amp;$P151&amp;$Q151=全球运价!$B$7:$B$7&amp;全球运价!$C$7:$C$7&amp;全球运价!$S$7:$S$7&amp;全球运价!$L$7:$L$7&amp;全球运价!$P$7:$P$7),全球运价!D$7:D$7)</f>
        <v>#DIV/0!</v>
      </c>
      <c r="L151" s="705" t="e">
        <f>LOOKUP(1,0/($M151&amp;$N151&amp;$O151&amp;$P151&amp;$Q151=全球运价!$B$7:$B$7&amp;全球运价!$C$7:$C$7&amp;全球运价!$S$7:$S$7&amp;全球运价!$L$7:$L$7&amp;全球运价!$P$7:$P$7),全球运价!E$7:E$7)</f>
        <v>#DIV/0!</v>
      </c>
      <c r="M151" s="667" t="s">
        <v>312</v>
      </c>
      <c r="N151" s="653" t="s">
        <v>302</v>
      </c>
      <c r="O151" s="653" t="s">
        <v>65</v>
      </c>
      <c r="P151" s="653" t="s">
        <v>66</v>
      </c>
      <c r="Q151" s="653" t="s">
        <v>90</v>
      </c>
      <c r="R151" s="653"/>
      <c r="S151" s="653"/>
    </row>
    <row r="152" spans="1:21" s="655" customFormat="1" ht="19.5" customHeight="1">
      <c r="A152" s="779" t="s">
        <v>313</v>
      </c>
      <c r="B152" s="775" t="s">
        <v>3202</v>
      </c>
      <c r="C152" s="1019" t="s">
        <v>3300</v>
      </c>
      <c r="D152" s="1081"/>
      <c r="E152" s="1020"/>
      <c r="F152" s="749" t="s">
        <v>300</v>
      </c>
      <c r="G152" s="749" t="s">
        <v>305</v>
      </c>
      <c r="H152" s="750" t="s">
        <v>301</v>
      </c>
      <c r="I152" s="743" t="e">
        <f t="shared" si="17"/>
        <v>#DIV/0!</v>
      </c>
      <c r="J152" s="705" t="e">
        <f t="shared" si="18"/>
        <v>#DIV/0!</v>
      </c>
      <c r="K152" s="705" t="e">
        <f>LOOKUP(1,0/($M152&amp;$N152&amp;$O152&amp;$P152&amp;$Q152=全球运价!$B$7:$B$7&amp;全球运价!$C$7:$C$7&amp;全球运价!$S$7:$S$7&amp;全球运价!$L$7:$L$7&amp;全球运价!$P$7:$P$7),全球运价!D$7:D$7)</f>
        <v>#DIV/0!</v>
      </c>
      <c r="L152" s="705" t="e">
        <f>LOOKUP(1,0/($M152&amp;$N152&amp;$O152&amp;$P152&amp;$Q152=全球运价!$B$7:$B$7&amp;全球运价!$C$7:$C$7&amp;全球运价!$S$7:$S$7&amp;全球运价!$L$7:$L$7&amp;全球运价!$P$7:$P$7),全球运价!E$7:E$7)</f>
        <v>#DIV/0!</v>
      </c>
      <c r="M152" s="667" t="s">
        <v>314</v>
      </c>
      <c r="N152" s="653" t="s">
        <v>302</v>
      </c>
      <c r="O152" s="653" t="s">
        <v>65</v>
      </c>
      <c r="P152" s="653" t="s">
        <v>66</v>
      </c>
      <c r="Q152" s="653" t="s">
        <v>90</v>
      </c>
      <c r="R152" s="653"/>
      <c r="S152" s="653"/>
      <c r="U152" s="700" t="s">
        <v>315</v>
      </c>
    </row>
    <row r="153" spans="1:21" s="655" customFormat="1" ht="19.5" customHeight="1">
      <c r="A153" s="779" t="s">
        <v>316</v>
      </c>
      <c r="B153" s="775" t="s">
        <v>3202</v>
      </c>
      <c r="C153" s="1019" t="s">
        <v>3300</v>
      </c>
      <c r="D153" s="1081"/>
      <c r="E153" s="1020"/>
      <c r="F153" s="749" t="s">
        <v>300</v>
      </c>
      <c r="G153" s="749" t="s">
        <v>305</v>
      </c>
      <c r="H153" s="750" t="s">
        <v>301</v>
      </c>
      <c r="I153" s="743" t="e">
        <f t="shared" si="17"/>
        <v>#DIV/0!</v>
      </c>
      <c r="J153" s="705" t="e">
        <f t="shared" si="18"/>
        <v>#DIV/0!</v>
      </c>
      <c r="K153" s="705" t="e">
        <f>LOOKUP(1,0/($M153&amp;$N153&amp;$O153&amp;$P153&amp;$Q153=全球运价!$B$7:$B$7&amp;全球运价!$C$7:$C$7&amp;全球运价!$S$7:$S$7&amp;全球运价!$L$7:$L$7&amp;全球运价!$P$7:$P$7),全球运价!D$7:D$7)</f>
        <v>#DIV/0!</v>
      </c>
      <c r="L153" s="705" t="e">
        <f>LOOKUP(1,0/($M153&amp;$N153&amp;$O153&amp;$P153&amp;$Q153=全球运价!$B$7:$B$7&amp;全球运价!$C$7:$C$7&amp;全球运价!$S$7:$S$7&amp;全球运价!$L$7:$L$7&amp;全球运价!$P$7:$P$7),全球运价!E$7:E$7)</f>
        <v>#DIV/0!</v>
      </c>
      <c r="M153" s="667" t="s">
        <v>317</v>
      </c>
      <c r="N153" s="653" t="s">
        <v>302</v>
      </c>
      <c r="O153" s="653" t="s">
        <v>65</v>
      </c>
      <c r="P153" s="653" t="s">
        <v>66</v>
      </c>
      <c r="Q153" s="653" t="s">
        <v>90</v>
      </c>
      <c r="R153" s="653"/>
      <c r="S153" s="653"/>
    </row>
    <row r="154" spans="1:21" s="650" customFormat="1" ht="19.5" customHeight="1">
      <c r="A154" s="1085" t="s">
        <v>281</v>
      </c>
      <c r="B154" s="1086"/>
      <c r="C154" s="1086"/>
      <c r="D154" s="1086"/>
      <c r="E154" s="1086"/>
      <c r="F154" s="1086"/>
      <c r="G154" s="1086"/>
      <c r="H154" s="1087"/>
      <c r="I154" s="743" t="str">
        <f t="shared" si="17"/>
        <v/>
      </c>
      <c r="J154" s="705"/>
      <c r="K154" s="705"/>
      <c r="L154" s="705"/>
      <c r="M154" s="653"/>
      <c r="N154" s="653"/>
      <c r="O154" s="653"/>
      <c r="Q154" s="653"/>
    </row>
    <row r="155" spans="1:21" s="655" customFormat="1" ht="19.5" customHeight="1">
      <c r="A155" s="704" t="s">
        <v>318</v>
      </c>
      <c r="B155" s="780"/>
      <c r="C155" s="780"/>
      <c r="D155" s="780"/>
      <c r="E155" s="780"/>
      <c r="F155" s="781"/>
      <c r="G155" s="781"/>
      <c r="H155" s="782"/>
      <c r="I155" s="743" t="str">
        <f t="shared" si="17"/>
        <v/>
      </c>
      <c r="J155" s="705"/>
      <c r="K155" s="705"/>
      <c r="L155" s="705"/>
      <c r="N155" s="653"/>
      <c r="O155" s="653"/>
      <c r="Q155" s="653"/>
      <c r="R155" s="653"/>
      <c r="S155" s="653"/>
      <c r="T155" s="653"/>
    </row>
    <row r="156" spans="1:21" s="655" customFormat="1" ht="19.5" customHeight="1">
      <c r="A156" s="1088" t="s">
        <v>319</v>
      </c>
      <c r="B156" s="1089"/>
      <c r="C156" s="1089"/>
      <c r="D156" s="1089"/>
      <c r="E156" s="1089"/>
      <c r="F156" s="1089"/>
      <c r="G156" s="1089"/>
      <c r="H156" s="1090"/>
      <c r="I156" s="743" t="str">
        <f t="shared" si="17"/>
        <v/>
      </c>
      <c r="J156" s="705"/>
      <c r="K156" s="705"/>
      <c r="L156" s="705"/>
      <c r="M156" s="653"/>
      <c r="N156" s="653"/>
      <c r="O156" s="653"/>
      <c r="P156" s="653"/>
      <c r="Q156" s="653"/>
      <c r="R156" s="653"/>
      <c r="S156" s="653"/>
      <c r="T156" s="653"/>
    </row>
    <row r="157" spans="1:21" s="658" customFormat="1" ht="19.5" customHeight="1">
      <c r="A157" s="1036"/>
      <c r="B157" s="1037"/>
      <c r="C157" s="1037"/>
      <c r="D157" s="1037"/>
      <c r="E157" s="1037"/>
      <c r="F157" s="1037"/>
      <c r="G157" s="1037"/>
      <c r="H157" s="1091"/>
      <c r="I157" s="743" t="str">
        <f t="shared" si="17"/>
        <v/>
      </c>
      <c r="J157" s="705"/>
      <c r="K157" s="705"/>
      <c r="L157" s="705"/>
      <c r="M157" s="653"/>
      <c r="N157" s="653"/>
      <c r="O157" s="653"/>
      <c r="P157" s="653"/>
      <c r="Q157" s="653"/>
      <c r="R157" s="653"/>
      <c r="S157" s="653"/>
      <c r="T157" s="653"/>
    </row>
    <row r="158" spans="1:21" s="658" customFormat="1" ht="19.5" customHeight="1">
      <c r="A158" s="691" t="s">
        <v>320</v>
      </c>
      <c r="B158" s="692" t="s">
        <v>21</v>
      </c>
      <c r="C158" s="1018" t="s">
        <v>22</v>
      </c>
      <c r="D158" s="1018"/>
      <c r="E158" s="1018"/>
      <c r="F158" s="694" t="s">
        <v>23</v>
      </c>
      <c r="G158" s="694" t="s">
        <v>24</v>
      </c>
      <c r="H158" s="695" t="s">
        <v>25</v>
      </c>
      <c r="I158" s="743" t="str">
        <f t="shared" si="17"/>
        <v/>
      </c>
      <c r="J158" s="742" t="s">
        <v>12</v>
      </c>
      <c r="K158" s="705" t="s">
        <v>13</v>
      </c>
      <c r="L158" s="705" t="s">
        <v>14</v>
      </c>
      <c r="M158" s="677" t="s">
        <v>15</v>
      </c>
      <c r="N158" s="677" t="s">
        <v>16</v>
      </c>
      <c r="O158" s="677" t="s">
        <v>17</v>
      </c>
      <c r="P158" s="677" t="s">
        <v>18</v>
      </c>
      <c r="Q158" s="677" t="s">
        <v>19</v>
      </c>
      <c r="R158" s="746"/>
      <c r="S158" s="653"/>
      <c r="T158" s="653"/>
    </row>
    <row r="159" spans="1:21" s="653" customFormat="1" ht="19.5" customHeight="1">
      <c r="A159" s="730" t="s">
        <v>321</v>
      </c>
      <c r="B159" s="769" t="s">
        <v>3203</v>
      </c>
      <c r="C159" s="1038" t="s">
        <v>322</v>
      </c>
      <c r="D159" s="1039"/>
      <c r="E159" s="1040"/>
      <c r="F159" s="12" t="s">
        <v>323</v>
      </c>
      <c r="G159" s="979" t="s">
        <v>30</v>
      </c>
      <c r="H159" s="751">
        <v>21</v>
      </c>
      <c r="I159" s="743" t="e">
        <f t="shared" si="17"/>
        <v>#DIV/0!</v>
      </c>
      <c r="J159" s="705" t="e">
        <f t="shared" ref="J159:J177" si="19">"USD "&amp;IF(K159&lt;0,"( "&amp;-K159&amp;" )",K159)&amp;" / "&amp;IF(L159&lt;0,"( "&amp;-L159&amp;" )",L159)</f>
        <v>#DIV/0!</v>
      </c>
      <c r="K159" s="705" t="e">
        <f>LOOKUP(1,0/($M159&amp;$N159&amp;$O159&amp;$P159&amp;$Q159=全球运价!$B$7:$B$7&amp;全球运价!$C$7:$C$7&amp;全球运价!$S$7:$S$7&amp;全球运价!$L$7:$L$7&amp;全球运价!$P$7:$P$7),全球运价!D$7:D$7)</f>
        <v>#DIV/0!</v>
      </c>
      <c r="L159" s="705" t="e">
        <f>LOOKUP(1,0/($M159&amp;$N159&amp;$O159&amp;$P159&amp;$Q159=全球运价!$B$7:$B$7&amp;全球运价!$C$7:$C$7&amp;全球运价!$S$7:$S$7&amp;全球运价!$L$7:$L$7&amp;全球运价!$P$7:$P$7),全球运价!E$7:E$7)</f>
        <v>#DIV/0!</v>
      </c>
      <c r="M159" s="790" t="s">
        <v>324</v>
      </c>
      <c r="N159" s="653" t="s">
        <v>324</v>
      </c>
      <c r="O159" s="653" t="s">
        <v>65</v>
      </c>
      <c r="P159" s="653" t="s">
        <v>66</v>
      </c>
      <c r="Q159" s="653" t="s">
        <v>90</v>
      </c>
    </row>
    <row r="160" spans="1:21" s="658" customFormat="1" ht="19.5" customHeight="1">
      <c r="A160" s="730" t="s">
        <v>325</v>
      </c>
      <c r="B160" s="769" t="s">
        <v>3207</v>
      </c>
      <c r="C160" s="1006" t="s">
        <v>240</v>
      </c>
      <c r="D160" s="1049"/>
      <c r="E160" s="1007"/>
      <c r="F160" s="12" t="s">
        <v>326</v>
      </c>
      <c r="G160" s="979" t="s">
        <v>30</v>
      </c>
      <c r="H160" s="750" t="s">
        <v>327</v>
      </c>
      <c r="I160" s="743" t="e">
        <f t="shared" si="17"/>
        <v>#DIV/0!</v>
      </c>
      <c r="J160" s="705" t="e">
        <f t="shared" si="19"/>
        <v>#DIV/0!</v>
      </c>
      <c r="K160" s="705" t="e">
        <f>LOOKUP(1,0/($M160&amp;$N160&amp;$O160&amp;$P160&amp;$Q160=全球运价!$B$7:$B$7&amp;全球运价!$C$7:$C$7&amp;全球运价!$S$7:$S$7&amp;全球运价!$L$7:$L$7&amp;全球运价!$P$7:$P$7),全球运价!D$7:D$7)</f>
        <v>#DIV/0!</v>
      </c>
      <c r="L160" s="705" t="e">
        <f>LOOKUP(1,0/($M160&amp;$N160&amp;$O160&amp;$P160&amp;$Q160=全球运价!$B$7:$B$7&amp;全球运价!$C$7:$C$7&amp;全球运价!$S$7:$S$7&amp;全球运价!$L$7:$L$7&amp;全球运价!$P$7:$P$7),全球运价!E$7:E$7)</f>
        <v>#DIV/0!</v>
      </c>
      <c r="M160" s="658" t="s">
        <v>328</v>
      </c>
      <c r="N160" s="653" t="s">
        <v>328</v>
      </c>
      <c r="O160" s="653" t="s">
        <v>65</v>
      </c>
      <c r="P160" s="653" t="s">
        <v>121</v>
      </c>
      <c r="Q160" s="653" t="s">
        <v>90</v>
      </c>
      <c r="R160" s="653"/>
      <c r="S160" s="653"/>
      <c r="T160" s="653"/>
    </row>
    <row r="161" spans="1:20" s="658" customFormat="1" ht="19.5" customHeight="1">
      <c r="A161" s="730" t="s">
        <v>329</v>
      </c>
      <c r="B161" s="769" t="s">
        <v>3204</v>
      </c>
      <c r="C161" s="1006" t="s">
        <v>240</v>
      </c>
      <c r="D161" s="1049"/>
      <c r="E161" s="1007"/>
      <c r="F161" s="12" t="s">
        <v>326</v>
      </c>
      <c r="G161" s="979" t="s">
        <v>30</v>
      </c>
      <c r="H161" s="750" t="s">
        <v>327</v>
      </c>
      <c r="I161" s="743" t="e">
        <f t="shared" si="17"/>
        <v>#DIV/0!</v>
      </c>
      <c r="J161" s="705" t="e">
        <f t="shared" si="19"/>
        <v>#DIV/0!</v>
      </c>
      <c r="K161" s="705" t="e">
        <f>LOOKUP(1,0/($M161&amp;$N161&amp;$O161&amp;$P161&amp;$Q161=全球运价!$B$7:$B$7&amp;全球运价!$C$7:$C$7&amp;全球运价!$S$7:$S$7&amp;全球运价!$L$7:$L$7&amp;全球运价!$P$7:$P$7),全球运价!D$7:D$7)</f>
        <v>#DIV/0!</v>
      </c>
      <c r="L161" s="705" t="e">
        <f>LOOKUP(1,0/($M161&amp;$N161&amp;$O161&amp;$P161&amp;$Q161=全球运价!$B$7:$B$7&amp;全球运价!$C$7:$C$7&amp;全球运价!$S$7:$S$7&amp;全球运价!$L$7:$L$7&amp;全球运价!$P$7:$P$7),全球运价!E$7:E$7)</f>
        <v>#DIV/0!</v>
      </c>
      <c r="M161" s="658" t="s">
        <v>328</v>
      </c>
      <c r="N161" s="653" t="s">
        <v>328</v>
      </c>
      <c r="O161" s="653" t="s">
        <v>65</v>
      </c>
      <c r="P161" s="653" t="s">
        <v>105</v>
      </c>
      <c r="Q161" s="653" t="s">
        <v>90</v>
      </c>
      <c r="R161" s="653"/>
      <c r="S161" s="653"/>
      <c r="T161" s="653"/>
    </row>
    <row r="162" spans="1:20" s="653" customFormat="1" ht="19.5" customHeight="1">
      <c r="A162" s="730" t="s">
        <v>330</v>
      </c>
      <c r="B162" s="769" t="s">
        <v>3207</v>
      </c>
      <c r="C162" s="1006" t="s">
        <v>168</v>
      </c>
      <c r="D162" s="1049"/>
      <c r="E162" s="1007"/>
      <c r="F162" s="12" t="s">
        <v>326</v>
      </c>
      <c r="G162" s="979" t="s">
        <v>331</v>
      </c>
      <c r="H162" s="750" t="s">
        <v>327</v>
      </c>
      <c r="I162" s="743" t="e">
        <f t="shared" si="17"/>
        <v>#DIV/0!</v>
      </c>
      <c r="J162" s="705" t="e">
        <f t="shared" si="19"/>
        <v>#DIV/0!</v>
      </c>
      <c r="K162" s="705" t="e">
        <f>LOOKUP(1,0/($M162&amp;$N162&amp;$O162&amp;$P162&amp;$Q162=全球运价!$B$7:$B$7&amp;全球运价!$C$7:$C$7&amp;全球运价!$S$7:$S$7&amp;全球运价!$L$7:$L$7&amp;全球运价!$P$7:$P$7),全球运价!D$7:D$7)</f>
        <v>#DIV/0!</v>
      </c>
      <c r="L162" s="705" t="e">
        <f>LOOKUP(1,0/($M162&amp;$N162&amp;$O162&amp;$P162&amp;$Q162=全球运价!$B$7:$B$7&amp;全球运价!$C$7:$C$7&amp;全球运价!$S$7:$S$7&amp;全球运价!$L$7:$L$7&amp;全球运价!$P$7:$P$7),全球运价!E$7:E$7)</f>
        <v>#DIV/0!</v>
      </c>
      <c r="M162" s="653" t="s">
        <v>332</v>
      </c>
      <c r="N162" s="653" t="s">
        <v>328</v>
      </c>
      <c r="O162" s="653" t="s">
        <v>65</v>
      </c>
      <c r="P162" s="653" t="s">
        <v>121</v>
      </c>
      <c r="Q162" s="653" t="s">
        <v>90</v>
      </c>
    </row>
    <row r="163" spans="1:20" s="653" customFormat="1" ht="19.5" customHeight="1">
      <c r="A163" s="730" t="s">
        <v>333</v>
      </c>
      <c r="B163" s="769" t="s">
        <v>3204</v>
      </c>
      <c r="C163" s="1006" t="s">
        <v>168</v>
      </c>
      <c r="D163" s="1049"/>
      <c r="E163" s="1007"/>
      <c r="F163" s="12" t="s">
        <v>326</v>
      </c>
      <c r="G163" s="979" t="s">
        <v>331</v>
      </c>
      <c r="H163" s="750" t="s">
        <v>327</v>
      </c>
      <c r="I163" s="743" t="e">
        <f t="shared" si="17"/>
        <v>#DIV/0!</v>
      </c>
      <c r="J163" s="705" t="e">
        <f t="shared" si="19"/>
        <v>#DIV/0!</v>
      </c>
      <c r="K163" s="705" t="e">
        <f>LOOKUP(1,0/($M163&amp;$N163&amp;$O163&amp;$P163&amp;$Q163=全球运价!$B$7:$B$7&amp;全球运价!$C$7:$C$7&amp;全球运价!$S$7:$S$7&amp;全球运价!$L$7:$L$7&amp;全球运价!$P$7:$P$7),全球运价!D$7:D$7)</f>
        <v>#DIV/0!</v>
      </c>
      <c r="L163" s="705" t="e">
        <f>LOOKUP(1,0/($M163&amp;$N163&amp;$O163&amp;$P163&amp;$Q163=全球运价!$B$7:$B$7&amp;全球运价!$C$7:$C$7&amp;全球运价!$S$7:$S$7&amp;全球运价!$L$7:$L$7&amp;全球运价!$P$7:$P$7),全球运价!E$7:E$7)</f>
        <v>#DIV/0!</v>
      </c>
      <c r="M163" s="653" t="s">
        <v>332</v>
      </c>
      <c r="N163" s="653" t="s">
        <v>328</v>
      </c>
      <c r="O163" s="653" t="s">
        <v>65</v>
      </c>
      <c r="P163" s="653" t="s">
        <v>105</v>
      </c>
      <c r="Q163" s="653" t="s">
        <v>90</v>
      </c>
    </row>
    <row r="164" spans="1:20" s="653" customFormat="1" ht="19.5" customHeight="1">
      <c r="A164" s="730" t="s">
        <v>334</v>
      </c>
      <c r="B164" s="769" t="s">
        <v>3205</v>
      </c>
      <c r="C164" s="1092" t="s">
        <v>240</v>
      </c>
      <c r="D164" s="1093"/>
      <c r="E164" s="1094"/>
      <c r="F164" s="698" t="s">
        <v>335</v>
      </c>
      <c r="G164" s="979" t="s">
        <v>30</v>
      </c>
      <c r="H164" s="753" t="s">
        <v>336</v>
      </c>
      <c r="I164" s="743" t="e">
        <f t="shared" si="17"/>
        <v>#DIV/0!</v>
      </c>
      <c r="J164" s="705" t="e">
        <f t="shared" si="19"/>
        <v>#DIV/0!</v>
      </c>
      <c r="K164" s="705" t="e">
        <f>LOOKUP(1,0/($M164&amp;$N164&amp;$O164&amp;$P164&amp;$Q164=全球运价!$B$7:$B$7&amp;全球运价!$C$7:$C$7&amp;全球运价!$S$7:$S$7&amp;全球运价!$L$7:$L$7&amp;全球运价!$P$7:$P$7),全球运价!D$7:D$7)</f>
        <v>#DIV/0!</v>
      </c>
      <c r="L164" s="705" t="e">
        <f>LOOKUP(1,0/($M164&amp;$N164&amp;$O164&amp;$P164&amp;$Q164=全球运价!$B$7:$B$7&amp;全球运价!$C$7:$C$7&amp;全球运价!$S$7:$S$7&amp;全球运价!$L$7:$L$7&amp;全球运价!$P$7:$P$7),全球运价!E$7:E$7)</f>
        <v>#DIV/0!</v>
      </c>
      <c r="M164" s="790" t="s">
        <v>337</v>
      </c>
      <c r="N164" s="653" t="s">
        <v>337</v>
      </c>
      <c r="O164" s="653" t="s">
        <v>65</v>
      </c>
      <c r="P164" s="653" t="s">
        <v>121</v>
      </c>
      <c r="Q164" s="653" t="s">
        <v>90</v>
      </c>
    </row>
    <row r="165" spans="1:20" s="653" customFormat="1" ht="19.5" customHeight="1">
      <c r="A165" s="730" t="s">
        <v>338</v>
      </c>
      <c r="B165" s="769" t="s">
        <v>3206</v>
      </c>
      <c r="C165" s="1092" t="s">
        <v>240</v>
      </c>
      <c r="D165" s="1093"/>
      <c r="E165" s="1094"/>
      <c r="F165" s="783" t="s">
        <v>335</v>
      </c>
      <c r="G165" s="979" t="s">
        <v>30</v>
      </c>
      <c r="H165" s="753" t="s">
        <v>336</v>
      </c>
      <c r="I165" s="743" t="e">
        <f t="shared" si="17"/>
        <v>#DIV/0!</v>
      </c>
      <c r="J165" s="705" t="e">
        <f t="shared" si="19"/>
        <v>#DIV/0!</v>
      </c>
      <c r="K165" s="705" t="e">
        <f>LOOKUP(1,0/($M165&amp;$N165&amp;$O165&amp;$P165&amp;$Q165=全球运价!$B$7:$B$7&amp;全球运价!$C$7:$C$7&amp;全球运价!$S$7:$S$7&amp;全球运价!$L$7:$L$7&amp;全球运价!$P$7:$P$7),全球运价!D$7:D$7)</f>
        <v>#DIV/0!</v>
      </c>
      <c r="L165" s="705" t="e">
        <f>LOOKUP(1,0/($M165&amp;$N165&amp;$O165&amp;$P165&amp;$Q165=全球运价!$B$7:$B$7&amp;全球运价!$C$7:$C$7&amp;全球运价!$S$7:$S$7&amp;全球运价!$L$7:$L$7&amp;全球运价!$P$7:$P$7),全球运价!E$7:E$7)</f>
        <v>#DIV/0!</v>
      </c>
      <c r="M165" s="790" t="s">
        <v>337</v>
      </c>
      <c r="N165" s="653" t="s">
        <v>337</v>
      </c>
      <c r="O165" s="653" t="s">
        <v>65</v>
      </c>
      <c r="P165" s="653" t="s">
        <v>105</v>
      </c>
      <c r="Q165" s="653" t="s">
        <v>90</v>
      </c>
    </row>
    <row r="166" spans="1:20" ht="19.5" customHeight="1">
      <c r="A166" s="730" t="s">
        <v>339</v>
      </c>
      <c r="B166" s="769" t="s">
        <v>3207</v>
      </c>
      <c r="C166" s="1038" t="s">
        <v>240</v>
      </c>
      <c r="D166" s="1039"/>
      <c r="E166" s="1040"/>
      <c r="F166" s="748" t="s">
        <v>340</v>
      </c>
      <c r="G166" s="979" t="s">
        <v>30</v>
      </c>
      <c r="H166" s="751">
        <v>16</v>
      </c>
      <c r="I166" s="743" t="e">
        <f t="shared" si="17"/>
        <v>#DIV/0!</v>
      </c>
      <c r="J166" s="705" t="e">
        <f t="shared" si="19"/>
        <v>#DIV/0!</v>
      </c>
      <c r="K166" s="705" t="e">
        <f>LOOKUP(1,0/($M166&amp;$N166&amp;$O166&amp;$P166&amp;$Q166=全球运价!$B$7:$B$7&amp;全球运价!$C$7:$C$7&amp;全球运价!$S$7:$S$7&amp;全球运价!$L$7:$L$7&amp;全球运价!$P$7:$P$7),全球运价!D$7:D$7)</f>
        <v>#DIV/0!</v>
      </c>
      <c r="L166" s="705" t="e">
        <f>LOOKUP(1,0/($M166&amp;$N166&amp;$O166&amp;$P166&amp;$Q166=全球运价!$B$7:$B$7&amp;全球运价!$C$7:$C$7&amp;全球运价!$S$7:$S$7&amp;全球运价!$L$7:$L$7&amp;全球运价!$P$7:$P$7),全球运价!E$7:E$7)</f>
        <v>#DIV/0!</v>
      </c>
      <c r="M166" s="790" t="s">
        <v>341</v>
      </c>
      <c r="N166" s="653" t="s">
        <v>341</v>
      </c>
      <c r="O166" s="653" t="s">
        <v>65</v>
      </c>
      <c r="P166" s="653" t="s">
        <v>121</v>
      </c>
      <c r="Q166" s="653" t="s">
        <v>90</v>
      </c>
      <c r="R166" s="653"/>
      <c r="S166" s="653"/>
      <c r="T166" s="653"/>
    </row>
    <row r="167" spans="1:20" s="659" customFormat="1" ht="19.5" customHeight="1">
      <c r="A167" s="730" t="s">
        <v>342</v>
      </c>
      <c r="B167" s="769" t="s">
        <v>3208</v>
      </c>
      <c r="C167" s="1038" t="s">
        <v>240</v>
      </c>
      <c r="D167" s="1039"/>
      <c r="E167" s="1040"/>
      <c r="F167" s="748" t="s">
        <v>340</v>
      </c>
      <c r="G167" s="976" t="s">
        <v>30</v>
      </c>
      <c r="H167" s="751">
        <v>16</v>
      </c>
      <c r="I167" s="743" t="e">
        <f t="shared" si="17"/>
        <v>#DIV/0!</v>
      </c>
      <c r="J167" s="705" t="e">
        <f t="shared" si="19"/>
        <v>#DIV/0!</v>
      </c>
      <c r="K167" s="705" t="e">
        <f>LOOKUP(1,0/($M167&amp;$N167&amp;$O167&amp;$P167&amp;$Q167=全球运价!$B$7:$B$7&amp;全球运价!$C$7:$C$7&amp;全球运价!$S$7:$S$7&amp;全球运价!$L$7:$L$7&amp;全球运价!$P$7:$P$7),全球运价!D$7:D$7)</f>
        <v>#DIV/0!</v>
      </c>
      <c r="L167" s="705" t="e">
        <f>LOOKUP(1,0/($M167&amp;$N167&amp;$O167&amp;$P167&amp;$Q167=全球运价!$B$7:$B$7&amp;全球运价!$C$7:$C$7&amp;全球运价!$S$7:$S$7&amp;全球运价!$L$7:$L$7&amp;全球运价!$P$7:$P$7),全球运价!E$7:E$7)</f>
        <v>#DIV/0!</v>
      </c>
      <c r="M167" s="790" t="s">
        <v>341</v>
      </c>
      <c r="N167" s="653" t="s">
        <v>341</v>
      </c>
      <c r="O167" s="653" t="s">
        <v>65</v>
      </c>
      <c r="P167" s="653" t="s">
        <v>105</v>
      </c>
      <c r="Q167" s="653" t="s">
        <v>90</v>
      </c>
      <c r="R167" s="653"/>
      <c r="S167" s="653"/>
      <c r="T167" s="653"/>
    </row>
    <row r="168" spans="1:20" s="655" customFormat="1" ht="19.5" customHeight="1">
      <c r="A168" s="730" t="s">
        <v>343</v>
      </c>
      <c r="B168" s="769" t="s">
        <v>3207</v>
      </c>
      <c r="C168" s="1038" t="s">
        <v>344</v>
      </c>
      <c r="D168" s="1039"/>
      <c r="E168" s="1040"/>
      <c r="F168" s="748" t="s">
        <v>340</v>
      </c>
      <c r="G168" s="759" t="s">
        <v>345</v>
      </c>
      <c r="H168" s="751">
        <v>16</v>
      </c>
      <c r="I168" s="743" t="e">
        <f t="shared" si="17"/>
        <v>#DIV/0!</v>
      </c>
      <c r="J168" s="705" t="e">
        <f t="shared" si="19"/>
        <v>#DIV/0!</v>
      </c>
      <c r="K168" s="705" t="e">
        <f>LOOKUP(1,0/($M168&amp;$N168&amp;$O168&amp;$P168&amp;$Q168=全球运价!$B$7:$B$7&amp;全球运价!$C$7:$C$7&amp;全球运价!$S$7:$S$7&amp;全球运价!$L$7:$L$7&amp;全球运价!$P$7:$P$7),全球运价!D$7:D$7)</f>
        <v>#DIV/0!</v>
      </c>
      <c r="L168" s="705" t="e">
        <f>LOOKUP(1,0/($M168&amp;$N168&amp;$O168&amp;$P168&amp;$Q168=全球运价!$B$7:$B$7&amp;全球运价!$C$7:$C$7&amp;全球运价!$S$7:$S$7&amp;全球运价!$L$7:$L$7&amp;全球运价!$P$7:$P$7),全球运价!E$7:E$7)</f>
        <v>#DIV/0!</v>
      </c>
      <c r="M168" s="790" t="s">
        <v>346</v>
      </c>
      <c r="N168" s="653" t="s">
        <v>341</v>
      </c>
      <c r="O168" s="653" t="s">
        <v>65</v>
      </c>
      <c r="P168" s="653" t="s">
        <v>121</v>
      </c>
      <c r="Q168" s="653" t="s">
        <v>90</v>
      </c>
      <c r="R168" s="653"/>
      <c r="S168" s="653"/>
      <c r="T168" s="653"/>
    </row>
    <row r="169" spans="1:20" s="655" customFormat="1" ht="19.5" customHeight="1">
      <c r="A169" s="730" t="s">
        <v>347</v>
      </c>
      <c r="B169" s="769" t="s">
        <v>3208</v>
      </c>
      <c r="C169" s="1038" t="s">
        <v>344</v>
      </c>
      <c r="D169" s="1039"/>
      <c r="E169" s="1040"/>
      <c r="F169" s="748" t="s">
        <v>340</v>
      </c>
      <c r="G169" s="759" t="s">
        <v>345</v>
      </c>
      <c r="H169" s="751">
        <v>16</v>
      </c>
      <c r="I169" s="743" t="e">
        <f t="shared" si="17"/>
        <v>#DIV/0!</v>
      </c>
      <c r="J169" s="705" t="e">
        <f t="shared" si="19"/>
        <v>#DIV/0!</v>
      </c>
      <c r="K169" s="705" t="e">
        <f>LOOKUP(1,0/($M169&amp;$N169&amp;$O169&amp;$P169&amp;$Q169=全球运价!$B$7:$B$7&amp;全球运价!$C$7:$C$7&amp;全球运价!$S$7:$S$7&amp;全球运价!$L$7:$L$7&amp;全球运价!$P$7:$P$7),全球运价!D$7:D$7)</f>
        <v>#DIV/0!</v>
      </c>
      <c r="L169" s="705" t="e">
        <f>LOOKUP(1,0/($M169&amp;$N169&amp;$O169&amp;$P169&amp;$Q169=全球运价!$B$7:$B$7&amp;全球运价!$C$7:$C$7&amp;全球运价!$S$7:$S$7&amp;全球运价!$L$7:$L$7&amp;全球运价!$P$7:$P$7),全球运价!E$7:E$7)</f>
        <v>#DIV/0!</v>
      </c>
      <c r="M169" s="790" t="s">
        <v>346</v>
      </c>
      <c r="N169" s="653" t="s">
        <v>341</v>
      </c>
      <c r="O169" s="653" t="s">
        <v>65</v>
      </c>
      <c r="P169" s="653" t="s">
        <v>105</v>
      </c>
      <c r="Q169" s="653" t="s">
        <v>90</v>
      </c>
      <c r="R169" s="653"/>
      <c r="S169" s="653"/>
      <c r="T169" s="653"/>
    </row>
    <row r="170" spans="1:20" s="655" customFormat="1" ht="19.5" customHeight="1">
      <c r="A170" s="730" t="s">
        <v>348</v>
      </c>
      <c r="B170" s="769" t="s">
        <v>3209</v>
      </c>
      <c r="C170" s="1038" t="s">
        <v>344</v>
      </c>
      <c r="D170" s="1039"/>
      <c r="E170" s="1040"/>
      <c r="F170" s="749" t="s">
        <v>340</v>
      </c>
      <c r="G170" s="759" t="s">
        <v>345</v>
      </c>
      <c r="H170" s="751">
        <v>21</v>
      </c>
      <c r="I170" s="743" t="e">
        <f t="shared" si="17"/>
        <v>#DIV/0!</v>
      </c>
      <c r="J170" s="705" t="e">
        <f t="shared" si="19"/>
        <v>#DIV/0!</v>
      </c>
      <c r="K170" s="705" t="e">
        <f>LOOKUP(1,0/($M170&amp;$N170&amp;$O170&amp;$P170&amp;$Q170=全球运价!$B$7:$B$7&amp;全球运价!$C$7:$C$7&amp;全球运价!$S$7:$S$7&amp;全球运价!$L$7:$L$7&amp;全球运价!$P$7:$P$7),全球运价!D$7:D$7)</f>
        <v>#DIV/0!</v>
      </c>
      <c r="L170" s="705" t="e">
        <f>LOOKUP(1,0/($M170&amp;$N170&amp;$O170&amp;$P170&amp;$Q170=全球运价!$B$7:$B$7&amp;全球运价!$C$7:$C$7&amp;全球运价!$S$7:$S$7&amp;全球运价!$L$7:$L$7&amp;全球运价!$P$7:$P$7),全球运价!E$7:E$7)</f>
        <v>#DIV/0!</v>
      </c>
      <c r="M170" s="790" t="s">
        <v>349</v>
      </c>
      <c r="N170" s="653" t="s">
        <v>341</v>
      </c>
      <c r="O170" s="653" t="s">
        <v>65</v>
      </c>
      <c r="P170" s="653" t="s">
        <v>121</v>
      </c>
      <c r="Q170" s="653" t="s">
        <v>90</v>
      </c>
      <c r="R170" s="653"/>
      <c r="S170" s="653"/>
      <c r="T170" s="653"/>
    </row>
    <row r="171" spans="1:20" s="655" customFormat="1" ht="19.5" customHeight="1">
      <c r="A171" s="730" t="s">
        <v>350</v>
      </c>
      <c r="B171" s="769" t="s">
        <v>3210</v>
      </c>
      <c r="C171" s="1038" t="s">
        <v>344</v>
      </c>
      <c r="D171" s="1039"/>
      <c r="E171" s="1040"/>
      <c r="F171" s="749" t="s">
        <v>340</v>
      </c>
      <c r="G171" s="759" t="s">
        <v>345</v>
      </c>
      <c r="H171" s="751">
        <v>21</v>
      </c>
      <c r="I171" s="743" t="e">
        <f t="shared" si="17"/>
        <v>#DIV/0!</v>
      </c>
      <c r="J171" s="705" t="e">
        <f t="shared" si="19"/>
        <v>#DIV/0!</v>
      </c>
      <c r="K171" s="705" t="e">
        <f>LOOKUP(1,0/($M171&amp;$N171&amp;$O171&amp;$P171&amp;$Q171=全球运价!$B$7:$B$7&amp;全球运价!$C$7:$C$7&amp;全球运价!$S$7:$S$7&amp;全球运价!$L$7:$L$7&amp;全球运价!$P$7:$P$7),全球运价!D$7:D$7)</f>
        <v>#DIV/0!</v>
      </c>
      <c r="L171" s="705" t="e">
        <f>LOOKUP(1,0/($M171&amp;$N171&amp;$O171&amp;$P171&amp;$Q171=全球运价!$B$7:$B$7&amp;全球运价!$C$7:$C$7&amp;全球运价!$S$7:$S$7&amp;全球运价!$L$7:$L$7&amp;全球运价!$P$7:$P$7),全球运价!E$7:E$7)</f>
        <v>#DIV/0!</v>
      </c>
      <c r="M171" s="790" t="s">
        <v>349</v>
      </c>
      <c r="N171" s="653" t="s">
        <v>341</v>
      </c>
      <c r="O171" s="653" t="s">
        <v>65</v>
      </c>
      <c r="P171" s="653" t="s">
        <v>105</v>
      </c>
      <c r="Q171" s="653" t="s">
        <v>90</v>
      </c>
      <c r="R171" s="653"/>
      <c r="S171" s="653"/>
      <c r="T171" s="653"/>
    </row>
    <row r="172" spans="1:20" ht="19.5" customHeight="1">
      <c r="A172" s="730" t="s">
        <v>351</v>
      </c>
      <c r="B172" s="769" t="s">
        <v>3211</v>
      </c>
      <c r="C172" s="1006" t="s">
        <v>3186</v>
      </c>
      <c r="D172" s="1049"/>
      <c r="E172" s="1007"/>
      <c r="F172" s="748" t="s">
        <v>352</v>
      </c>
      <c r="G172" s="979" t="s">
        <v>30</v>
      </c>
      <c r="H172" s="751">
        <v>32</v>
      </c>
      <c r="I172" s="743" t="e">
        <f t="shared" si="17"/>
        <v>#DIV/0!</v>
      </c>
      <c r="J172" s="705" t="e">
        <f t="shared" si="19"/>
        <v>#DIV/0!</v>
      </c>
      <c r="K172" s="705" t="e">
        <f>LOOKUP(1,0/($M172&amp;$N172&amp;$O172&amp;$P172&amp;$Q172=全球运价!$B$7:$B$7&amp;全球运价!$C$7:$C$7&amp;全球运价!$S$7:$S$7&amp;全球运价!$L$7:$L$7&amp;全球运价!$P$7:$P$7),全球运价!D$7:D$7)</f>
        <v>#DIV/0!</v>
      </c>
      <c r="L172" s="705" t="e">
        <f>LOOKUP(1,0/($M172&amp;$N172&amp;$O172&amp;$P172&amp;$Q172=全球运价!$B$7:$B$7&amp;全球运价!$C$7:$C$7&amp;全球运价!$S$7:$S$7&amp;全球运价!$L$7:$L$7&amp;全球运价!$P$7:$P$7),全球运价!E$7:E$7)</f>
        <v>#DIV/0!</v>
      </c>
      <c r="M172" s="790" t="s">
        <v>353</v>
      </c>
      <c r="N172" s="653" t="s">
        <v>353</v>
      </c>
      <c r="O172" s="653" t="s">
        <v>65</v>
      </c>
      <c r="P172" s="653" t="s">
        <v>66</v>
      </c>
      <c r="Q172" s="653" t="s">
        <v>90</v>
      </c>
      <c r="R172" s="653"/>
      <c r="S172" s="653"/>
      <c r="T172" s="653"/>
    </row>
    <row r="173" spans="1:20" ht="19.5" customHeight="1">
      <c r="A173" s="784" t="s">
        <v>354</v>
      </c>
      <c r="B173" s="769" t="s">
        <v>3212</v>
      </c>
      <c r="C173" s="1006" t="s">
        <v>168</v>
      </c>
      <c r="D173" s="1049"/>
      <c r="E173" s="1007"/>
      <c r="F173" s="748" t="s">
        <v>352</v>
      </c>
      <c r="G173" s="749" t="s">
        <v>355</v>
      </c>
      <c r="H173" s="762">
        <v>60</v>
      </c>
      <c r="I173" s="743" t="e">
        <f t="shared" si="17"/>
        <v>#DIV/0!</v>
      </c>
      <c r="J173" s="705" t="e">
        <f t="shared" si="19"/>
        <v>#DIV/0!</v>
      </c>
      <c r="K173" s="705" t="e">
        <f>LOOKUP(1,0/($M173&amp;$N173&amp;$O173&amp;$P173&amp;$Q173=全球运价!$B$7:$B$7&amp;全球运价!$C$7:$C$7&amp;全球运价!$S$7:$S$7&amp;全球运价!$L$7:$L$7&amp;全球运价!$P$7:$P$7),全球运价!D$7:D$7)</f>
        <v>#DIV/0!</v>
      </c>
      <c r="L173" s="705" t="e">
        <f>LOOKUP(1,0/($M173&amp;$N173&amp;$O173&amp;$P173&amp;$Q173=全球运价!$B$7:$B$7&amp;全球运价!$C$7:$C$7&amp;全球运价!$S$7:$S$7&amp;全球运价!$L$7:$L$7&amp;全球运价!$P$7:$P$7),全球运价!E$7:E$7)</f>
        <v>#DIV/0!</v>
      </c>
      <c r="M173" s="791" t="s">
        <v>356</v>
      </c>
      <c r="N173" s="653" t="s">
        <v>353</v>
      </c>
      <c r="O173" s="653" t="s">
        <v>65</v>
      </c>
      <c r="P173" s="653" t="s">
        <v>66</v>
      </c>
      <c r="Q173" s="653" t="s">
        <v>90</v>
      </c>
    </row>
    <row r="174" spans="1:20" s="653" customFormat="1" ht="19.5" customHeight="1">
      <c r="A174" s="779" t="s">
        <v>357</v>
      </c>
      <c r="B174" s="769" t="s">
        <v>3213</v>
      </c>
      <c r="C174" s="1006" t="s">
        <v>168</v>
      </c>
      <c r="D174" s="1049"/>
      <c r="E174" s="1007"/>
      <c r="F174" s="748" t="s">
        <v>352</v>
      </c>
      <c r="G174" s="749" t="s">
        <v>355</v>
      </c>
      <c r="H174" s="762">
        <v>60</v>
      </c>
      <c r="I174" s="743" t="e">
        <f t="shared" si="17"/>
        <v>#DIV/0!</v>
      </c>
      <c r="J174" s="705" t="e">
        <f t="shared" si="19"/>
        <v>#DIV/0!</v>
      </c>
      <c r="K174" s="705" t="e">
        <f>LOOKUP(1,0/($M174&amp;$N174&amp;$O174&amp;$P174&amp;$Q174=全球运价!$B$7:$B$7&amp;全球运价!$C$7:$C$7&amp;全球运价!$S$7:$S$7&amp;全球运价!$L$7:$L$7&amp;全球运价!$P$7:$P$7),全球运价!D$7:D$7)</f>
        <v>#DIV/0!</v>
      </c>
      <c r="L174" s="705" t="e">
        <f>LOOKUP(1,0/($M174&amp;$N174&amp;$O174&amp;$P174&amp;$Q174=全球运价!$B$7:$B$7&amp;全球运价!$C$7:$C$7&amp;全球运价!$S$7:$S$7&amp;全球运价!$L$7:$L$7&amp;全球运价!$P$7:$P$7),全球运价!E$7:E$7)</f>
        <v>#DIV/0!</v>
      </c>
      <c r="M174" s="792" t="s">
        <v>358</v>
      </c>
      <c r="N174" s="653" t="s">
        <v>353</v>
      </c>
      <c r="O174" s="653" t="s">
        <v>65</v>
      </c>
      <c r="P174" s="653" t="s">
        <v>66</v>
      </c>
      <c r="Q174" s="653" t="s">
        <v>90</v>
      </c>
    </row>
    <row r="175" spans="1:20" s="655" customFormat="1" ht="19.5" customHeight="1">
      <c r="A175" s="779" t="s">
        <v>359</v>
      </c>
      <c r="B175" s="769" t="s">
        <v>3214</v>
      </c>
      <c r="C175" s="1006" t="s">
        <v>168</v>
      </c>
      <c r="D175" s="1049"/>
      <c r="E175" s="1007"/>
      <c r="F175" s="748" t="s">
        <v>352</v>
      </c>
      <c r="G175" s="749" t="s">
        <v>355</v>
      </c>
      <c r="H175" s="762">
        <v>60</v>
      </c>
      <c r="I175" s="743" t="e">
        <f t="shared" si="17"/>
        <v>#DIV/0!</v>
      </c>
      <c r="J175" s="705" t="e">
        <f t="shared" si="19"/>
        <v>#DIV/0!</v>
      </c>
      <c r="K175" s="705" t="e">
        <f>LOOKUP(1,0/($M175&amp;$N175&amp;$O175&amp;$P175&amp;$Q175=全球运价!$B$7:$B$7&amp;全球运价!$C$7:$C$7&amp;全球运价!$S$7:$S$7&amp;全球运价!$L$7:$L$7&amp;全球运价!$P$7:$P$7),全球运价!D$7:D$7)</f>
        <v>#DIV/0!</v>
      </c>
      <c r="L175" s="705" t="e">
        <f>LOOKUP(1,0/($M175&amp;$N175&amp;$O175&amp;$P175&amp;$Q175=全球运价!$B$7:$B$7&amp;全球运价!$C$7:$C$7&amp;全球运价!$S$7:$S$7&amp;全球运价!$L$7:$L$7&amp;全球运价!$P$7:$P$7),全球运价!E$7:E$7)</f>
        <v>#DIV/0!</v>
      </c>
      <c r="M175" s="792" t="s">
        <v>360</v>
      </c>
      <c r="N175" s="653" t="s">
        <v>353</v>
      </c>
      <c r="O175" s="653" t="s">
        <v>65</v>
      </c>
      <c r="P175" s="653" t="s">
        <v>66</v>
      </c>
      <c r="Q175" s="653" t="s">
        <v>90</v>
      </c>
    </row>
    <row r="176" spans="1:20" s="655" customFormat="1" ht="19.5" customHeight="1">
      <c r="A176" s="757" t="s">
        <v>361</v>
      </c>
      <c r="B176" s="769" t="s">
        <v>3215</v>
      </c>
      <c r="C176" s="1006" t="s">
        <v>168</v>
      </c>
      <c r="D176" s="1049"/>
      <c r="E176" s="1007"/>
      <c r="F176" s="748" t="s">
        <v>352</v>
      </c>
      <c r="G176" s="749" t="s">
        <v>355</v>
      </c>
      <c r="H176" s="762">
        <v>90</v>
      </c>
      <c r="I176" s="743" t="e">
        <f t="shared" si="17"/>
        <v>#DIV/0!</v>
      </c>
      <c r="J176" s="705" t="e">
        <f t="shared" si="19"/>
        <v>#DIV/0!</v>
      </c>
      <c r="K176" s="705" t="e">
        <f>LOOKUP(1,0/($M176&amp;$N176&amp;$O176&amp;$P176&amp;$Q176=全球运价!$B$7:$B$7&amp;全球运价!$C$7:$C$7&amp;全球运价!$S$7:$S$7&amp;全球运价!$L$7:$L$7&amp;全球运价!$P$7:$P$7),全球运价!D$7:D$7)</f>
        <v>#DIV/0!</v>
      </c>
      <c r="L176" s="705" t="e">
        <f>LOOKUP(1,0/($M176&amp;$N176&amp;$O176&amp;$P176&amp;$Q176=全球运价!$B$7:$B$7&amp;全球运价!$C$7:$C$7&amp;全球运价!$S$7:$S$7&amp;全球运价!$L$7:$L$7&amp;全球运价!$P$7:$P$7),全球运价!E$7:E$7)</f>
        <v>#DIV/0!</v>
      </c>
      <c r="M176" s="793" t="s">
        <v>362</v>
      </c>
      <c r="N176" s="653" t="s">
        <v>353</v>
      </c>
      <c r="O176" s="653" t="s">
        <v>65</v>
      </c>
      <c r="P176" s="653" t="s">
        <v>66</v>
      </c>
      <c r="Q176" s="653" t="s">
        <v>90</v>
      </c>
    </row>
    <row r="177" spans="1:18" s="655" customFormat="1" ht="19.5" customHeight="1">
      <c r="A177" s="757" t="s">
        <v>363</v>
      </c>
      <c r="B177" s="769" t="s">
        <v>3216</v>
      </c>
      <c r="C177" s="1006" t="s">
        <v>168</v>
      </c>
      <c r="D177" s="1049"/>
      <c r="E177" s="1007"/>
      <c r="F177" s="748" t="s">
        <v>352</v>
      </c>
      <c r="G177" s="749" t="s">
        <v>355</v>
      </c>
      <c r="H177" s="762">
        <v>90</v>
      </c>
      <c r="I177" s="743" t="e">
        <f t="shared" si="17"/>
        <v>#DIV/0!</v>
      </c>
      <c r="J177" s="705" t="e">
        <f t="shared" si="19"/>
        <v>#DIV/0!</v>
      </c>
      <c r="K177" s="705" t="e">
        <f>LOOKUP(1,0/($M177&amp;$N177&amp;$O177&amp;$P177&amp;$Q177=全球运价!$B$7:$B$7&amp;全球运价!$C$7:$C$7&amp;全球运价!$S$7:$S$7&amp;全球运价!$L$7:$L$7&amp;全球运价!$P$7:$P$7),全球运价!D$7:D$7)</f>
        <v>#DIV/0!</v>
      </c>
      <c r="L177" s="705" t="e">
        <f>LOOKUP(1,0/($M177&amp;$N177&amp;$O177&amp;$P177&amp;$Q177=全球运价!$B$7:$B$7&amp;全球运价!$C$7:$C$7&amp;全球运价!$S$7:$S$7&amp;全球运价!$L$7:$L$7&amp;全球运价!$P$7:$P$7),全球运价!E$7:E$7)</f>
        <v>#DIV/0!</v>
      </c>
      <c r="M177" s="793" t="s">
        <v>364</v>
      </c>
      <c r="N177" s="653" t="s">
        <v>353</v>
      </c>
      <c r="O177" s="653" t="s">
        <v>65</v>
      </c>
      <c r="P177" s="653" t="s">
        <v>66</v>
      </c>
      <c r="Q177" s="653" t="s">
        <v>90</v>
      </c>
    </row>
    <row r="178" spans="1:18" s="650" customFormat="1" ht="19.5" customHeight="1">
      <c r="A178" s="1085" t="s">
        <v>281</v>
      </c>
      <c r="B178" s="1086"/>
      <c r="C178" s="1086"/>
      <c r="D178" s="1086"/>
      <c r="E178" s="1086"/>
      <c r="F178" s="1086"/>
      <c r="G178" s="1086"/>
      <c r="H178" s="1087"/>
      <c r="I178" s="743" t="str">
        <f t="shared" si="17"/>
        <v/>
      </c>
      <c r="J178" s="705"/>
      <c r="K178" s="705"/>
      <c r="L178" s="705"/>
      <c r="M178" s="653"/>
      <c r="N178" s="653"/>
      <c r="O178" s="653"/>
      <c r="Q178" s="653"/>
    </row>
    <row r="179" spans="1:18" s="655" customFormat="1" ht="19.5" customHeight="1">
      <c r="A179" s="1059" t="s">
        <v>365</v>
      </c>
      <c r="B179" s="1060"/>
      <c r="C179" s="1060"/>
      <c r="D179" s="1060"/>
      <c r="E179" s="1060"/>
      <c r="F179" s="1060"/>
      <c r="G179" s="1060"/>
      <c r="H179" s="1061"/>
      <c r="I179" s="743" t="str">
        <f t="shared" si="17"/>
        <v/>
      </c>
      <c r="J179" s="705"/>
      <c r="K179" s="705"/>
      <c r="L179" s="705"/>
      <c r="N179" s="653"/>
      <c r="O179" s="653"/>
      <c r="Q179" s="653"/>
    </row>
    <row r="180" spans="1:18" ht="19.5" customHeight="1">
      <c r="A180" s="1088" t="s">
        <v>297</v>
      </c>
      <c r="B180" s="1089"/>
      <c r="C180" s="1089"/>
      <c r="D180" s="1089"/>
      <c r="E180" s="1089"/>
      <c r="F180" s="1089"/>
      <c r="G180" s="1089"/>
      <c r="H180" s="1090"/>
      <c r="I180" s="743" t="str">
        <f t="shared" si="17"/>
        <v/>
      </c>
      <c r="J180" s="705"/>
      <c r="K180" s="705"/>
      <c r="L180" s="705"/>
    </row>
    <row r="181" spans="1:18" s="653" customFormat="1" ht="19.5" customHeight="1">
      <c r="A181" s="1036"/>
      <c r="B181" s="1037"/>
      <c r="C181" s="1037"/>
      <c r="D181" s="1037"/>
      <c r="E181" s="1037"/>
      <c r="F181" s="1037"/>
      <c r="G181" s="1037"/>
      <c r="H181" s="1091"/>
      <c r="I181" s="743" t="str">
        <f t="shared" si="17"/>
        <v/>
      </c>
      <c r="J181" s="705"/>
      <c r="K181" s="705"/>
      <c r="L181" s="705"/>
    </row>
    <row r="182" spans="1:18" s="653" customFormat="1" ht="19.5" customHeight="1">
      <c r="A182" s="691" t="s">
        <v>366</v>
      </c>
      <c r="B182" s="692" t="s">
        <v>21</v>
      </c>
      <c r="C182" s="1018" t="s">
        <v>22</v>
      </c>
      <c r="D182" s="1018"/>
      <c r="E182" s="1018"/>
      <c r="F182" s="694" t="s">
        <v>23</v>
      </c>
      <c r="G182" s="694" t="s">
        <v>24</v>
      </c>
      <c r="H182" s="695" t="s">
        <v>25</v>
      </c>
      <c r="I182" s="743" t="str">
        <f t="shared" si="17"/>
        <v/>
      </c>
      <c r="J182" s="742" t="s">
        <v>12</v>
      </c>
      <c r="K182" s="705" t="s">
        <v>13</v>
      </c>
      <c r="L182" s="705" t="s">
        <v>14</v>
      </c>
      <c r="M182" s="677" t="s">
        <v>15</v>
      </c>
      <c r="N182" s="677" t="s">
        <v>16</v>
      </c>
      <c r="O182" s="677" t="s">
        <v>17</v>
      </c>
      <c r="P182" s="677" t="s">
        <v>18</v>
      </c>
      <c r="Q182" s="677" t="s">
        <v>19</v>
      </c>
      <c r="R182" s="746"/>
    </row>
    <row r="183" spans="1:18" s="653" customFormat="1" ht="19.5" customHeight="1">
      <c r="A183" s="757" t="s">
        <v>367</v>
      </c>
      <c r="B183" s="731" t="s">
        <v>368</v>
      </c>
      <c r="C183" s="1019" t="s">
        <v>3182</v>
      </c>
      <c r="D183" s="1081"/>
      <c r="E183" s="1020"/>
      <c r="F183" s="785" t="s">
        <v>369</v>
      </c>
      <c r="G183" s="976" t="s">
        <v>30</v>
      </c>
      <c r="H183" s="751">
        <v>7</v>
      </c>
      <c r="I183" s="743" t="e">
        <f t="shared" si="17"/>
        <v>#DIV/0!</v>
      </c>
      <c r="J183" s="705" t="e">
        <f t="shared" ref="J183:J208" si="20">"USD "&amp;IF(K183&lt;0,"( "&amp;-K183&amp;" )",K183)&amp;" / "&amp;IF(L183&lt;0,"( "&amp;-L183&amp;" )",L183)</f>
        <v>#DIV/0!</v>
      </c>
      <c r="K183" s="705" t="e">
        <f>LOOKUP(1,0/($M183&amp;$N183&amp;$O183&amp;$P183&amp;$Q183=全球运价!$B$7:$B$7&amp;全球运价!$C$7:$C$7&amp;全球运价!$S$7:$S$7&amp;全球运价!$L$7:$L$7&amp;全球运价!$P$7:$P$7),全球运价!D$7:D$7)</f>
        <v>#DIV/0!</v>
      </c>
      <c r="L183" s="705" t="e">
        <f>LOOKUP(1,0/($M183&amp;$N183&amp;$O183&amp;$P183&amp;$Q183=全球运价!$B$7:$B$7&amp;全球运价!$C$7:$C$7&amp;全球运价!$S$7:$S$7&amp;全球运价!$L$7:$L$7&amp;全球运价!$P$7:$P$7),全球运价!E$7:E$7)</f>
        <v>#DIV/0!</v>
      </c>
      <c r="M183" s="793" t="s">
        <v>370</v>
      </c>
      <c r="N183" s="653" t="s">
        <v>370</v>
      </c>
      <c r="O183" s="653" t="s">
        <v>65</v>
      </c>
      <c r="P183" s="653" t="s">
        <v>105</v>
      </c>
      <c r="Q183" s="653" t="s">
        <v>371</v>
      </c>
    </row>
    <row r="184" spans="1:18" s="653" customFormat="1" ht="19.5" customHeight="1">
      <c r="A184" s="757" t="s">
        <v>372</v>
      </c>
      <c r="B184" s="731" t="s">
        <v>373</v>
      </c>
      <c r="C184" s="1019" t="s">
        <v>3182</v>
      </c>
      <c r="D184" s="1081"/>
      <c r="E184" s="1020"/>
      <c r="F184" s="785" t="s">
        <v>369</v>
      </c>
      <c r="G184" s="976" t="s">
        <v>30</v>
      </c>
      <c r="H184" s="751">
        <v>7</v>
      </c>
      <c r="I184" s="743" t="e">
        <f t="shared" si="17"/>
        <v>#DIV/0!</v>
      </c>
      <c r="J184" s="705" t="e">
        <f t="shared" si="20"/>
        <v>#DIV/0!</v>
      </c>
      <c r="K184" s="705" t="e">
        <f>LOOKUP(1,0/($M184&amp;$N184&amp;$O184&amp;$P184&amp;$Q184=全球运价!$B$7:$B$7&amp;全球运价!$C$7:$C$7&amp;全球运价!$S$7:$S$7&amp;全球运价!$L$7:$L$7&amp;全球运价!$P$7:$P$7),全球运价!D$7:D$7)</f>
        <v>#DIV/0!</v>
      </c>
      <c r="L184" s="705" t="e">
        <f>LOOKUP(1,0/($M184&amp;$N184&amp;$O184&amp;$P184&amp;$Q184=全球运价!$B$7:$B$7&amp;全球运价!$C$7:$C$7&amp;全球运价!$S$7:$S$7&amp;全球运价!$L$7:$L$7&amp;全球运价!$P$7:$P$7),全球运价!E$7:E$7)</f>
        <v>#DIV/0!</v>
      </c>
      <c r="M184" s="653" t="s">
        <v>370</v>
      </c>
      <c r="N184" s="653" t="s">
        <v>370</v>
      </c>
      <c r="O184" s="653" t="s">
        <v>65</v>
      </c>
      <c r="P184" s="653" t="s">
        <v>66</v>
      </c>
      <c r="Q184" s="653" t="s">
        <v>70</v>
      </c>
    </row>
    <row r="185" spans="1:18" s="653" customFormat="1" ht="19.5" customHeight="1">
      <c r="A185" s="757" t="s">
        <v>374</v>
      </c>
      <c r="B185" s="731" t="s">
        <v>375</v>
      </c>
      <c r="C185" s="1019" t="s">
        <v>3182</v>
      </c>
      <c r="D185" s="1081"/>
      <c r="E185" s="1020"/>
      <c r="F185" s="785" t="s">
        <v>369</v>
      </c>
      <c r="G185" s="976" t="s">
        <v>30</v>
      </c>
      <c r="H185" s="751">
        <v>7</v>
      </c>
      <c r="I185" s="743" t="e">
        <f t="shared" ref="I185:I186" si="21">IF(J185="","",IF(J185="SYSTEM PRICE","",IF(B185=J185,"-","check")))</f>
        <v>#DIV/0!</v>
      </c>
      <c r="J185" s="705" t="e">
        <f t="shared" ref="J185:J186" si="22">"USD "&amp;IF(K185&lt;0,"( "&amp;-K185&amp;" )",K185)&amp;" / "&amp;IF(L185&lt;0,"( "&amp;-L185&amp;" )",L185)</f>
        <v>#DIV/0!</v>
      </c>
      <c r="K185" s="705" t="e">
        <f>LOOKUP(1,0/($M185&amp;$N185&amp;$O185&amp;$P185&amp;$Q185=全球运价!$B$7:$B$7&amp;全球运价!$C$7:$C$7&amp;全球运价!$S$7:$S$7&amp;全球运价!$L$7:$L$7&amp;全球运价!$P$7:$P$7),全球运价!D$7:D$7)</f>
        <v>#DIV/0!</v>
      </c>
      <c r="L185" s="705" t="e">
        <f>LOOKUP(1,0/($M185&amp;$N185&amp;$O185&amp;$P185&amp;$Q185=全球运价!$B$7:$B$7&amp;全球运价!$C$7:$C$7&amp;全球运价!$S$7:$S$7&amp;全球运价!$L$7:$L$7&amp;全球运价!$P$7:$P$7),全球运价!E$7:E$7)</f>
        <v>#DIV/0!</v>
      </c>
      <c r="M185" s="653" t="s">
        <v>370</v>
      </c>
      <c r="N185" s="653" t="s">
        <v>370</v>
      </c>
      <c r="O185" s="653" t="s">
        <v>65</v>
      </c>
      <c r="P185" s="653" t="s">
        <v>121</v>
      </c>
      <c r="Q185" s="653" t="s">
        <v>376</v>
      </c>
    </row>
    <row r="186" spans="1:18" s="653" customFormat="1" ht="19.5" customHeight="1">
      <c r="A186" s="757" t="s">
        <v>377</v>
      </c>
      <c r="B186" s="731" t="s">
        <v>378</v>
      </c>
      <c r="C186" s="1019" t="s">
        <v>3182</v>
      </c>
      <c r="D186" s="1081"/>
      <c r="E186" s="1020"/>
      <c r="F186" s="785" t="s">
        <v>369</v>
      </c>
      <c r="G186" s="976" t="s">
        <v>30</v>
      </c>
      <c r="H186" s="751">
        <v>7</v>
      </c>
      <c r="I186" s="743" t="e">
        <f t="shared" si="21"/>
        <v>#DIV/0!</v>
      </c>
      <c r="J186" s="705" t="e">
        <f t="shared" si="22"/>
        <v>#DIV/0!</v>
      </c>
      <c r="K186" s="705" t="e">
        <f>LOOKUP(1,0/($M186&amp;$N186&amp;$O186&amp;$P186&amp;$Q186=全球运价!$B$7:$B$7&amp;全球运价!$C$7:$C$7&amp;全球运价!$S$7:$S$7&amp;全球运价!$L$7:$L$7&amp;全球运价!$P$7:$P$7),全球运价!D$7:D$7)</f>
        <v>#DIV/0!</v>
      </c>
      <c r="L186" s="705" t="e">
        <f>LOOKUP(1,0/($M186&amp;$N186&amp;$O186&amp;$P186&amp;$Q186=全球运价!$B$7:$B$7&amp;全球运价!$C$7:$C$7&amp;全球运价!$S$7:$S$7&amp;全球运价!$L$7:$L$7&amp;全球运价!$P$7:$P$7),全球运价!E$7:E$7)</f>
        <v>#DIV/0!</v>
      </c>
      <c r="M186" s="653" t="s">
        <v>370</v>
      </c>
      <c r="N186" s="653" t="s">
        <v>370</v>
      </c>
      <c r="O186" s="653" t="s">
        <v>65</v>
      </c>
      <c r="P186" s="653" t="s">
        <v>121</v>
      </c>
      <c r="Q186" s="653" t="s">
        <v>379</v>
      </c>
    </row>
    <row r="187" spans="1:18" s="653" customFormat="1" ht="19.5" customHeight="1">
      <c r="A187" s="757" t="s">
        <v>380</v>
      </c>
      <c r="B187" s="731" t="s">
        <v>381</v>
      </c>
      <c r="C187" s="1019" t="s">
        <v>3182</v>
      </c>
      <c r="D187" s="1081"/>
      <c r="E187" s="1020"/>
      <c r="F187" s="785" t="s">
        <v>369</v>
      </c>
      <c r="G187" s="976" t="s">
        <v>30</v>
      </c>
      <c r="H187" s="751">
        <v>7</v>
      </c>
      <c r="I187" s="743" t="e">
        <f t="shared" ref="I187" si="23">IF(J187="","",IF(J187="SYSTEM PRICE","",IF(B187=J187,"-","check")))</f>
        <v>#DIV/0!</v>
      </c>
      <c r="J187" s="705" t="e">
        <f t="shared" ref="J187" si="24">"USD "&amp;IF(K187&lt;0,"( "&amp;-K187&amp;" )",K187)&amp;" / "&amp;IF(L187&lt;0,"( "&amp;-L187&amp;" )",L187)</f>
        <v>#DIV/0!</v>
      </c>
      <c r="K187" s="705" t="e">
        <f>LOOKUP(1,0/($M187&amp;$N187&amp;$O187&amp;$P187&amp;$Q187=全球运价!$B$7:$B$7&amp;全球运价!$C$7:$C$7&amp;全球运价!$S$7:$S$7&amp;全球运价!$L$7:$L$7&amp;全球运价!$P$7:$P$7),全球运价!D$7:D$7)</f>
        <v>#DIV/0!</v>
      </c>
      <c r="L187" s="705" t="e">
        <f>LOOKUP(1,0/($M187&amp;$N187&amp;$O187&amp;$P187&amp;$Q187=全球运价!$B$7:$B$7&amp;全球运价!$C$7:$C$7&amp;全球运价!$S$7:$S$7&amp;全球运价!$L$7:$L$7&amp;全球运价!$P$7:$P$7),全球运价!E$7:E$7)</f>
        <v>#DIV/0!</v>
      </c>
      <c r="M187" s="653" t="s">
        <v>370</v>
      </c>
      <c r="N187" s="653" t="s">
        <v>370</v>
      </c>
      <c r="O187" s="653" t="s">
        <v>65</v>
      </c>
      <c r="P187" s="653" t="s">
        <v>66</v>
      </c>
      <c r="Q187" s="653" t="s">
        <v>382</v>
      </c>
    </row>
    <row r="188" spans="1:18" s="653" customFormat="1" ht="19.5" customHeight="1">
      <c r="A188" s="747" t="s">
        <v>383</v>
      </c>
      <c r="B188" s="731" t="s">
        <v>384</v>
      </c>
      <c r="C188" s="1082" t="s">
        <v>32</v>
      </c>
      <c r="D188" s="1083"/>
      <c r="E188" s="1084" t="s">
        <v>32</v>
      </c>
      <c r="F188" s="785" t="s">
        <v>385</v>
      </c>
      <c r="G188" s="977" t="s">
        <v>30</v>
      </c>
      <c r="H188" s="733">
        <v>14</v>
      </c>
      <c r="I188" s="743" t="e">
        <f t="shared" si="17"/>
        <v>#DIV/0!</v>
      </c>
      <c r="J188" s="705" t="e">
        <f t="shared" ref="J188:J190" si="25">"USD "&amp;IF(K188&lt;0,"( "&amp;-K188&amp;" )",K188)&amp;" / "&amp;IF(L188&lt;0,"( "&amp;-L188&amp;" )",L188)</f>
        <v>#DIV/0!</v>
      </c>
      <c r="K188" s="705" t="e">
        <f>LOOKUP(1,0/($M188&amp;$N188&amp;$O188&amp;$P188&amp;$Q188=全球运价!$B$7:$B$7&amp;全球运价!$C$7:$C$7&amp;全球运价!$S$7:$S$7&amp;全球运价!$L$7:$L$7&amp;全球运价!$P$7:$P$7),全球运价!D$7:D$7)</f>
        <v>#DIV/0!</v>
      </c>
      <c r="L188" s="705" t="e">
        <f>LOOKUP(1,0/($M188&amp;$N188&amp;$O188&amp;$P188&amp;$Q188=全球运价!$B$7:$B$7&amp;全球运价!$C$7:$C$7&amp;全球运价!$S$7:$S$7&amp;全球运价!$L$7:$L$7&amp;全球运价!$P$7:$P$7),全球运价!E$7:E$7)</f>
        <v>#DIV/0!</v>
      </c>
      <c r="M188" s="764" t="s">
        <v>386</v>
      </c>
      <c r="N188" s="653" t="s">
        <v>386</v>
      </c>
      <c r="O188" s="653" t="s">
        <v>65</v>
      </c>
      <c r="P188" s="653" t="s">
        <v>66</v>
      </c>
      <c r="Q188" s="653" t="s">
        <v>70</v>
      </c>
    </row>
    <row r="189" spans="1:18" s="653" customFormat="1" ht="19.5" customHeight="1">
      <c r="A189" s="747" t="s">
        <v>387</v>
      </c>
      <c r="B189" s="731" t="s">
        <v>388</v>
      </c>
      <c r="C189" s="1082" t="s">
        <v>32</v>
      </c>
      <c r="D189" s="1083"/>
      <c r="E189" s="1084" t="s">
        <v>32</v>
      </c>
      <c r="F189" s="785" t="s">
        <v>385</v>
      </c>
      <c r="G189" s="977" t="s">
        <v>30</v>
      </c>
      <c r="H189" s="733">
        <v>14</v>
      </c>
      <c r="I189" s="743" t="e">
        <f t="shared" si="17"/>
        <v>#DIV/0!</v>
      </c>
      <c r="J189" s="705" t="e">
        <f t="shared" si="25"/>
        <v>#DIV/0!</v>
      </c>
      <c r="K189" s="705" t="e">
        <f>LOOKUP(1,0/($M189&amp;$N189&amp;$O189&amp;$P189&amp;$Q189=全球运价!$B$7:$B$7&amp;全球运价!$C$7:$C$7&amp;全球运价!$S$7:$S$7&amp;全球运价!$L$7:$L$7&amp;全球运价!$P$7:$P$7),全球运价!D$7:D$7)</f>
        <v>#DIV/0!</v>
      </c>
      <c r="L189" s="705" t="e">
        <f>LOOKUP(1,0/($M189&amp;$N189&amp;$O189&amp;$P189&amp;$Q189=全球运价!$B$7:$B$7&amp;全球运价!$C$7:$C$7&amp;全球运价!$S$7:$S$7&amp;全球运价!$L$7:$L$7&amp;全球运价!$P$7:$P$7),全球运价!E$7:E$7)</f>
        <v>#DIV/0!</v>
      </c>
      <c r="M189" s="764" t="s">
        <v>386</v>
      </c>
      <c r="N189" s="653" t="s">
        <v>386</v>
      </c>
      <c r="O189" s="653" t="s">
        <v>65</v>
      </c>
      <c r="P189" s="653" t="s">
        <v>66</v>
      </c>
      <c r="Q189" s="653" t="s">
        <v>108</v>
      </c>
    </row>
    <row r="190" spans="1:18" s="653" customFormat="1" ht="19.5" customHeight="1">
      <c r="A190" s="747" t="s">
        <v>389</v>
      </c>
      <c r="B190" s="760" t="s">
        <v>390</v>
      </c>
      <c r="C190" s="1082" t="s">
        <v>32</v>
      </c>
      <c r="D190" s="1083"/>
      <c r="E190" s="1084" t="s">
        <v>32</v>
      </c>
      <c r="F190" s="785" t="s">
        <v>385</v>
      </c>
      <c r="G190" s="977" t="s">
        <v>30</v>
      </c>
      <c r="H190" s="733">
        <v>14</v>
      </c>
      <c r="I190" s="743" t="e">
        <f t="shared" si="17"/>
        <v>#DIV/0!</v>
      </c>
      <c r="J190" s="705" t="e">
        <f t="shared" si="25"/>
        <v>#DIV/0!</v>
      </c>
      <c r="K190" s="705" t="e">
        <f>LOOKUP(1,0/($M190&amp;$N190&amp;$O190&amp;$P190&amp;$Q190=全球运价!$B$7:$B$7&amp;全球运价!$C$7:$C$7&amp;全球运价!$S$7:$S$7&amp;全球运价!$L$7:$L$7&amp;全球运价!$P$7:$P$7),全球运价!D$7:D$7)</f>
        <v>#DIV/0!</v>
      </c>
      <c r="L190" s="705" t="e">
        <f>LOOKUP(1,0/($M190&amp;$N190&amp;$O190&amp;$P190&amp;$Q190=全球运价!$B$7:$B$7&amp;全球运价!$C$7:$C$7&amp;全球运价!$S$7:$S$7&amp;全球运价!$L$7:$L$7&amp;全球运价!$P$7:$P$7),全球运价!E$7:E$7)</f>
        <v>#DIV/0!</v>
      </c>
      <c r="M190" s="764" t="s">
        <v>386</v>
      </c>
      <c r="N190" s="653" t="s">
        <v>386</v>
      </c>
      <c r="O190" s="653" t="s">
        <v>65</v>
      </c>
      <c r="P190" s="653" t="s">
        <v>66</v>
      </c>
      <c r="Q190" s="653" t="s">
        <v>391</v>
      </c>
    </row>
    <row r="191" spans="1:18" s="653" customFormat="1" ht="19.5" customHeight="1">
      <c r="A191" s="757" t="s">
        <v>392</v>
      </c>
      <c r="B191" s="760" t="s">
        <v>393</v>
      </c>
      <c r="C191" s="1019" t="s">
        <v>3182</v>
      </c>
      <c r="D191" s="1081"/>
      <c r="E191" s="1020"/>
      <c r="F191" s="785" t="s">
        <v>369</v>
      </c>
      <c r="G191" s="749" t="s">
        <v>370</v>
      </c>
      <c r="H191" s="751">
        <v>25</v>
      </c>
      <c r="I191" s="743" t="e">
        <f t="shared" si="17"/>
        <v>#DIV/0!</v>
      </c>
      <c r="J191" s="705" t="e">
        <f t="shared" si="20"/>
        <v>#DIV/0!</v>
      </c>
      <c r="K191" s="705" t="e">
        <f>LOOKUP(1,0/($M191&amp;$N191&amp;$O191&amp;$P191&amp;$Q191=全球运价!$B$7:$B$7&amp;全球运价!$C$7:$C$7&amp;全球运价!$S$7:$S$7&amp;全球运价!$L$7:$L$7&amp;全球运价!$P$7:$P$7),全球运价!D$7:D$7)</f>
        <v>#DIV/0!</v>
      </c>
      <c r="L191" s="705" t="e">
        <f>LOOKUP(1,0/($M191&amp;$N191&amp;$O191&amp;$P191&amp;$Q191=全球运价!$B$7:$B$7&amp;全球运价!$C$7:$C$7&amp;全球运价!$S$7:$S$7&amp;全球运价!$L$7:$L$7&amp;全球运价!$P$7:$P$7),全球运价!E$7:E$7)</f>
        <v>#DIV/0!</v>
      </c>
      <c r="M191" s="793" t="s">
        <v>386</v>
      </c>
      <c r="N191" s="653" t="s">
        <v>370</v>
      </c>
      <c r="O191" s="653" t="s">
        <v>65</v>
      </c>
      <c r="P191" s="653" t="s">
        <v>66</v>
      </c>
      <c r="Q191" s="653" t="s">
        <v>90</v>
      </c>
    </row>
    <row r="192" spans="1:18" s="660" customFormat="1" ht="19.5" customHeight="1">
      <c r="A192" s="757" t="s">
        <v>394</v>
      </c>
      <c r="B192" s="760" t="s">
        <v>395</v>
      </c>
      <c r="C192" s="1019" t="s">
        <v>3182</v>
      </c>
      <c r="D192" s="1081"/>
      <c r="E192" s="1020"/>
      <c r="F192" s="785" t="s">
        <v>369</v>
      </c>
      <c r="G192" s="749" t="s">
        <v>370</v>
      </c>
      <c r="H192" s="751">
        <v>35</v>
      </c>
      <c r="I192" s="743" t="e">
        <f t="shared" si="17"/>
        <v>#DIV/0!</v>
      </c>
      <c r="J192" s="705" t="e">
        <f t="shared" si="20"/>
        <v>#DIV/0!</v>
      </c>
      <c r="K192" s="705" t="e">
        <f>LOOKUP(1,0/($M192&amp;$N192&amp;$O192&amp;$P192&amp;$Q192=全球运价!$B$7:$B$7&amp;全球运价!$C$7:$C$7&amp;全球运价!$S$7:$S$7&amp;全球运价!$L$7:$L$7&amp;全球运价!$P$7:$P$7),全球运价!D$7:D$7)</f>
        <v>#DIV/0!</v>
      </c>
      <c r="L192" s="705" t="e">
        <f>LOOKUP(1,0/($M192&amp;$N192&amp;$O192&amp;$P192&amp;$Q192=全球运价!$B$7:$B$7&amp;全球运价!$C$7:$C$7&amp;全球运价!$S$7:$S$7&amp;全球运价!$L$7:$L$7&amp;全球运价!$P$7:$P$7),全球运价!E$7:E$7)</f>
        <v>#DIV/0!</v>
      </c>
      <c r="M192" s="793" t="s">
        <v>396</v>
      </c>
      <c r="N192" s="653" t="s">
        <v>370</v>
      </c>
      <c r="O192" s="653" t="s">
        <v>65</v>
      </c>
      <c r="P192" s="653" t="s">
        <v>66</v>
      </c>
      <c r="Q192" s="653" t="s">
        <v>90</v>
      </c>
    </row>
    <row r="193" spans="1:17" s="660" customFormat="1" ht="19.5" customHeight="1">
      <c r="A193" s="747" t="s">
        <v>397</v>
      </c>
      <c r="B193" s="760" t="s">
        <v>398</v>
      </c>
      <c r="C193" s="1082" t="s">
        <v>168</v>
      </c>
      <c r="D193" s="1083"/>
      <c r="E193" s="1084" t="s">
        <v>168</v>
      </c>
      <c r="F193" s="748" t="s">
        <v>399</v>
      </c>
      <c r="G193" s="977" t="s">
        <v>30</v>
      </c>
      <c r="H193" s="733">
        <v>25</v>
      </c>
      <c r="I193" s="743"/>
      <c r="J193" s="705"/>
      <c r="K193" s="705"/>
      <c r="L193" s="705"/>
      <c r="M193" s="793"/>
      <c r="N193" s="653"/>
      <c r="O193" s="653"/>
      <c r="P193" s="653"/>
      <c r="Q193" s="653"/>
    </row>
    <row r="194" spans="1:17" s="660" customFormat="1" ht="19.5" customHeight="1">
      <c r="A194" s="747" t="s">
        <v>400</v>
      </c>
      <c r="B194" s="760" t="s">
        <v>398</v>
      </c>
      <c r="C194" s="1082" t="s">
        <v>168</v>
      </c>
      <c r="D194" s="1083"/>
      <c r="E194" s="1084" t="s">
        <v>168</v>
      </c>
      <c r="F194" s="748" t="s">
        <v>399</v>
      </c>
      <c r="G194" s="977" t="s">
        <v>30</v>
      </c>
      <c r="H194" s="733">
        <v>25</v>
      </c>
      <c r="I194" s="743"/>
      <c r="J194" s="705"/>
      <c r="K194" s="705"/>
      <c r="L194" s="705"/>
      <c r="M194" s="793"/>
      <c r="N194" s="653"/>
      <c r="O194" s="653"/>
      <c r="P194" s="653"/>
      <c r="Q194" s="653"/>
    </row>
    <row r="195" spans="1:17" s="660" customFormat="1" ht="19.5" customHeight="1">
      <c r="A195" s="747" t="s">
        <v>401</v>
      </c>
      <c r="B195" s="760" t="s">
        <v>402</v>
      </c>
      <c r="C195" s="1082" t="s">
        <v>168</v>
      </c>
      <c r="D195" s="1083"/>
      <c r="E195" s="1084" t="s">
        <v>168</v>
      </c>
      <c r="F195" s="748" t="s">
        <v>399</v>
      </c>
      <c r="G195" s="977" t="s">
        <v>30</v>
      </c>
      <c r="H195" s="733">
        <v>25</v>
      </c>
      <c r="I195" s="743"/>
      <c r="J195" s="705"/>
      <c r="K195" s="705"/>
      <c r="L195" s="705"/>
      <c r="M195" s="793"/>
      <c r="N195" s="653"/>
      <c r="O195" s="653"/>
      <c r="P195" s="653"/>
      <c r="Q195" s="653"/>
    </row>
    <row r="196" spans="1:17" s="660" customFormat="1" ht="19.5" customHeight="1">
      <c r="A196" s="747" t="s">
        <v>403</v>
      </c>
      <c r="B196" s="760" t="s">
        <v>404</v>
      </c>
      <c r="C196" s="1082" t="s">
        <v>168</v>
      </c>
      <c r="D196" s="1083"/>
      <c r="E196" s="1084" t="s">
        <v>168</v>
      </c>
      <c r="F196" s="748" t="s">
        <v>399</v>
      </c>
      <c r="G196" s="977" t="s">
        <v>30</v>
      </c>
      <c r="H196" s="733">
        <v>25</v>
      </c>
      <c r="I196" s="743"/>
      <c r="J196" s="705"/>
      <c r="K196" s="705"/>
      <c r="L196" s="705"/>
      <c r="M196" s="793"/>
      <c r="N196" s="653"/>
      <c r="O196" s="653"/>
      <c r="P196" s="653"/>
      <c r="Q196" s="653"/>
    </row>
    <row r="197" spans="1:17" ht="19.5" customHeight="1">
      <c r="A197" s="757" t="s">
        <v>405</v>
      </c>
      <c r="B197" s="760" t="s">
        <v>406</v>
      </c>
      <c r="C197" s="1019" t="s">
        <v>3182</v>
      </c>
      <c r="D197" s="1081"/>
      <c r="E197" s="1020"/>
      <c r="F197" s="785" t="s">
        <v>369</v>
      </c>
      <c r="G197" s="749" t="s">
        <v>370</v>
      </c>
      <c r="H197" s="751">
        <v>35</v>
      </c>
      <c r="I197" s="743" t="e">
        <f t="shared" si="17"/>
        <v>#DIV/0!</v>
      </c>
      <c r="J197" s="705" t="e">
        <f t="shared" si="20"/>
        <v>#DIV/0!</v>
      </c>
      <c r="K197" s="705" t="e">
        <f>LOOKUP(1,0/($M197&amp;$N197&amp;$O197&amp;$P197&amp;$Q197=全球运价!$B$7:$B$7&amp;全球运价!$C$7:$C$7&amp;全球运价!$S$7:$S$7&amp;全球运价!$L$7:$L$7&amp;全球运价!$P$7:$P$7),全球运价!D$7:D$7)</f>
        <v>#DIV/0!</v>
      </c>
      <c r="L197" s="705" t="e">
        <f>LOOKUP(1,0/($M197&amp;$N197&amp;$O197&amp;$P197&amp;$Q197=全球运价!$B$7:$B$7&amp;全球运价!$C$7:$C$7&amp;全球运价!$S$7:$S$7&amp;全球运价!$L$7:$L$7&amp;全球运价!$P$7:$P$7),全球运价!E$7:E$7)</f>
        <v>#DIV/0!</v>
      </c>
      <c r="M197" s="793" t="s">
        <v>407</v>
      </c>
      <c r="N197" s="653" t="s">
        <v>370</v>
      </c>
      <c r="O197" s="653" t="s">
        <v>65</v>
      </c>
      <c r="P197" s="653" t="s">
        <v>66</v>
      </c>
      <c r="Q197" s="653" t="s">
        <v>90</v>
      </c>
    </row>
    <row r="198" spans="1:17" ht="19.5" customHeight="1">
      <c r="A198" s="747" t="s">
        <v>408</v>
      </c>
      <c r="B198" s="760" t="s">
        <v>409</v>
      </c>
      <c r="C198" s="1019" t="s">
        <v>3182</v>
      </c>
      <c r="D198" s="1081"/>
      <c r="E198" s="1020"/>
      <c r="F198" s="785" t="s">
        <v>369</v>
      </c>
      <c r="G198" s="748" t="s">
        <v>370</v>
      </c>
      <c r="H198" s="733">
        <v>25</v>
      </c>
      <c r="I198" s="743" t="e">
        <f t="shared" si="17"/>
        <v>#DIV/0!</v>
      </c>
      <c r="J198" s="705" t="e">
        <f t="shared" si="20"/>
        <v>#DIV/0!</v>
      </c>
      <c r="K198" s="705" t="e">
        <f>LOOKUP(1,0/($M198&amp;$N198&amp;$O198&amp;$P198&amp;$Q198=全球运价!$B$7:$B$7&amp;全球运价!$C$7:$C$7&amp;全球运价!$S$7:$S$7&amp;全球运价!$L$7:$L$7&amp;全球运价!$P$7:$P$7),全球运价!D$7:D$7)</f>
        <v>#DIV/0!</v>
      </c>
      <c r="L198" s="705" t="e">
        <f>LOOKUP(1,0/($M198&amp;$N198&amp;$O198&amp;$P198&amp;$Q198=全球运价!$B$7:$B$7&amp;全球运价!$C$7:$C$7&amp;全球运价!$S$7:$S$7&amp;全球运价!$L$7:$L$7&amp;全球运价!$P$7:$P$7),全球运价!E$7:E$7)</f>
        <v>#DIV/0!</v>
      </c>
      <c r="M198" s="793" t="s">
        <v>410</v>
      </c>
      <c r="N198" s="653" t="s">
        <v>370</v>
      </c>
      <c r="O198" s="653" t="s">
        <v>65</v>
      </c>
      <c r="P198" s="653" t="s">
        <v>66</v>
      </c>
      <c r="Q198" s="653" t="s">
        <v>90</v>
      </c>
    </row>
    <row r="199" spans="1:17" s="653" customFormat="1" ht="19.5" customHeight="1">
      <c r="A199" s="747" t="s">
        <v>411</v>
      </c>
      <c r="B199" s="760" t="s">
        <v>412</v>
      </c>
      <c r="C199" s="1019" t="s">
        <v>3182</v>
      </c>
      <c r="D199" s="1081"/>
      <c r="E199" s="1020"/>
      <c r="F199" s="785" t="s">
        <v>369</v>
      </c>
      <c r="G199" s="748" t="s">
        <v>370</v>
      </c>
      <c r="H199" s="733">
        <v>30</v>
      </c>
      <c r="I199" s="743" t="e">
        <f t="shared" si="17"/>
        <v>#DIV/0!</v>
      </c>
      <c r="J199" s="705" t="e">
        <f t="shared" si="20"/>
        <v>#DIV/0!</v>
      </c>
      <c r="K199" s="705" t="e">
        <f>LOOKUP(1,0/($M199&amp;$N199&amp;$O199&amp;$P199&amp;$Q199=全球运价!$B$7:$B$7&amp;全球运价!$C$7:$C$7&amp;全球运价!$S$7:$S$7&amp;全球运价!$L$7:$L$7&amp;全球运价!$P$7:$P$7),全球运价!D$7:D$7)</f>
        <v>#DIV/0!</v>
      </c>
      <c r="L199" s="705" t="e">
        <f>LOOKUP(1,0/($M199&amp;$N199&amp;$O199&amp;$P199&amp;$Q199=全球运价!$B$7:$B$7&amp;全球运价!$C$7:$C$7&amp;全球运价!$S$7:$S$7&amp;全球运价!$L$7:$L$7&amp;全球运价!$P$7:$P$7),全球运价!E$7:E$7)</f>
        <v>#DIV/0!</v>
      </c>
      <c r="M199" s="793" t="s">
        <v>413</v>
      </c>
      <c r="N199" s="653" t="s">
        <v>370</v>
      </c>
      <c r="O199" s="653" t="s">
        <v>65</v>
      </c>
      <c r="P199" s="653" t="s">
        <v>66</v>
      </c>
      <c r="Q199" s="653" t="s">
        <v>90</v>
      </c>
    </row>
    <row r="200" spans="1:17" s="653" customFormat="1" ht="19.5" customHeight="1">
      <c r="A200" s="747" t="s">
        <v>414</v>
      </c>
      <c r="B200" s="760" t="s">
        <v>415</v>
      </c>
      <c r="C200" s="1006" t="s">
        <v>168</v>
      </c>
      <c r="D200" s="1049"/>
      <c r="E200" s="1007"/>
      <c r="F200" s="785" t="s">
        <v>385</v>
      </c>
      <c r="G200" s="977" t="s">
        <v>30</v>
      </c>
      <c r="H200" s="733" t="s">
        <v>286</v>
      </c>
      <c r="I200" s="743" t="e">
        <f t="shared" si="17"/>
        <v>#DIV/0!</v>
      </c>
      <c r="J200" s="705" t="e">
        <f t="shared" ref="J200" si="26">"USD "&amp;IF(K200&lt;0,"( "&amp;-K200&amp;" )",K200)&amp;" / "&amp;IF(L200&lt;0,"( "&amp;-L200&amp;" )",L200)</f>
        <v>#DIV/0!</v>
      </c>
      <c r="K200" s="705" t="e">
        <f>LOOKUP(1,0/($M200&amp;$N200&amp;$O200&amp;$P200&amp;$Q200=全球运价!$B$7:$B$7&amp;全球运价!$C$7:$C$7&amp;全球运价!$S$7:$S$7&amp;全球运价!$L$7:$L$7&amp;全球运价!$P$7:$P$7),全球运价!D$7:D$7)</f>
        <v>#DIV/0!</v>
      </c>
      <c r="L200" s="705" t="e">
        <f>LOOKUP(1,0/($M200&amp;$N200&amp;$O200&amp;$P200&amp;$Q200=全球运价!$B$7:$B$7&amp;全球运价!$C$7:$C$7&amp;全球运价!$S$7:$S$7&amp;全球运价!$L$7:$L$7&amp;全球运价!$P$7:$P$7),全球运价!E$7:E$7)</f>
        <v>#DIV/0!</v>
      </c>
      <c r="M200" s="793" t="s">
        <v>413</v>
      </c>
      <c r="N200" s="793" t="s">
        <v>413</v>
      </c>
      <c r="O200" s="653" t="s">
        <v>65</v>
      </c>
      <c r="P200" s="653" t="s">
        <v>66</v>
      </c>
      <c r="Q200" s="653" t="s">
        <v>90</v>
      </c>
    </row>
    <row r="201" spans="1:17" s="655" customFormat="1" ht="19.5" customHeight="1">
      <c r="A201" s="747" t="s">
        <v>416</v>
      </c>
      <c r="B201" s="760" t="s">
        <v>417</v>
      </c>
      <c r="C201" s="1019" t="s">
        <v>3182</v>
      </c>
      <c r="D201" s="1081"/>
      <c r="E201" s="1020"/>
      <c r="F201" s="785" t="s">
        <v>369</v>
      </c>
      <c r="G201" s="748" t="s">
        <v>370</v>
      </c>
      <c r="H201" s="750" t="s">
        <v>418</v>
      </c>
      <c r="I201" s="743" t="e">
        <f t="shared" si="17"/>
        <v>#DIV/0!</v>
      </c>
      <c r="J201" s="705" t="e">
        <f t="shared" si="20"/>
        <v>#DIV/0!</v>
      </c>
      <c r="K201" s="705" t="e">
        <f>LOOKUP(1,0/($M201&amp;$N201&amp;$O201&amp;$P201&amp;$Q201=全球运价!$B$7:$B$7&amp;全球运价!$C$7:$C$7&amp;全球运价!$S$7:$S$7&amp;全球运价!$L$7:$L$7&amp;全球运价!$P$7:$P$7),全球运价!D$7:D$7)</f>
        <v>#DIV/0!</v>
      </c>
      <c r="L201" s="705" t="e">
        <f>LOOKUP(1,0/($M201&amp;$N201&amp;$O201&amp;$P201&amp;$Q201=全球运价!$B$7:$B$7&amp;全球运价!$C$7:$C$7&amp;全球运价!$S$7:$S$7&amp;全球运价!$L$7:$L$7&amp;全球运价!$P$7:$P$7),全球运价!E$7:E$7)</f>
        <v>#DIV/0!</v>
      </c>
      <c r="M201" s="793" t="s">
        <v>254</v>
      </c>
      <c r="N201" s="653" t="s">
        <v>370</v>
      </c>
      <c r="O201" s="653" t="s">
        <v>65</v>
      </c>
      <c r="P201" s="653" t="s">
        <v>66</v>
      </c>
      <c r="Q201" s="653" t="s">
        <v>90</v>
      </c>
    </row>
    <row r="202" spans="1:17" s="653" customFormat="1" ht="19.5" customHeight="1">
      <c r="A202" s="757" t="s">
        <v>419</v>
      </c>
      <c r="B202" s="760" t="s">
        <v>420</v>
      </c>
      <c r="C202" s="1019" t="s">
        <v>3182</v>
      </c>
      <c r="D202" s="1081"/>
      <c r="E202" s="1020"/>
      <c r="F202" s="785" t="s">
        <v>369</v>
      </c>
      <c r="G202" s="749" t="s">
        <v>370</v>
      </c>
      <c r="H202" s="751">
        <v>25</v>
      </c>
      <c r="I202" s="743" t="e">
        <f t="shared" si="17"/>
        <v>#DIV/0!</v>
      </c>
      <c r="J202" s="705" t="e">
        <f t="shared" si="20"/>
        <v>#DIV/0!</v>
      </c>
      <c r="K202" s="705" t="e">
        <f>LOOKUP(1,0/($M202&amp;$N202&amp;$O202&amp;$P202&amp;$Q202=全球运价!$B$7:$B$7&amp;全球运价!$C$7:$C$7&amp;全球运价!$S$7:$S$7&amp;全球运价!$L$7:$L$7&amp;全球运价!$P$7:$P$7),全球运价!D$7:D$7)</f>
        <v>#DIV/0!</v>
      </c>
      <c r="L202" s="705" t="e">
        <f>LOOKUP(1,0/($M202&amp;$N202&amp;$O202&amp;$P202&amp;$Q202=全球运价!$B$7:$B$7&amp;全球运价!$C$7:$C$7&amp;全球运价!$S$7:$S$7&amp;全球运价!$L$7:$L$7&amp;全球运价!$P$7:$P$7),全球运价!E$7:E$7)</f>
        <v>#DIV/0!</v>
      </c>
      <c r="M202" s="793" t="s">
        <v>421</v>
      </c>
      <c r="N202" s="653" t="s">
        <v>370</v>
      </c>
      <c r="O202" s="653" t="s">
        <v>65</v>
      </c>
      <c r="P202" s="653" t="s">
        <v>66</v>
      </c>
      <c r="Q202" s="653" t="s">
        <v>90</v>
      </c>
    </row>
    <row r="203" spans="1:17" s="653" customFormat="1" ht="19.5" customHeight="1">
      <c r="A203" s="757" t="s">
        <v>422</v>
      </c>
      <c r="B203" s="760" t="s">
        <v>423</v>
      </c>
      <c r="C203" s="1019" t="s">
        <v>3182</v>
      </c>
      <c r="D203" s="1081"/>
      <c r="E203" s="1020"/>
      <c r="F203" s="785" t="s">
        <v>369</v>
      </c>
      <c r="G203" s="749" t="s">
        <v>370</v>
      </c>
      <c r="H203" s="751">
        <v>35</v>
      </c>
      <c r="I203" s="743" t="e">
        <f t="shared" si="17"/>
        <v>#DIV/0!</v>
      </c>
      <c r="J203" s="705" t="e">
        <f t="shared" si="20"/>
        <v>#DIV/0!</v>
      </c>
      <c r="K203" s="705" t="e">
        <f>LOOKUP(1,0/($M203&amp;$N203&amp;$O203&amp;$P203&amp;$Q203=全球运价!$B$7:$B$7&amp;全球运价!$C$7:$C$7&amp;全球运价!$S$7:$S$7&amp;全球运价!$L$7:$L$7&amp;全球运价!$P$7:$P$7),全球运价!D$7:D$7)</f>
        <v>#DIV/0!</v>
      </c>
      <c r="L203" s="705" t="e">
        <f>LOOKUP(1,0/($M203&amp;$N203&amp;$O203&amp;$P203&amp;$Q203=全球运价!$B$7:$B$7&amp;全球运价!$C$7:$C$7&amp;全球运价!$S$7:$S$7&amp;全球运价!$L$7:$L$7&amp;全球运价!$P$7:$P$7),全球运价!E$7:E$7)</f>
        <v>#DIV/0!</v>
      </c>
      <c r="M203" s="793" t="s">
        <v>424</v>
      </c>
      <c r="N203" s="653" t="s">
        <v>370</v>
      </c>
      <c r="O203" s="653" t="s">
        <v>65</v>
      </c>
      <c r="P203" s="653" t="s">
        <v>66</v>
      </c>
      <c r="Q203" s="653" t="s">
        <v>90</v>
      </c>
    </row>
    <row r="204" spans="1:17" s="653" customFormat="1" ht="19.5" customHeight="1">
      <c r="A204" s="757" t="s">
        <v>425</v>
      </c>
      <c r="B204" s="760" t="s">
        <v>426</v>
      </c>
      <c r="C204" s="1019" t="s">
        <v>427</v>
      </c>
      <c r="D204" s="1081"/>
      <c r="E204" s="1020"/>
      <c r="F204" s="748" t="s">
        <v>428</v>
      </c>
      <c r="G204" s="976" t="s">
        <v>30</v>
      </c>
      <c r="H204" s="751">
        <v>8</v>
      </c>
      <c r="I204" s="743" t="e">
        <f t="shared" si="17"/>
        <v>#DIV/0!</v>
      </c>
      <c r="J204" s="705" t="e">
        <f t="shared" si="20"/>
        <v>#DIV/0!</v>
      </c>
      <c r="K204" s="705" t="e">
        <f>LOOKUP(1,0/($M204&amp;$N204&amp;$O204&amp;$P204&amp;$Q204=全球运价!$B$7:$B$7&amp;全球运价!$C$7:$C$7&amp;全球运价!$S$7:$S$7&amp;全球运价!$L$7:$L$7&amp;全球运价!$P$7:$P$7),全球运价!D$7:D$7)</f>
        <v>#DIV/0!</v>
      </c>
      <c r="L204" s="705" t="e">
        <f>LOOKUP(1,0/($M204&amp;$N204&amp;$O204&amp;$P204&amp;$Q204=全球运价!$B$7:$B$7&amp;全球运价!$C$7:$C$7&amp;全球运价!$S$7:$S$7&amp;全球运价!$L$7:$L$7&amp;全球运价!$P$7:$P$7),全球运价!E$7:E$7)</f>
        <v>#DIV/0!</v>
      </c>
      <c r="M204" s="793" t="s">
        <v>429</v>
      </c>
      <c r="N204" s="653" t="s">
        <v>429</v>
      </c>
      <c r="O204" s="653" t="s">
        <v>65</v>
      </c>
      <c r="P204" s="653" t="s">
        <v>66</v>
      </c>
      <c r="Q204" s="653" t="s">
        <v>90</v>
      </c>
    </row>
    <row r="205" spans="1:17" s="653" customFormat="1" ht="19.5" customHeight="1">
      <c r="A205" s="757" t="s">
        <v>430</v>
      </c>
      <c r="B205" s="760" t="s">
        <v>431</v>
      </c>
      <c r="C205" s="1019" t="s">
        <v>427</v>
      </c>
      <c r="D205" s="1081"/>
      <c r="E205" s="1020"/>
      <c r="F205" s="748" t="s">
        <v>428</v>
      </c>
      <c r="G205" s="980" t="s">
        <v>429</v>
      </c>
      <c r="H205" s="751">
        <v>15</v>
      </c>
      <c r="I205" s="743" t="e">
        <f t="shared" si="17"/>
        <v>#DIV/0!</v>
      </c>
      <c r="J205" s="705" t="e">
        <f t="shared" si="20"/>
        <v>#DIV/0!</v>
      </c>
      <c r="K205" s="705" t="e">
        <f>LOOKUP(1,0/($M205&amp;$N205&amp;$O205&amp;$P205&amp;$Q205=全球运价!$B$7:$B$7&amp;全球运价!$C$7:$C$7&amp;全球运价!$S$7:$S$7&amp;全球运价!$L$7:$L$7&amp;全球运价!$P$7:$P$7),全球运价!D$7:D$7)</f>
        <v>#DIV/0!</v>
      </c>
      <c r="L205" s="705" t="e">
        <f>LOOKUP(1,0/($M205&amp;$N205&amp;$O205&amp;$P205&amp;$Q205=全球运价!$B$7:$B$7&amp;全球运价!$C$7:$C$7&amp;全球运价!$S$7:$S$7&amp;全球运价!$L$7:$L$7&amp;全球运价!$P$7:$P$7),全球运价!E$7:E$7)</f>
        <v>#DIV/0!</v>
      </c>
      <c r="M205" s="793" t="s">
        <v>432</v>
      </c>
      <c r="N205" s="653" t="s">
        <v>429</v>
      </c>
      <c r="O205" s="653" t="s">
        <v>65</v>
      </c>
      <c r="P205" s="653" t="s">
        <v>66</v>
      </c>
      <c r="Q205" s="653" t="s">
        <v>90</v>
      </c>
    </row>
    <row r="206" spans="1:17" s="653" customFormat="1" ht="19.5" customHeight="1">
      <c r="A206" s="774" t="s">
        <v>433</v>
      </c>
      <c r="B206" s="795" t="s">
        <v>434</v>
      </c>
      <c r="C206" s="1019" t="s">
        <v>133</v>
      </c>
      <c r="D206" s="1081"/>
      <c r="E206" s="1020"/>
      <c r="F206" s="748" t="s">
        <v>435</v>
      </c>
      <c r="G206" s="976" t="s">
        <v>30</v>
      </c>
      <c r="H206" s="751">
        <v>13</v>
      </c>
      <c r="I206" s="743" t="e">
        <f t="shared" si="17"/>
        <v>#DIV/0!</v>
      </c>
      <c r="J206" s="705" t="e">
        <f>"USD "&amp;IF(K206&lt;0,"( "&amp;-K206&amp;" )",K206)&amp;" / "&amp;IF(L206&lt;0,"( "&amp;-L206&amp;" )",L206)&amp;" (+USD50/BILL)"</f>
        <v>#DIV/0!</v>
      </c>
      <c r="K206" s="705" t="e">
        <f>LOOKUP(1,0/($M206&amp;$N206&amp;$O206&amp;$P206&amp;$Q206=全球运价!$B$7:$B$7&amp;全球运价!$C$7:$C$7&amp;全球运价!$S$7:$S$7&amp;全球运价!$L$7:$L$7&amp;全球运价!$P$7:$P$7),全球运价!D$7:D$7)</f>
        <v>#DIV/0!</v>
      </c>
      <c r="L206" s="705" t="e">
        <f>LOOKUP(1,0/($M206&amp;$N206&amp;$O206&amp;$P206&amp;$Q206=全球运价!$B$7:$B$7&amp;全球运价!$C$7:$C$7&amp;全球运价!$S$7:$S$7&amp;全球运价!$L$7:$L$7&amp;全球运价!$P$7:$P$7),全球运价!E$7:E$7)</f>
        <v>#DIV/0!</v>
      </c>
      <c r="M206" s="815" t="s">
        <v>436</v>
      </c>
      <c r="N206" s="653" t="s">
        <v>436</v>
      </c>
      <c r="O206" s="653" t="s">
        <v>65</v>
      </c>
      <c r="P206" s="653" t="s">
        <v>66</v>
      </c>
      <c r="Q206" s="653" t="s">
        <v>90</v>
      </c>
    </row>
    <row r="207" spans="1:17" s="653" customFormat="1" ht="12" customHeight="1">
      <c r="A207" s="774" t="s">
        <v>433</v>
      </c>
      <c r="B207" s="760" t="s">
        <v>437</v>
      </c>
      <c r="C207" s="1019" t="s">
        <v>3182</v>
      </c>
      <c r="D207" s="1081"/>
      <c r="E207" s="1020"/>
      <c r="F207" s="785" t="s">
        <v>369</v>
      </c>
      <c r="G207" s="976" t="s">
        <v>370</v>
      </c>
      <c r="H207" s="751">
        <v>25</v>
      </c>
      <c r="I207" s="743" t="e">
        <f t="shared" ref="I207:I212" si="27">IF(J207="","",IF(J207="SYSTEM PRICE","",IF(B207=J207,"-","check")))</f>
        <v>#DIV/0!</v>
      </c>
      <c r="J207" s="705" t="e">
        <f>"USD "&amp;IF(K207&lt;0,"( "&amp;-K207&amp;" )",K207)&amp;" / "&amp;IF(L207&lt;0,"( "&amp;-L207&amp;" )",L207)&amp;" (+USD50/BILL)"</f>
        <v>#DIV/0!</v>
      </c>
      <c r="K207" s="705" t="e">
        <f>LOOKUP(1,0/($M207&amp;$N207&amp;$O207&amp;$P207&amp;$Q207=全球运价!$B$7:$B$7&amp;全球运价!$C$7:$C$7&amp;全球运价!$S$7:$S$7&amp;全球运价!$L$7:$L$7&amp;全球运价!$P$7:$P$7),全球运价!D$7:D$7)</f>
        <v>#DIV/0!</v>
      </c>
      <c r="L207" s="705" t="e">
        <f>LOOKUP(1,0/($M207&amp;$N207&amp;$O207&amp;$P207&amp;$Q207=全球运价!$B$7:$B$7&amp;全球运价!$C$7:$C$7&amp;全球运价!$S$7:$S$7&amp;全球运价!$L$7:$L$7&amp;全球运价!$P$7:$P$7),全球运价!E$7:E$7)</f>
        <v>#DIV/0!</v>
      </c>
      <c r="M207" s="815" t="s">
        <v>436</v>
      </c>
      <c r="N207" s="653" t="s">
        <v>370</v>
      </c>
      <c r="O207" s="653" t="s">
        <v>65</v>
      </c>
      <c r="P207" s="653" t="s">
        <v>66</v>
      </c>
      <c r="Q207" s="653" t="s">
        <v>90</v>
      </c>
    </row>
    <row r="208" spans="1:17" s="97" customFormat="1" ht="19.5" customHeight="1">
      <c r="A208" s="755" t="s">
        <v>438</v>
      </c>
      <c r="B208" s="759" t="s">
        <v>439</v>
      </c>
      <c r="C208" s="1019" t="s">
        <v>3182</v>
      </c>
      <c r="D208" s="1081"/>
      <c r="E208" s="1020"/>
      <c r="F208" s="785" t="s">
        <v>369</v>
      </c>
      <c r="G208" s="749" t="s">
        <v>370</v>
      </c>
      <c r="H208" s="751">
        <v>25</v>
      </c>
      <c r="I208" s="743" t="e">
        <f t="shared" si="27"/>
        <v>#DIV/0!</v>
      </c>
      <c r="J208" s="705" t="e">
        <f t="shared" si="20"/>
        <v>#DIV/0!</v>
      </c>
      <c r="K208" s="705" t="e">
        <f>LOOKUP(1,0/($M208&amp;$N208&amp;$O208&amp;$P208&amp;$Q208=全球运价!$B$7:$B$7&amp;全球运价!$C$7:$C$7&amp;全球运价!$S$7:$S$7&amp;全球运价!$L$7:$L$7&amp;全球运价!$P$7:$P$7),全球运价!D$7:D$7)</f>
        <v>#DIV/0!</v>
      </c>
      <c r="L208" s="705" t="e">
        <f>LOOKUP(1,0/($M208&amp;$N208&amp;$O208&amp;$P208&amp;$Q208=全球运价!$B$7:$B$7&amp;全球运价!$C$7:$C$7&amp;全球运价!$S$7:$S$7&amp;全球运价!$L$7:$L$7&amp;全球运价!$P$7:$P$7),全球运价!E$7:E$7)</f>
        <v>#DIV/0!</v>
      </c>
      <c r="M208" s="793" t="s">
        <v>440</v>
      </c>
      <c r="N208" s="653" t="s">
        <v>370</v>
      </c>
      <c r="O208" s="653" t="s">
        <v>65</v>
      </c>
      <c r="P208" s="653" t="s">
        <v>66</v>
      </c>
      <c r="Q208" s="653" t="s">
        <v>90</v>
      </c>
    </row>
    <row r="209" spans="1:18" s="97" customFormat="1" ht="19.5" customHeight="1">
      <c r="A209" s="1056" t="s">
        <v>441</v>
      </c>
      <c r="B209" s="1057"/>
      <c r="C209" s="1057"/>
      <c r="D209" s="1057"/>
      <c r="E209" s="1057"/>
      <c r="F209" s="1057"/>
      <c r="G209" s="1057"/>
      <c r="H209" s="1058"/>
      <c r="I209" s="743" t="str">
        <f t="shared" si="27"/>
        <v/>
      </c>
      <c r="J209" s="705"/>
      <c r="K209" s="705"/>
      <c r="L209" s="705"/>
      <c r="M209" s="788"/>
      <c r="N209" s="653"/>
      <c r="O209" s="653"/>
      <c r="P209" s="789"/>
      <c r="Q209" s="653"/>
    </row>
    <row r="210" spans="1:18" s="653" customFormat="1" ht="19.5" customHeight="1">
      <c r="A210" s="1059" t="s">
        <v>442</v>
      </c>
      <c r="B210" s="1060"/>
      <c r="C210" s="1060"/>
      <c r="D210" s="1060"/>
      <c r="E210" s="1060"/>
      <c r="F210" s="1060"/>
      <c r="G210" s="1060"/>
      <c r="H210" s="1061"/>
      <c r="I210" s="743" t="str">
        <f t="shared" si="27"/>
        <v/>
      </c>
      <c r="J210" s="705"/>
      <c r="K210" s="705"/>
      <c r="L210" s="705"/>
    </row>
    <row r="211" spans="1:18" s="653" customFormat="1" ht="19.5" customHeight="1">
      <c r="A211" s="1059" t="s">
        <v>443</v>
      </c>
      <c r="B211" s="1060"/>
      <c r="C211" s="1060"/>
      <c r="D211" s="1060"/>
      <c r="E211" s="1060"/>
      <c r="F211" s="1060"/>
      <c r="G211" s="1060"/>
      <c r="H211" s="1061"/>
      <c r="I211" s="743" t="str">
        <f t="shared" si="27"/>
        <v/>
      </c>
      <c r="J211" s="705"/>
      <c r="K211" s="705"/>
      <c r="L211" s="705"/>
    </row>
    <row r="212" spans="1:18" s="653" customFormat="1" ht="19.5" customHeight="1">
      <c r="A212" s="1059" t="s">
        <v>444</v>
      </c>
      <c r="B212" s="1060"/>
      <c r="C212" s="1060"/>
      <c r="D212" s="1060"/>
      <c r="E212" s="1060"/>
      <c r="F212" s="1060"/>
      <c r="G212" s="1060"/>
      <c r="H212" s="1061"/>
      <c r="I212" s="743" t="str">
        <f t="shared" si="27"/>
        <v/>
      </c>
      <c r="J212" s="705"/>
      <c r="K212" s="705"/>
      <c r="L212" s="705"/>
    </row>
    <row r="213" spans="1:18" s="653" customFormat="1" ht="19.5" customHeight="1">
      <c r="A213" s="1056" t="s">
        <v>445</v>
      </c>
      <c r="B213" s="1057"/>
      <c r="C213" s="1057"/>
      <c r="D213" s="1057"/>
      <c r="E213" s="1057"/>
      <c r="F213" s="1057"/>
      <c r="G213" s="1057"/>
      <c r="H213" s="1058"/>
      <c r="I213" s="743"/>
      <c r="J213" s="705"/>
      <c r="K213" s="705"/>
      <c r="L213" s="705"/>
    </row>
    <row r="214" spans="1:18" s="653" customFormat="1" ht="19.5" customHeight="1">
      <c r="A214" s="1041" t="s">
        <v>446</v>
      </c>
      <c r="B214" s="1042"/>
      <c r="C214" s="1042"/>
      <c r="D214" s="1042"/>
      <c r="E214" s="1042"/>
      <c r="F214" s="1042"/>
      <c r="G214" s="1042"/>
      <c r="H214" s="1043"/>
      <c r="I214" s="743"/>
      <c r="J214" s="705"/>
      <c r="K214" s="705"/>
      <c r="L214" s="705"/>
    </row>
    <row r="215" spans="1:18" s="655" customFormat="1" ht="19.5" customHeight="1">
      <c r="A215" s="796" t="s">
        <v>447</v>
      </c>
      <c r="B215" s="797"/>
      <c r="C215" s="797"/>
      <c r="D215" s="797"/>
      <c r="E215" s="797"/>
      <c r="F215" s="797"/>
      <c r="G215" s="797"/>
      <c r="H215" s="798"/>
      <c r="I215" s="743" t="str">
        <f t="shared" ref="I215:I223" si="28">IF(J215="","",IF(J215="SYSTEM PRICE","",IF(B215=J215,"-","check")))</f>
        <v/>
      </c>
      <c r="J215" s="705"/>
      <c r="K215" s="705"/>
      <c r="L215" s="705"/>
      <c r="N215" s="653"/>
      <c r="O215" s="653"/>
      <c r="Q215" s="653"/>
    </row>
    <row r="216" spans="1:18" s="653" customFormat="1" ht="19.5" customHeight="1">
      <c r="A216" s="1063"/>
      <c r="B216" s="1064"/>
      <c r="C216" s="1064"/>
      <c r="D216" s="1064"/>
      <c r="E216" s="1064"/>
      <c r="F216" s="1064"/>
      <c r="G216" s="1064"/>
      <c r="H216" s="1065"/>
      <c r="I216" s="743" t="str">
        <f t="shared" si="28"/>
        <v/>
      </c>
      <c r="J216" s="705"/>
      <c r="K216" s="705"/>
      <c r="L216" s="705"/>
    </row>
    <row r="217" spans="1:18" s="653" customFormat="1" ht="19.5" customHeight="1">
      <c r="A217" s="691" t="s">
        <v>366</v>
      </c>
      <c r="B217" s="692" t="s">
        <v>21</v>
      </c>
      <c r="C217" s="1018" t="s">
        <v>22</v>
      </c>
      <c r="D217" s="1018"/>
      <c r="E217" s="1018"/>
      <c r="F217" s="694" t="s">
        <v>23</v>
      </c>
      <c r="G217" s="694" t="s">
        <v>24</v>
      </c>
      <c r="H217" s="695" t="s">
        <v>25</v>
      </c>
      <c r="I217" s="743" t="str">
        <f t="shared" si="28"/>
        <v/>
      </c>
      <c r="J217" s="742" t="s">
        <v>12</v>
      </c>
      <c r="K217" s="705" t="s">
        <v>13</v>
      </c>
      <c r="L217" s="705" t="s">
        <v>14</v>
      </c>
      <c r="M217" s="677" t="s">
        <v>15</v>
      </c>
      <c r="N217" s="677" t="s">
        <v>16</v>
      </c>
      <c r="O217" s="677" t="s">
        <v>17</v>
      </c>
      <c r="P217" s="677" t="s">
        <v>18</v>
      </c>
      <c r="Q217" s="677" t="s">
        <v>19</v>
      </c>
      <c r="R217" s="746"/>
    </row>
    <row r="218" spans="1:18" s="653" customFormat="1" ht="19.5" customHeight="1">
      <c r="A218" s="799" t="s">
        <v>448</v>
      </c>
      <c r="B218" s="992" t="s">
        <v>449</v>
      </c>
      <c r="C218" s="1038" t="s">
        <v>450</v>
      </c>
      <c r="D218" s="1039"/>
      <c r="E218" s="1040"/>
      <c r="F218" s="698" t="s">
        <v>451</v>
      </c>
      <c r="G218" s="977" t="s">
        <v>30</v>
      </c>
      <c r="H218" s="750" t="s">
        <v>452</v>
      </c>
      <c r="I218" s="743" t="e">
        <f t="shared" si="28"/>
        <v>#DIV/0!</v>
      </c>
      <c r="J218" s="705" t="e">
        <f t="shared" ref="J218:J219" si="29">"USD "&amp;IF(K218&lt;0,"( "&amp;-K218&amp;" )",K218)&amp;" / "&amp;IF(L218&lt;0,"( "&amp;-L218&amp;" )",L218)</f>
        <v>#DIV/0!</v>
      </c>
      <c r="K218" s="705" t="e">
        <f>LOOKUP(1,0/($M218&amp;$N218&amp;$O218&amp;$P218&amp;$Q218=全球运价!$B$7:$B$7&amp;全球运价!$C$7:$C$7&amp;全球运价!$S$7:$S$7&amp;全球运价!$L$7:$L$7&amp;全球运价!$P$7:$P$7),全球运价!D$7:D$7)</f>
        <v>#DIV/0!</v>
      </c>
      <c r="L218" s="705" t="e">
        <f>LOOKUP(1,0/($M218&amp;$N218&amp;$O218&amp;$P218&amp;$Q218=全球运价!$B$7:$B$7&amp;全球运价!$C$7:$C$7&amp;全球运价!$S$7:$S$7&amp;全球运价!$L$7:$L$7&amp;全球运价!$P$7:$P$7),全球运价!E$7:E$7)</f>
        <v>#DIV/0!</v>
      </c>
      <c r="M218" s="792" t="s">
        <v>453</v>
      </c>
      <c r="N218" s="653" t="s">
        <v>453</v>
      </c>
      <c r="O218" s="653" t="s">
        <v>65</v>
      </c>
      <c r="P218" s="653" t="s">
        <v>66</v>
      </c>
      <c r="Q218" s="653" t="s">
        <v>90</v>
      </c>
    </row>
    <row r="219" spans="1:18" s="97" customFormat="1" ht="19.5" customHeight="1">
      <c r="A219" s="779" t="s">
        <v>454</v>
      </c>
      <c r="B219" s="992" t="s">
        <v>455</v>
      </c>
      <c r="C219" s="1038" t="s">
        <v>456</v>
      </c>
      <c r="D219" s="1039"/>
      <c r="E219" s="1040"/>
      <c r="F219" s="734" t="s">
        <v>457</v>
      </c>
      <c r="G219" s="976" t="s">
        <v>30</v>
      </c>
      <c r="H219" s="751">
        <v>6</v>
      </c>
      <c r="I219" s="743" t="e">
        <f t="shared" si="28"/>
        <v>#DIV/0!</v>
      </c>
      <c r="J219" s="705" t="e">
        <f t="shared" si="29"/>
        <v>#DIV/0!</v>
      </c>
      <c r="K219" s="705" t="e">
        <f>LOOKUP(1,0/($M219&amp;$N219&amp;$O219&amp;$P219&amp;$Q219=全球运价!$B$7:$B$7&amp;全球运价!$C$7:$C$7&amp;全球运价!$S$7:$S$7&amp;全球运价!$L$7:$L$7&amp;全球运价!$P$7:$P$7),全球运价!D$7:D$7)</f>
        <v>#DIV/0!</v>
      </c>
      <c r="L219" s="705" t="e">
        <f>LOOKUP(1,0/($M219&amp;$N219&amp;$O219&amp;$P219&amp;$Q219=全球运价!$B$7:$B$7&amp;全球运价!$C$7:$C$7&amp;全球运价!$S$7:$S$7&amp;全球运价!$L$7:$L$7&amp;全球运价!$P$7:$P$7),全球运价!E$7:E$7)</f>
        <v>#DIV/0!</v>
      </c>
      <c r="M219" s="792" t="s">
        <v>458</v>
      </c>
      <c r="N219" s="653" t="s">
        <v>458</v>
      </c>
      <c r="O219" s="653" t="s">
        <v>65</v>
      </c>
      <c r="P219" s="653" t="s">
        <v>66</v>
      </c>
      <c r="Q219" s="653" t="s">
        <v>90</v>
      </c>
    </row>
    <row r="220" spans="1:18" s="97" customFormat="1" ht="19.5" customHeight="1">
      <c r="A220" s="1078" t="s">
        <v>441</v>
      </c>
      <c r="B220" s="1079"/>
      <c r="C220" s="1079"/>
      <c r="D220" s="1079"/>
      <c r="E220" s="1079"/>
      <c r="F220" s="1079"/>
      <c r="G220" s="1079"/>
      <c r="H220" s="1080"/>
      <c r="I220" s="743" t="str">
        <f t="shared" si="28"/>
        <v/>
      </c>
      <c r="J220" s="705"/>
      <c r="K220" s="705"/>
      <c r="L220" s="705"/>
      <c r="M220" s="788"/>
      <c r="N220" s="653"/>
      <c r="O220" s="653"/>
      <c r="P220" s="789"/>
      <c r="Q220" s="653"/>
    </row>
    <row r="221" spans="1:18" s="653" customFormat="1" ht="19.5" customHeight="1">
      <c r="A221" s="800" t="s">
        <v>459</v>
      </c>
      <c r="B221" s="801"/>
      <c r="C221" s="801"/>
      <c r="D221" s="801"/>
      <c r="E221" s="801"/>
      <c r="F221" s="801"/>
      <c r="G221" s="801"/>
      <c r="H221" s="802"/>
      <c r="I221" s="743" t="str">
        <f t="shared" si="28"/>
        <v/>
      </c>
      <c r="J221" s="705"/>
      <c r="K221" s="705"/>
      <c r="L221" s="705"/>
    </row>
    <row r="222" spans="1:18" s="653" customFormat="1" ht="19.5" customHeight="1">
      <c r="A222" s="803" t="s">
        <v>443</v>
      </c>
      <c r="B222" s="804"/>
      <c r="C222" s="804"/>
      <c r="D222" s="804"/>
      <c r="E222" s="804"/>
      <c r="F222" s="717"/>
      <c r="G222" s="717"/>
      <c r="H222" s="718"/>
      <c r="I222" s="743" t="str">
        <f t="shared" si="28"/>
        <v/>
      </c>
      <c r="J222" s="705"/>
      <c r="K222" s="705"/>
      <c r="L222" s="705"/>
    </row>
    <row r="223" spans="1:18" s="655" customFormat="1" ht="19.5" customHeight="1">
      <c r="A223" s="1059" t="s">
        <v>444</v>
      </c>
      <c r="B223" s="1060"/>
      <c r="C223" s="1060"/>
      <c r="D223" s="1060"/>
      <c r="E223" s="1060"/>
      <c r="F223" s="1060"/>
      <c r="G223" s="1060"/>
      <c r="H223" s="1061"/>
      <c r="I223" s="743" t="str">
        <f t="shared" si="28"/>
        <v/>
      </c>
      <c r="J223" s="705"/>
      <c r="K223" s="705"/>
      <c r="L223" s="705"/>
      <c r="N223" s="653"/>
      <c r="O223" s="653"/>
      <c r="Q223" s="653"/>
    </row>
    <row r="224" spans="1:18" s="653" customFormat="1" ht="19.5" customHeight="1">
      <c r="A224" s="1041" t="s">
        <v>446</v>
      </c>
      <c r="B224" s="1042"/>
      <c r="C224" s="1042"/>
      <c r="D224" s="1042"/>
      <c r="E224" s="1042"/>
      <c r="F224" s="1042"/>
      <c r="G224" s="1042"/>
      <c r="H224" s="1043"/>
      <c r="I224" s="743"/>
      <c r="J224" s="705"/>
      <c r="K224" s="705"/>
      <c r="L224" s="705"/>
    </row>
    <row r="225" spans="1:18" s="653" customFormat="1" ht="19.5" customHeight="1">
      <c r="A225" s="1070" t="s">
        <v>460</v>
      </c>
      <c r="B225" s="1071"/>
      <c r="C225" s="1071"/>
      <c r="D225" s="1071"/>
      <c r="E225" s="1071"/>
      <c r="F225" s="805"/>
      <c r="G225" s="805"/>
      <c r="H225" s="806"/>
      <c r="I225" s="743" t="str">
        <f t="shared" ref="I225:I234" si="30">IF(J225="","",IF(J225="SYSTEM PRICE","",IF(B225=J225,"-","check")))</f>
        <v/>
      </c>
      <c r="J225" s="705"/>
      <c r="K225" s="705"/>
      <c r="L225" s="705"/>
    </row>
    <row r="226" spans="1:18" ht="19.5" customHeight="1">
      <c r="A226" s="1063"/>
      <c r="B226" s="1064"/>
      <c r="C226" s="1064"/>
      <c r="D226" s="1064"/>
      <c r="E226" s="1064"/>
      <c r="F226" s="1064"/>
      <c r="G226" s="1064"/>
      <c r="H226" s="1065"/>
      <c r="I226" s="743" t="str">
        <f t="shared" si="30"/>
        <v/>
      </c>
      <c r="J226" s="705"/>
      <c r="K226" s="705"/>
      <c r="L226" s="705"/>
    </row>
    <row r="227" spans="1:18" s="653" customFormat="1" ht="19.5" customHeight="1">
      <c r="A227" s="691" t="s">
        <v>366</v>
      </c>
      <c r="B227" s="692" t="s">
        <v>21</v>
      </c>
      <c r="C227" s="1018" t="s">
        <v>22</v>
      </c>
      <c r="D227" s="1018"/>
      <c r="E227" s="1018"/>
      <c r="F227" s="694" t="s">
        <v>23</v>
      </c>
      <c r="G227" s="694" t="s">
        <v>24</v>
      </c>
      <c r="H227" s="695" t="s">
        <v>25</v>
      </c>
      <c r="I227" s="743" t="str">
        <f t="shared" si="30"/>
        <v/>
      </c>
      <c r="J227" s="742" t="s">
        <v>12</v>
      </c>
      <c r="K227" s="705" t="s">
        <v>13</v>
      </c>
      <c r="L227" s="705" t="s">
        <v>14</v>
      </c>
      <c r="M227" s="677" t="s">
        <v>15</v>
      </c>
      <c r="N227" s="677" t="s">
        <v>16</v>
      </c>
      <c r="O227" s="677" t="s">
        <v>17</v>
      </c>
      <c r="P227" s="677" t="s">
        <v>18</v>
      </c>
      <c r="Q227" s="677" t="s">
        <v>19</v>
      </c>
      <c r="R227" s="746"/>
    </row>
    <row r="228" spans="1:18" s="653" customFormat="1" ht="19.5" customHeight="1">
      <c r="A228" s="779" t="s">
        <v>461</v>
      </c>
      <c r="B228" s="807" t="s">
        <v>462</v>
      </c>
      <c r="C228" s="1072" t="s">
        <v>463</v>
      </c>
      <c r="D228" s="1073"/>
      <c r="E228" s="1074"/>
      <c r="F228" s="700" t="s">
        <v>464</v>
      </c>
      <c r="G228" s="976" t="s">
        <v>30</v>
      </c>
      <c r="H228" s="751">
        <v>11</v>
      </c>
      <c r="I228" s="743" t="e">
        <f t="shared" si="30"/>
        <v>#DIV/0!</v>
      </c>
      <c r="J228" s="705" t="e">
        <f t="shared" ref="J228:J231" si="31">"USD "&amp;IF(K228&lt;0,"( "&amp;-K228&amp;" )",K228)&amp;" / "&amp;IF(L228&lt;0,"( "&amp;-L228&amp;" )",L228)</f>
        <v>#DIV/0!</v>
      </c>
      <c r="K228" s="705" t="e">
        <f>LOOKUP(1,0/($M228&amp;$N228&amp;$O228&amp;$P228&amp;$Q228=全球运价!$B$7:$B$7&amp;全球运价!$C$7:$C$7&amp;全球运价!$S$7:$S$7&amp;全球运价!$L$7:$L$7&amp;全球运价!$P$7:$P$7),全球运价!D$7:D$7)</f>
        <v>#DIV/0!</v>
      </c>
      <c r="L228" s="705" t="e">
        <f>LOOKUP(1,0/($M228&amp;$N228&amp;$O228&amp;$P228&amp;$Q228=全球运价!$B$7:$B$7&amp;全球运价!$C$7:$C$7&amp;全球运价!$S$7:$S$7&amp;全球运价!$L$7:$L$7&amp;全球运价!$P$7:$P$7),全球运价!E$7:E$7)</f>
        <v>#DIV/0!</v>
      </c>
      <c r="M228" s="653" t="s">
        <v>465</v>
      </c>
      <c r="N228" s="653" t="s">
        <v>465</v>
      </c>
      <c r="O228" s="653" t="s">
        <v>65</v>
      </c>
      <c r="P228" s="653" t="s">
        <v>66</v>
      </c>
      <c r="Q228" s="653" t="s">
        <v>90</v>
      </c>
    </row>
    <row r="229" spans="1:18" s="660" customFormat="1" ht="19.5" customHeight="1">
      <c r="A229" s="757" t="s">
        <v>466</v>
      </c>
      <c r="B229" s="807" t="s">
        <v>467</v>
      </c>
      <c r="C229" s="1075" t="s">
        <v>32</v>
      </c>
      <c r="D229" s="1076"/>
      <c r="E229" s="1077"/>
      <c r="F229" s="808" t="s">
        <v>435</v>
      </c>
      <c r="G229" s="976" t="s">
        <v>30</v>
      </c>
      <c r="H229" s="733" t="s">
        <v>286</v>
      </c>
      <c r="I229" s="743" t="e">
        <f t="shared" si="30"/>
        <v>#DIV/0!</v>
      </c>
      <c r="J229" s="705" t="e">
        <f t="shared" si="31"/>
        <v>#DIV/0!</v>
      </c>
      <c r="K229" s="705" t="e">
        <f>LOOKUP(1,0/($M229&amp;$N229&amp;$O229&amp;$P229&amp;$Q229=全球运价!$B$7:$B$7&amp;全球运价!$C$7:$C$7&amp;全球运价!$S$7:$S$7&amp;全球运价!$L$7:$L$7&amp;全球运价!$P$7:$P$7),全球运价!D$7:D$7)</f>
        <v>#DIV/0!</v>
      </c>
      <c r="L229" s="705" t="e">
        <f>LOOKUP(1,0/($M229&amp;$N229&amp;$O229&amp;$P229&amp;$Q229=全球运价!$B$7:$B$7&amp;全球运价!$C$7:$C$7&amp;全球运价!$S$7:$S$7&amp;全球运价!$L$7:$L$7&amp;全球运价!$P$7:$P$7),全球运价!E$7:E$7)</f>
        <v>#DIV/0!</v>
      </c>
      <c r="M229" s="653" t="s">
        <v>468</v>
      </c>
      <c r="N229" s="653" t="s">
        <v>468</v>
      </c>
      <c r="O229" s="653" t="s">
        <v>65</v>
      </c>
      <c r="P229" s="653" t="s">
        <v>66</v>
      </c>
      <c r="Q229" s="653" t="s">
        <v>90</v>
      </c>
    </row>
    <row r="230" spans="1:18" s="653" customFormat="1" ht="19.5" customHeight="1">
      <c r="A230" s="757" t="s">
        <v>469</v>
      </c>
      <c r="B230" s="714" t="s">
        <v>470</v>
      </c>
      <c r="C230" s="1075" t="s">
        <v>32</v>
      </c>
      <c r="D230" s="1076"/>
      <c r="E230" s="1077"/>
      <c r="F230" s="809" t="s">
        <v>471</v>
      </c>
      <c r="G230" s="976" t="s">
        <v>30</v>
      </c>
      <c r="H230" s="751">
        <v>12</v>
      </c>
      <c r="I230" s="743" t="e">
        <f t="shared" si="30"/>
        <v>#DIV/0!</v>
      </c>
      <c r="J230" s="705" t="e">
        <f t="shared" si="31"/>
        <v>#DIV/0!</v>
      </c>
      <c r="K230" s="705" t="e">
        <f>LOOKUP(1,0/($M230&amp;$N230&amp;$O230&amp;$P230&amp;$Q230=全球运价!$B$7:$B$7&amp;全球运价!$C$7:$C$7&amp;全球运价!$S$7:$S$7&amp;全球运价!$L$7:$L$7&amp;全球运价!$P$7:$P$7),全球运价!D$7:D$7)</f>
        <v>#DIV/0!</v>
      </c>
      <c r="L230" s="705" t="e">
        <f>LOOKUP(1,0/($M230&amp;$N230&amp;$O230&amp;$P230&amp;$Q230=全球运价!$B$7:$B$7&amp;全球运价!$C$7:$C$7&amp;全球运价!$S$7:$S$7&amp;全球运价!$L$7:$L$7&amp;全球运价!$P$7:$P$7),全球运价!E$7:E$7)</f>
        <v>#DIV/0!</v>
      </c>
      <c r="M230" s="653" t="s">
        <v>472</v>
      </c>
      <c r="N230" s="653" t="s">
        <v>472</v>
      </c>
      <c r="O230" s="653" t="s">
        <v>65</v>
      </c>
      <c r="P230" s="653" t="s">
        <v>66</v>
      </c>
      <c r="Q230" s="653" t="s">
        <v>90</v>
      </c>
    </row>
    <row r="231" spans="1:18" s="97" customFormat="1" ht="19.5" customHeight="1">
      <c r="A231" s="757" t="s">
        <v>473</v>
      </c>
      <c r="B231" s="714" t="s">
        <v>474</v>
      </c>
      <c r="C231" s="1075" t="s">
        <v>463</v>
      </c>
      <c r="D231" s="1076"/>
      <c r="E231" s="1077"/>
      <c r="F231" s="809" t="s">
        <v>475</v>
      </c>
      <c r="G231" s="976" t="s">
        <v>30</v>
      </c>
      <c r="H231" s="751">
        <v>6</v>
      </c>
      <c r="I231" s="743" t="e">
        <f t="shared" si="30"/>
        <v>#DIV/0!</v>
      </c>
      <c r="J231" s="705" t="e">
        <f t="shared" si="31"/>
        <v>#DIV/0!</v>
      </c>
      <c r="K231" s="705" t="e">
        <f>LOOKUP(1,0/($M231&amp;$N231&amp;$O231&amp;$P231&amp;$Q231=全球运价!$B$7:$B$7&amp;全球运价!$C$7:$C$7&amp;全球运价!$S$7:$S$7&amp;全球运价!$L$7:$L$7&amp;全球运价!$P$7:$P$7),全球运价!D$7:D$7)</f>
        <v>#DIV/0!</v>
      </c>
      <c r="L231" s="705" t="e">
        <f>LOOKUP(1,0/($M231&amp;$N231&amp;$O231&amp;$P231&amp;$Q231=全球运价!$B$7:$B$7&amp;全球运价!$C$7:$C$7&amp;全球运价!$S$7:$S$7&amp;全球运价!$L$7:$L$7&amp;全球运价!$P$7:$P$7),全球运价!E$7:E$7)</f>
        <v>#DIV/0!</v>
      </c>
      <c r="M231" s="653" t="s">
        <v>476</v>
      </c>
      <c r="N231" s="653" t="s">
        <v>476</v>
      </c>
      <c r="O231" s="653" t="s">
        <v>65</v>
      </c>
      <c r="P231" s="653" t="s">
        <v>66</v>
      </c>
      <c r="Q231" s="653" t="s">
        <v>90</v>
      </c>
    </row>
    <row r="232" spans="1:18" s="97" customFormat="1" ht="19.5" customHeight="1">
      <c r="A232" s="1056" t="s">
        <v>441</v>
      </c>
      <c r="B232" s="1057"/>
      <c r="C232" s="1057"/>
      <c r="D232" s="1057"/>
      <c r="E232" s="1057"/>
      <c r="F232" s="1057"/>
      <c r="G232" s="1057"/>
      <c r="H232" s="1058"/>
      <c r="I232" s="743" t="str">
        <f t="shared" si="30"/>
        <v/>
      </c>
      <c r="J232" s="705"/>
      <c r="K232" s="705"/>
      <c r="L232" s="705"/>
      <c r="M232" s="788"/>
      <c r="N232" s="653"/>
      <c r="O232" s="653"/>
      <c r="P232" s="789"/>
      <c r="Q232" s="653"/>
    </row>
    <row r="233" spans="1:18" s="653" customFormat="1" ht="19.5" customHeight="1">
      <c r="A233" s="800" t="s">
        <v>477</v>
      </c>
      <c r="B233" s="801"/>
      <c r="C233" s="801"/>
      <c r="D233" s="801"/>
      <c r="E233" s="801"/>
      <c r="F233" s="801"/>
      <c r="G233" s="801"/>
      <c r="H233" s="802"/>
      <c r="I233" s="743" t="str">
        <f t="shared" si="30"/>
        <v/>
      </c>
      <c r="J233" s="705"/>
      <c r="K233" s="705"/>
      <c r="L233" s="705"/>
    </row>
    <row r="234" spans="1:18" s="653" customFormat="1" ht="19.5" customHeight="1">
      <c r="A234" s="810" t="s">
        <v>459</v>
      </c>
      <c r="B234" s="804"/>
      <c r="C234" s="804"/>
      <c r="D234" s="804"/>
      <c r="E234" s="804"/>
      <c r="F234" s="717"/>
      <c r="G234" s="717"/>
      <c r="H234" s="718"/>
      <c r="I234" s="743" t="str">
        <f t="shared" si="30"/>
        <v/>
      </c>
      <c r="J234" s="705"/>
      <c r="K234" s="705"/>
      <c r="L234" s="705"/>
    </row>
    <row r="235" spans="1:18" s="653" customFormat="1" ht="19.5" customHeight="1">
      <c r="A235" s="803" t="s">
        <v>443</v>
      </c>
      <c r="B235" s="804"/>
      <c r="C235" s="804"/>
      <c r="D235" s="804"/>
      <c r="E235" s="804"/>
      <c r="F235" s="717"/>
      <c r="G235" s="717"/>
      <c r="H235" s="718"/>
      <c r="I235" s="743"/>
      <c r="J235" s="705"/>
      <c r="K235" s="705"/>
      <c r="L235" s="705"/>
    </row>
    <row r="236" spans="1:18" s="653" customFormat="1" ht="19.5" customHeight="1">
      <c r="A236" s="1059" t="s">
        <v>444</v>
      </c>
      <c r="B236" s="1060"/>
      <c r="C236" s="1060"/>
      <c r="D236" s="1060"/>
      <c r="E236" s="1060"/>
      <c r="F236" s="1060"/>
      <c r="G236" s="1060"/>
      <c r="H236" s="1061"/>
      <c r="I236" s="743" t="str">
        <f>IF(J236="","",IF(J236="SYSTEM PRICE","",IF(B236=J236,"-","check")))</f>
        <v/>
      </c>
      <c r="J236" s="705"/>
      <c r="K236" s="705"/>
      <c r="L236" s="705"/>
    </row>
    <row r="237" spans="1:18" s="655" customFormat="1" ht="19.5" customHeight="1">
      <c r="A237" s="1041" t="s">
        <v>446</v>
      </c>
      <c r="B237" s="1042"/>
      <c r="C237" s="1042"/>
      <c r="D237" s="1042"/>
      <c r="E237" s="1042"/>
      <c r="F237" s="1042"/>
      <c r="G237" s="1042"/>
      <c r="H237" s="1043"/>
      <c r="I237" s="743"/>
      <c r="J237" s="705"/>
      <c r="K237" s="705"/>
      <c r="L237" s="705"/>
      <c r="N237" s="653"/>
      <c r="O237" s="653"/>
      <c r="Q237" s="653"/>
    </row>
    <row r="238" spans="1:18" s="655" customFormat="1" ht="19.5" customHeight="1">
      <c r="A238" s="1063"/>
      <c r="B238" s="1064"/>
      <c r="C238" s="1064"/>
      <c r="D238" s="1064"/>
      <c r="E238" s="1064"/>
      <c r="F238" s="1064"/>
      <c r="G238" s="1064"/>
      <c r="H238" s="1065"/>
      <c r="I238" s="743" t="str">
        <f t="shared" ref="I238:I275" si="32">IF(J238="","",IF(J238="SYSTEM PRICE","",IF(B238=J238,"-","check")))</f>
        <v/>
      </c>
      <c r="J238" s="705"/>
      <c r="K238" s="705"/>
      <c r="L238" s="705"/>
      <c r="N238" s="653"/>
      <c r="O238" s="653"/>
      <c r="Q238" s="653"/>
    </row>
    <row r="239" spans="1:18" s="653" customFormat="1" ht="19.5" customHeight="1">
      <c r="A239" s="691" t="s">
        <v>366</v>
      </c>
      <c r="B239" s="692" t="s">
        <v>21</v>
      </c>
      <c r="C239" s="1018" t="s">
        <v>22</v>
      </c>
      <c r="D239" s="1018"/>
      <c r="E239" s="1018"/>
      <c r="F239" s="694" t="s">
        <v>23</v>
      </c>
      <c r="G239" s="694" t="s">
        <v>24</v>
      </c>
      <c r="H239" s="695" t="s">
        <v>25</v>
      </c>
      <c r="I239" s="743" t="str">
        <f t="shared" si="32"/>
        <v/>
      </c>
      <c r="J239" s="742" t="s">
        <v>12</v>
      </c>
      <c r="K239" s="705" t="s">
        <v>13</v>
      </c>
      <c r="L239" s="705" t="s">
        <v>14</v>
      </c>
      <c r="M239" s="677" t="s">
        <v>15</v>
      </c>
      <c r="N239" s="677" t="s">
        <v>16</v>
      </c>
      <c r="O239" s="677" t="s">
        <v>17</v>
      </c>
      <c r="P239" s="677" t="s">
        <v>18</v>
      </c>
      <c r="Q239" s="677" t="s">
        <v>19</v>
      </c>
      <c r="R239" s="746"/>
    </row>
    <row r="240" spans="1:18" s="653" customFormat="1" ht="19.5" customHeight="1">
      <c r="A240" s="811" t="s">
        <v>478</v>
      </c>
      <c r="B240" s="814" t="s">
        <v>479</v>
      </c>
      <c r="C240" s="1066" t="s">
        <v>480</v>
      </c>
      <c r="D240" s="1067"/>
      <c r="E240" s="1068"/>
      <c r="F240" s="813" t="s">
        <v>481</v>
      </c>
      <c r="G240" s="981" t="s">
        <v>30</v>
      </c>
      <c r="H240" s="753">
        <v>5</v>
      </c>
      <c r="I240" s="743" t="e">
        <f t="shared" ref="I240" si="33">IF(J240="","",IF(J240="SYSTEM PRICE","",IF(B240=J240,"-","check")))</f>
        <v>#DIV/0!</v>
      </c>
      <c r="J240" s="705" t="e">
        <f t="shared" ref="J240" si="34">"USD "&amp;IF(K240&lt;0,"( "&amp;-K240&amp;" )",K240)&amp;" / "&amp;IF(L240&lt;0,"( "&amp;-L240&amp;" )",L240)</f>
        <v>#DIV/0!</v>
      </c>
      <c r="K240" s="705" t="e">
        <f>LOOKUP(1,0/($M240&amp;$N240&amp;$O240&amp;$P240&amp;$Q240=全球运价!$B$7:$B$7&amp;全球运价!$C$7:$C$7&amp;全球运价!$S$7:$S$7&amp;全球运价!$L$7:$L$7&amp;全球运价!$P$7:$P$7),全球运价!D$7:D$7)</f>
        <v>#DIV/0!</v>
      </c>
      <c r="L240" s="705" t="e">
        <f>LOOKUP(1,0/($M240&amp;$N240&amp;$O240&amp;$P240&amp;$Q240=全球运价!$B$7:$B$7&amp;全球运价!$C$7:$C$7&amp;全球运价!$S$7:$S$7&amp;全球运价!$L$7:$L$7&amp;全球运价!$P$7:$P$7),全球运价!E$7:E$7)</f>
        <v>#DIV/0!</v>
      </c>
      <c r="M240" s="653" t="s">
        <v>482</v>
      </c>
      <c r="N240" s="653" t="s">
        <v>482</v>
      </c>
      <c r="O240" s="653" t="s">
        <v>65</v>
      </c>
      <c r="P240" s="653" t="s">
        <v>66</v>
      </c>
      <c r="Q240" s="653" t="s">
        <v>90</v>
      </c>
    </row>
    <row r="241" spans="1:20" s="653" customFormat="1" ht="19.5" customHeight="1">
      <c r="A241" s="811" t="s">
        <v>483</v>
      </c>
      <c r="B241" s="814" t="s">
        <v>484</v>
      </c>
      <c r="C241" s="1066" t="s">
        <v>480</v>
      </c>
      <c r="D241" s="1067"/>
      <c r="E241" s="1068"/>
      <c r="F241" s="813" t="s">
        <v>481</v>
      </c>
      <c r="G241" s="981" t="s">
        <v>30</v>
      </c>
      <c r="H241" s="753">
        <v>5</v>
      </c>
      <c r="I241" s="743" t="e">
        <f t="shared" si="32"/>
        <v>#DIV/0!</v>
      </c>
      <c r="J241" s="705" t="e">
        <f t="shared" ref="J241:J242" si="35">"USD "&amp;IF(K241&lt;0,"( "&amp;-K241&amp;" )",K241)&amp;" / "&amp;IF(L241&lt;0,"( "&amp;-L241&amp;" )",L241)</f>
        <v>#DIV/0!</v>
      </c>
      <c r="K241" s="705" t="e">
        <f>LOOKUP(1,0/($M241&amp;$N241&amp;$O241&amp;$P241&amp;$Q241=全球运价!$B$7:$B$7&amp;全球运价!$C$7:$C$7&amp;全球运价!$S$7:$S$7&amp;全球运价!$L$7:$L$7&amp;全球运价!$P$7:$P$7),全球运价!D$7:D$7)</f>
        <v>#DIV/0!</v>
      </c>
      <c r="L241" s="705" t="e">
        <f>LOOKUP(1,0/($M241&amp;$N241&amp;$O241&amp;$P241&amp;$Q241=全球运价!$B$7:$B$7&amp;全球运价!$C$7:$C$7&amp;全球运价!$S$7:$S$7&amp;全球运价!$L$7:$L$7&amp;全球运价!$P$7:$P$7),全球运价!E$7:E$7)</f>
        <v>#DIV/0!</v>
      </c>
      <c r="M241" s="653" t="s">
        <v>482</v>
      </c>
      <c r="N241" s="653" t="s">
        <v>482</v>
      </c>
      <c r="O241" s="653" t="s">
        <v>65</v>
      </c>
      <c r="P241" s="653" t="s">
        <v>66</v>
      </c>
      <c r="Q241" s="653" t="s">
        <v>90</v>
      </c>
    </row>
    <row r="242" spans="1:20" s="661" customFormat="1" ht="19.5" customHeight="1">
      <c r="A242" s="779" t="s">
        <v>485</v>
      </c>
      <c r="B242" s="814" t="s">
        <v>486</v>
      </c>
      <c r="C242" s="1069" t="s">
        <v>480</v>
      </c>
      <c r="D242" s="1069"/>
      <c r="E242" s="1069"/>
      <c r="F242" s="759" t="s">
        <v>487</v>
      </c>
      <c r="G242" s="759" t="s">
        <v>482</v>
      </c>
      <c r="H242" s="751">
        <v>14</v>
      </c>
      <c r="I242" s="743" t="e">
        <f t="shared" si="32"/>
        <v>#DIV/0!</v>
      </c>
      <c r="J242" s="705" t="e">
        <f t="shared" si="35"/>
        <v>#DIV/0!</v>
      </c>
      <c r="K242" s="705" t="e">
        <f>LOOKUP(1,0/($M242&amp;$N242&amp;$O242&amp;$P242&amp;$Q242=全球运价!$B$7:$B$7&amp;全球运价!$C$7:$C$7&amp;全球运价!$S$7:$S$7&amp;全球运价!$L$7:$L$7&amp;全球运价!$P$7:$P$7),全球运价!D$7:D$7)</f>
        <v>#DIV/0!</v>
      </c>
      <c r="L242" s="705" t="e">
        <f>LOOKUP(1,0/($M242&amp;$N242&amp;$O242&amp;$P242&amp;$Q242=全球运价!$B$7:$B$7&amp;全球运价!$C$7:$C$7&amp;全球运价!$S$7:$S$7&amp;全球运价!$L$7:$L$7&amp;全球运价!$P$7:$P$7),全球运价!E$7:E$7)</f>
        <v>#DIV/0!</v>
      </c>
      <c r="M242" s="653" t="s">
        <v>488</v>
      </c>
      <c r="N242" s="653" t="s">
        <v>482</v>
      </c>
      <c r="O242" s="653" t="s">
        <v>65</v>
      </c>
      <c r="P242" s="653" t="s">
        <v>66</v>
      </c>
      <c r="Q242" s="653" t="s">
        <v>90</v>
      </c>
    </row>
    <row r="243" spans="1:20" s="661" customFormat="1" ht="19.5" customHeight="1">
      <c r="A243" s="1056" t="s">
        <v>441</v>
      </c>
      <c r="B243" s="1057"/>
      <c r="C243" s="1057"/>
      <c r="D243" s="1057"/>
      <c r="E243" s="1057"/>
      <c r="F243" s="1057"/>
      <c r="G243" s="1057"/>
      <c r="H243" s="1058"/>
      <c r="I243" s="743" t="str">
        <f t="shared" si="32"/>
        <v/>
      </c>
      <c r="J243" s="705"/>
      <c r="K243" s="705"/>
      <c r="L243" s="705"/>
      <c r="M243" s="657"/>
      <c r="N243" s="653"/>
      <c r="O243" s="653"/>
      <c r="P243" s="653"/>
      <c r="Q243" s="653"/>
    </row>
    <row r="244" spans="1:20" s="653" customFormat="1" ht="19.5" customHeight="1">
      <c r="A244" s="800" t="s">
        <v>459</v>
      </c>
      <c r="B244" s="801"/>
      <c r="C244" s="801"/>
      <c r="D244" s="801"/>
      <c r="E244" s="801"/>
      <c r="F244" s="801"/>
      <c r="G244" s="801"/>
      <c r="H244" s="802"/>
      <c r="I244" s="743" t="str">
        <f t="shared" si="32"/>
        <v/>
      </c>
      <c r="J244" s="705"/>
      <c r="K244" s="705"/>
      <c r="L244" s="705"/>
    </row>
    <row r="245" spans="1:20" s="653" customFormat="1" ht="19.5" customHeight="1">
      <c r="A245" s="800" t="s">
        <v>489</v>
      </c>
      <c r="B245" s="804"/>
      <c r="C245" s="804"/>
      <c r="D245" s="804"/>
      <c r="E245" s="804"/>
      <c r="F245" s="717"/>
      <c r="G245" s="717"/>
      <c r="H245" s="718"/>
      <c r="I245" s="743" t="str">
        <f t="shared" si="32"/>
        <v/>
      </c>
      <c r="J245" s="705"/>
      <c r="K245" s="705"/>
      <c r="L245" s="705"/>
    </row>
    <row r="246" spans="1:20" s="653" customFormat="1" ht="19.5" customHeight="1">
      <c r="A246" s="803" t="s">
        <v>443</v>
      </c>
      <c r="B246" s="804"/>
      <c r="C246" s="804"/>
      <c r="D246" s="804"/>
      <c r="E246" s="804"/>
      <c r="F246" s="717"/>
      <c r="G246" s="717"/>
      <c r="H246" s="718"/>
      <c r="I246" s="743" t="str">
        <f t="shared" si="32"/>
        <v/>
      </c>
      <c r="J246" s="705"/>
      <c r="K246" s="705"/>
      <c r="L246" s="705"/>
    </row>
    <row r="247" spans="1:20" s="653" customFormat="1" ht="19.5" customHeight="1">
      <c r="A247" s="1059" t="s">
        <v>444</v>
      </c>
      <c r="B247" s="1060"/>
      <c r="C247" s="1060"/>
      <c r="D247" s="1060"/>
      <c r="E247" s="1060"/>
      <c r="F247" s="1060"/>
      <c r="G247" s="1060"/>
      <c r="H247" s="1061"/>
      <c r="I247" s="743"/>
      <c r="J247" s="705"/>
      <c r="K247" s="705"/>
      <c r="L247" s="705"/>
    </row>
    <row r="248" spans="1:20" s="661" customFormat="1" ht="19.5" customHeight="1">
      <c r="A248" s="1041" t="s">
        <v>446</v>
      </c>
      <c r="B248" s="1042"/>
      <c r="C248" s="1042"/>
      <c r="D248" s="1042"/>
      <c r="E248" s="1042"/>
      <c r="F248" s="1042"/>
      <c r="G248" s="1042"/>
      <c r="H248" s="1043"/>
      <c r="I248" s="743" t="str">
        <f t="shared" si="32"/>
        <v/>
      </c>
      <c r="J248" s="705"/>
      <c r="K248" s="705"/>
      <c r="L248" s="705"/>
      <c r="M248" s="657"/>
      <c r="N248" s="653"/>
      <c r="O248" s="653"/>
      <c r="P248" s="653"/>
      <c r="Q248" s="653"/>
      <c r="R248" s="653"/>
      <c r="S248" s="653"/>
      <c r="T248" s="653"/>
    </row>
    <row r="249" spans="1:20" s="653" customFormat="1" ht="19.5" customHeight="1">
      <c r="A249" s="691" t="s">
        <v>366</v>
      </c>
      <c r="B249" s="692" t="s">
        <v>21</v>
      </c>
      <c r="C249" s="1018" t="s">
        <v>22</v>
      </c>
      <c r="D249" s="1018"/>
      <c r="E249" s="1018"/>
      <c r="F249" s="694" t="s">
        <v>23</v>
      </c>
      <c r="G249" s="694" t="s">
        <v>24</v>
      </c>
      <c r="H249" s="695" t="s">
        <v>25</v>
      </c>
      <c r="I249" s="743" t="str">
        <f t="shared" si="32"/>
        <v/>
      </c>
      <c r="J249" s="742" t="s">
        <v>12</v>
      </c>
      <c r="K249" s="705" t="s">
        <v>13</v>
      </c>
      <c r="L249" s="705" t="s">
        <v>14</v>
      </c>
      <c r="M249" s="677" t="s">
        <v>15</v>
      </c>
      <c r="N249" s="677" t="s">
        <v>16</v>
      </c>
      <c r="O249" s="677" t="s">
        <v>17</v>
      </c>
      <c r="P249" s="677" t="s">
        <v>18</v>
      </c>
      <c r="Q249" s="677" t="s">
        <v>19</v>
      </c>
      <c r="R249" s="746"/>
    </row>
    <row r="250" spans="1:20" s="97" customFormat="1" ht="19.5" customHeight="1">
      <c r="A250" s="713" t="s">
        <v>490</v>
      </c>
      <c r="B250" s="814" t="s">
        <v>491</v>
      </c>
      <c r="C250" s="1038" t="s">
        <v>492</v>
      </c>
      <c r="D250" s="1039"/>
      <c r="E250" s="1040"/>
      <c r="F250" s="728" t="s">
        <v>493</v>
      </c>
      <c r="G250" s="759" t="s">
        <v>30</v>
      </c>
      <c r="H250" s="762" t="s">
        <v>494</v>
      </c>
      <c r="I250" s="743" t="e">
        <f t="shared" ref="I250" si="36">IF(J250="","",IF(J250="SYSTEM PRICE","",IF(B250=J250,"-","check")))</f>
        <v>#DIV/0!</v>
      </c>
      <c r="J250" s="705" t="e">
        <f t="shared" ref="J250" si="37">"USD "&amp;IF(K250&lt;0,"( "&amp;-K250&amp;" )",K250)&amp;" / "&amp;IF(L250&lt;0,"( "&amp;-L250&amp;" )",L250)</f>
        <v>#DIV/0!</v>
      </c>
      <c r="K250" s="705" t="e">
        <f>LOOKUP(1,0/($M250&amp;$N250&amp;$O250&amp;$P250&amp;$Q250=全球运价!$B$7:$B$7&amp;全球运价!$C$7:$C$7&amp;全球运价!$S$7:$S$7&amp;全球运价!$L$7:$L$7&amp;全球运价!$P$7:$P$7),全球运价!D$7:D$7)</f>
        <v>#DIV/0!</v>
      </c>
      <c r="L250" s="705" t="e">
        <f>LOOKUP(1,0/($M250&amp;$N250&amp;$O250&amp;$P250&amp;$Q250=全球运价!$B$7:$B$7&amp;全球运价!$C$7:$C$7&amp;全球运价!$S$7:$S$7&amp;全球运价!$L$7:$L$7&amp;全球运价!$P$7:$P$7),全球运价!E$7:E$7)</f>
        <v>#DIV/0!</v>
      </c>
      <c r="M250" s="653" t="s">
        <v>495</v>
      </c>
      <c r="N250" s="653" t="s">
        <v>495</v>
      </c>
      <c r="O250" s="653" t="s">
        <v>65</v>
      </c>
      <c r="P250" s="653" t="s">
        <v>66</v>
      </c>
      <c r="Q250" s="653" t="s">
        <v>90</v>
      </c>
      <c r="R250" s="653"/>
      <c r="S250" s="653"/>
      <c r="T250" s="653"/>
    </row>
    <row r="251" spans="1:20" s="97" customFormat="1" ht="19.5" customHeight="1">
      <c r="A251" s="713" t="s">
        <v>496</v>
      </c>
      <c r="B251" s="814" t="s">
        <v>497</v>
      </c>
      <c r="C251" s="1038" t="s">
        <v>492</v>
      </c>
      <c r="D251" s="1039"/>
      <c r="E251" s="1040"/>
      <c r="F251" s="728" t="s">
        <v>493</v>
      </c>
      <c r="G251" s="759" t="s">
        <v>30</v>
      </c>
      <c r="H251" s="762" t="s">
        <v>494</v>
      </c>
      <c r="I251" s="743" t="e">
        <f t="shared" si="32"/>
        <v>#DIV/0!</v>
      </c>
      <c r="J251" s="705" t="e">
        <f t="shared" ref="J251:J252" si="38">"USD "&amp;IF(K251&lt;0,"( "&amp;-K251&amp;" )",K251)&amp;" / "&amp;IF(L251&lt;0,"( "&amp;-L251&amp;" )",L251)</f>
        <v>#DIV/0!</v>
      </c>
      <c r="K251" s="705" t="e">
        <f>LOOKUP(1,0/($M251&amp;$N251&amp;$O251&amp;$P251&amp;$Q251=全球运价!$B$7:$B$7&amp;全球运价!$C$7:$C$7&amp;全球运价!$S$7:$S$7&amp;全球运价!$L$7:$L$7&amp;全球运价!$P$7:$P$7),全球运价!D$7:D$7)</f>
        <v>#DIV/0!</v>
      </c>
      <c r="L251" s="705" t="e">
        <f>LOOKUP(1,0/($M251&amp;$N251&amp;$O251&amp;$P251&amp;$Q251=全球运价!$B$7:$B$7&amp;全球运价!$C$7:$C$7&amp;全球运价!$S$7:$S$7&amp;全球运价!$L$7:$L$7&amp;全球运价!$P$7:$P$7),全球运价!E$7:E$7)</f>
        <v>#DIV/0!</v>
      </c>
      <c r="M251" s="653" t="s">
        <v>495</v>
      </c>
      <c r="N251" s="653" t="s">
        <v>495</v>
      </c>
      <c r="O251" s="653" t="s">
        <v>65</v>
      </c>
      <c r="P251" s="653" t="s">
        <v>66</v>
      </c>
      <c r="Q251" s="653" t="s">
        <v>90</v>
      </c>
      <c r="R251" s="653"/>
      <c r="S251" s="653"/>
      <c r="T251" s="653"/>
    </row>
    <row r="252" spans="1:20" s="97" customFormat="1" ht="19.5" customHeight="1">
      <c r="A252" s="713" t="s">
        <v>498</v>
      </c>
      <c r="B252" s="814" t="s">
        <v>499</v>
      </c>
      <c r="C252" s="1055" t="s">
        <v>344</v>
      </c>
      <c r="D252" s="1055"/>
      <c r="E252" s="1055"/>
      <c r="F252" s="700" t="s">
        <v>399</v>
      </c>
      <c r="G252" s="759" t="s">
        <v>30</v>
      </c>
      <c r="H252" s="751">
        <v>8</v>
      </c>
      <c r="I252" s="743" t="e">
        <f t="shared" si="32"/>
        <v>#DIV/0!</v>
      </c>
      <c r="J252" s="705" t="e">
        <f t="shared" si="38"/>
        <v>#DIV/0!</v>
      </c>
      <c r="K252" s="705" t="e">
        <f>LOOKUP(1,0/($M252&amp;$N252&amp;$O252&amp;$P252&amp;$Q252=全球运价!$B$7:$B$7&amp;全球运价!$C$7:$C$7&amp;全球运价!$S$7:$S$7&amp;全球运价!$L$7:$L$7&amp;全球运价!$P$7:$P$7),全球运价!D$7:D$7)</f>
        <v>#DIV/0!</v>
      </c>
      <c r="L252" s="705" t="e">
        <f>LOOKUP(1,0/($M252&amp;$N252&amp;$O252&amp;$P252&amp;$Q252=全球运价!$B$7:$B$7&amp;全球运价!$C$7:$C$7&amp;全球运价!$S$7:$S$7&amp;全球运价!$L$7:$L$7&amp;全球运价!$P$7:$P$7),全球运价!E$7:E$7)</f>
        <v>#DIV/0!</v>
      </c>
      <c r="M252" s="653" t="s">
        <v>500</v>
      </c>
      <c r="N252" s="653" t="s">
        <v>500</v>
      </c>
      <c r="O252" s="653" t="s">
        <v>65</v>
      </c>
      <c r="P252" s="653" t="s">
        <v>66</v>
      </c>
      <c r="Q252" s="653" t="s">
        <v>90</v>
      </c>
      <c r="R252" s="653"/>
      <c r="S252" s="653"/>
      <c r="T252" s="653"/>
    </row>
    <row r="253" spans="1:20" s="97" customFormat="1" ht="19.5" customHeight="1">
      <c r="A253" s="1056" t="s">
        <v>441</v>
      </c>
      <c r="B253" s="1057"/>
      <c r="C253" s="1057"/>
      <c r="D253" s="1057"/>
      <c r="E253" s="1057"/>
      <c r="F253" s="1057"/>
      <c r="G253" s="1057"/>
      <c r="H253" s="1058"/>
      <c r="I253" s="743" t="str">
        <f t="shared" si="32"/>
        <v/>
      </c>
      <c r="J253" s="705"/>
      <c r="K253" s="705"/>
      <c r="L253" s="705"/>
      <c r="M253" s="788"/>
      <c r="N253" s="653"/>
      <c r="O253" s="653"/>
      <c r="P253" s="653"/>
      <c r="Q253" s="653"/>
      <c r="R253" s="653"/>
      <c r="S253" s="653"/>
      <c r="T253" s="653"/>
    </row>
    <row r="254" spans="1:20" s="653" customFormat="1" ht="19.5" customHeight="1">
      <c r="A254" s="800" t="s">
        <v>459</v>
      </c>
      <c r="B254" s="801"/>
      <c r="C254" s="801"/>
      <c r="D254" s="801"/>
      <c r="E254" s="801"/>
      <c r="F254" s="801"/>
      <c r="G254" s="801"/>
      <c r="H254" s="802"/>
      <c r="I254" s="743" t="str">
        <f t="shared" si="32"/>
        <v/>
      </c>
      <c r="J254" s="705"/>
      <c r="K254" s="705"/>
      <c r="L254" s="705"/>
    </row>
    <row r="255" spans="1:20" s="653" customFormat="1" ht="19.5" customHeight="1">
      <c r="A255" s="803" t="s">
        <v>443</v>
      </c>
      <c r="B255" s="804"/>
      <c r="C255" s="804"/>
      <c r="D255" s="804"/>
      <c r="E255" s="804"/>
      <c r="F255" s="717"/>
      <c r="G255" s="717"/>
      <c r="H255" s="718"/>
      <c r="I255" s="743" t="str">
        <f t="shared" si="32"/>
        <v/>
      </c>
      <c r="J255" s="705"/>
      <c r="K255" s="705"/>
      <c r="L255" s="705"/>
    </row>
    <row r="256" spans="1:20" s="653" customFormat="1" ht="19.5" customHeight="1">
      <c r="A256" s="1059" t="s">
        <v>444</v>
      </c>
      <c r="B256" s="1060"/>
      <c r="C256" s="1060"/>
      <c r="D256" s="1060"/>
      <c r="E256" s="1060"/>
      <c r="F256" s="1060"/>
      <c r="G256" s="1060"/>
      <c r="H256" s="1061"/>
      <c r="I256" s="743"/>
      <c r="J256" s="705"/>
      <c r="K256" s="705"/>
      <c r="L256" s="705"/>
    </row>
    <row r="257" spans="1:21" s="653" customFormat="1" ht="19.5" customHeight="1">
      <c r="A257" s="1041" t="s">
        <v>446</v>
      </c>
      <c r="B257" s="1042"/>
      <c r="C257" s="1042"/>
      <c r="D257" s="1042"/>
      <c r="E257" s="1042"/>
      <c r="F257" s="1042"/>
      <c r="G257" s="1042"/>
      <c r="H257" s="1043"/>
      <c r="I257" s="743"/>
      <c r="J257" s="705"/>
      <c r="K257" s="705"/>
      <c r="L257" s="705"/>
    </row>
    <row r="258" spans="1:21" s="658" customFormat="1" ht="19.5" customHeight="1">
      <c r="A258" s="816"/>
      <c r="B258" s="817"/>
      <c r="C258" s="817"/>
      <c r="D258" s="817"/>
      <c r="E258" s="817"/>
      <c r="F258" s="817"/>
      <c r="G258" s="817"/>
      <c r="H258" s="773"/>
      <c r="I258" s="743" t="str">
        <f t="shared" si="32"/>
        <v/>
      </c>
      <c r="J258" s="705"/>
      <c r="K258" s="705"/>
      <c r="L258" s="705"/>
      <c r="M258" s="653"/>
      <c r="N258" s="653"/>
      <c r="O258" s="653"/>
      <c r="P258" s="653"/>
      <c r="Q258" s="653"/>
      <c r="R258" s="653"/>
      <c r="S258" s="653"/>
      <c r="T258" s="653"/>
      <c r="U258" s="653"/>
    </row>
    <row r="259" spans="1:21" s="658" customFormat="1" ht="19.5" customHeight="1">
      <c r="A259" s="691" t="s">
        <v>366</v>
      </c>
      <c r="B259" s="692" t="s">
        <v>21</v>
      </c>
      <c r="C259" s="1018" t="s">
        <v>22</v>
      </c>
      <c r="D259" s="1018"/>
      <c r="E259" s="1018"/>
      <c r="F259" s="694" t="s">
        <v>23</v>
      </c>
      <c r="G259" s="694" t="s">
        <v>24</v>
      </c>
      <c r="H259" s="695" t="s">
        <v>25</v>
      </c>
      <c r="I259" s="743" t="str">
        <f t="shared" si="32"/>
        <v/>
      </c>
      <c r="J259" s="742" t="s">
        <v>12</v>
      </c>
      <c r="K259" s="705" t="s">
        <v>13</v>
      </c>
      <c r="L259" s="705" t="s">
        <v>14</v>
      </c>
      <c r="M259" s="677" t="s">
        <v>15</v>
      </c>
      <c r="N259" s="677" t="s">
        <v>16</v>
      </c>
      <c r="O259" s="677" t="s">
        <v>17</v>
      </c>
      <c r="P259" s="677" t="s">
        <v>18</v>
      </c>
      <c r="Q259" s="677" t="s">
        <v>19</v>
      </c>
      <c r="R259" s="746"/>
      <c r="S259" s="653"/>
      <c r="T259" s="653"/>
      <c r="U259" s="653"/>
    </row>
    <row r="260" spans="1:21" s="653" customFormat="1" ht="19.5" customHeight="1">
      <c r="A260" s="713" t="s">
        <v>501</v>
      </c>
      <c r="B260" s="812" t="s">
        <v>3190</v>
      </c>
      <c r="C260" s="1038" t="s">
        <v>502</v>
      </c>
      <c r="D260" s="1039"/>
      <c r="E260" s="1040"/>
      <c r="F260" s="728" t="s">
        <v>503</v>
      </c>
      <c r="G260" s="977" t="s">
        <v>30</v>
      </c>
      <c r="H260" s="733">
        <v>8</v>
      </c>
      <c r="I260" s="743" t="e">
        <f t="shared" si="32"/>
        <v>#DIV/0!</v>
      </c>
      <c r="J260" s="705" t="e">
        <f t="shared" ref="J260:J262" si="39">"USD "&amp;IF(K260&lt;0,"( "&amp;-K260&amp;" )",K260)&amp;" / "&amp;IF(L260&lt;0,"( "&amp;-L260&amp;" )",L260)</f>
        <v>#DIV/0!</v>
      </c>
      <c r="K260" s="705" t="e">
        <f>LOOKUP(1,0/($M260&amp;$N260&amp;$O260&amp;$P260&amp;$Q260=全球运价!$B$7:$B$7&amp;全球运价!$C$7:$C$7&amp;全球运价!$S$7:$S$7&amp;全球运价!$L$7:$L$7&amp;全球运价!$P$7:$P$7),全球运价!D$7:D$7)</f>
        <v>#DIV/0!</v>
      </c>
      <c r="L260" s="705" t="e">
        <f>LOOKUP(1,0/($M260&amp;$N260&amp;$O260&amp;$P260&amp;$Q260=全球运价!$B$7:$B$7&amp;全球运价!$C$7:$C$7&amp;全球运价!$S$7:$S$7&amp;全球运价!$L$7:$L$7&amp;全球运价!$P$7:$P$7),全球运价!E$7:E$7)</f>
        <v>#DIV/0!</v>
      </c>
      <c r="M260" s="653" t="s">
        <v>504</v>
      </c>
      <c r="N260" s="653" t="s">
        <v>504</v>
      </c>
      <c r="O260" s="653" t="s">
        <v>65</v>
      </c>
      <c r="P260" s="653" t="s">
        <v>66</v>
      </c>
      <c r="Q260" s="653" t="s">
        <v>90</v>
      </c>
    </row>
    <row r="261" spans="1:21" s="653" customFormat="1" ht="19.5" customHeight="1">
      <c r="A261" s="713" t="s">
        <v>505</v>
      </c>
      <c r="B261" s="812" t="s">
        <v>3190</v>
      </c>
      <c r="C261" s="1038" t="s">
        <v>50</v>
      </c>
      <c r="D261" s="1039"/>
      <c r="E261" s="1040"/>
      <c r="F261" s="700" t="s">
        <v>506</v>
      </c>
      <c r="G261" s="977" t="s">
        <v>30</v>
      </c>
      <c r="H261" s="733">
        <v>9</v>
      </c>
      <c r="I261" s="743" t="e">
        <f t="shared" si="32"/>
        <v>#DIV/0!</v>
      </c>
      <c r="J261" s="705" t="e">
        <f t="shared" si="39"/>
        <v>#DIV/0!</v>
      </c>
      <c r="K261" s="705" t="e">
        <f>LOOKUP(1,0/($M261&amp;$N261&amp;$O261&amp;$P261&amp;$Q261=全球运价!$B$7:$B$7&amp;全球运价!$C$7:$C$7&amp;全球运价!$S$7:$S$7&amp;全球运价!$L$7:$L$7&amp;全球运价!$P$7:$P$7),全球运价!D$7:D$7)</f>
        <v>#DIV/0!</v>
      </c>
      <c r="L261" s="705" t="e">
        <f>LOOKUP(1,0/($M261&amp;$N261&amp;$O261&amp;$P261&amp;$Q261=全球运价!$B$7:$B$7&amp;全球运价!$C$7:$C$7&amp;全球运价!$S$7:$S$7&amp;全球运价!$L$7:$L$7&amp;全球运价!$P$7:$P$7),全球运价!E$7:E$7)</f>
        <v>#DIV/0!</v>
      </c>
      <c r="M261" s="653" t="s">
        <v>507</v>
      </c>
      <c r="N261" s="653" t="s">
        <v>507</v>
      </c>
      <c r="O261" s="653" t="s">
        <v>65</v>
      </c>
      <c r="P261" s="653" t="s">
        <v>66</v>
      </c>
      <c r="Q261" s="653" t="s">
        <v>90</v>
      </c>
    </row>
    <row r="262" spans="1:21" s="97" customFormat="1" ht="19.5" customHeight="1">
      <c r="A262" s="727" t="s">
        <v>508</v>
      </c>
      <c r="B262" s="812" t="s">
        <v>3190</v>
      </c>
      <c r="C262" s="1055" t="s">
        <v>50</v>
      </c>
      <c r="D262" s="1055"/>
      <c r="E262" s="1055"/>
      <c r="F262" s="700" t="s">
        <v>509</v>
      </c>
      <c r="G262" s="977" t="s">
        <v>30</v>
      </c>
      <c r="H262" s="733">
        <v>10</v>
      </c>
      <c r="I262" s="743" t="e">
        <f t="shared" si="32"/>
        <v>#DIV/0!</v>
      </c>
      <c r="J262" s="705" t="e">
        <f t="shared" si="39"/>
        <v>#DIV/0!</v>
      </c>
      <c r="K262" s="705" t="e">
        <f>LOOKUP(1,0/($M262&amp;$N262&amp;$O262&amp;$P262&amp;$Q262=全球运价!$B$7:$B$7&amp;全球运价!$C$7:$C$7&amp;全球运价!$S$7:$S$7&amp;全球运价!$L$7:$L$7&amp;全球运价!$P$7:$P$7),全球运价!D$7:D$7)</f>
        <v>#DIV/0!</v>
      </c>
      <c r="L262" s="705" t="e">
        <f>LOOKUP(1,0/($M262&amp;$N262&amp;$O262&amp;$P262&amp;$Q262=全球运价!$B$7:$B$7&amp;全球运价!$C$7:$C$7&amp;全球运价!$S$7:$S$7&amp;全球运价!$L$7:$L$7&amp;全球运价!$P$7:$P$7),全球运价!E$7:E$7)</f>
        <v>#DIV/0!</v>
      </c>
      <c r="M262" s="653" t="s">
        <v>510</v>
      </c>
      <c r="N262" s="653" t="s">
        <v>510</v>
      </c>
      <c r="O262" s="653" t="s">
        <v>65</v>
      </c>
      <c r="P262" s="653" t="s">
        <v>66</v>
      </c>
      <c r="Q262" s="653" t="s">
        <v>90</v>
      </c>
    </row>
    <row r="263" spans="1:21" s="97" customFormat="1" ht="19.5" customHeight="1">
      <c r="A263" s="1056" t="s">
        <v>441</v>
      </c>
      <c r="B263" s="1057"/>
      <c r="C263" s="1057"/>
      <c r="D263" s="1057"/>
      <c r="E263" s="1057"/>
      <c r="F263" s="1057"/>
      <c r="G263" s="1057"/>
      <c r="H263" s="1058"/>
      <c r="I263" s="743" t="str">
        <f t="shared" si="32"/>
        <v/>
      </c>
      <c r="J263" s="705"/>
      <c r="K263" s="705"/>
      <c r="L263" s="705"/>
      <c r="M263" s="788"/>
      <c r="N263" s="653"/>
      <c r="O263" s="653"/>
      <c r="P263" s="789"/>
      <c r="Q263" s="653"/>
    </row>
    <row r="264" spans="1:21" s="653" customFormat="1" ht="19.5" customHeight="1">
      <c r="A264" s="800" t="s">
        <v>459</v>
      </c>
      <c r="B264" s="801"/>
      <c r="C264" s="801"/>
      <c r="D264" s="801"/>
      <c r="E264" s="801"/>
      <c r="F264" s="801"/>
      <c r="G264" s="801"/>
      <c r="H264" s="802"/>
      <c r="I264" s="743" t="str">
        <f t="shared" si="32"/>
        <v/>
      </c>
      <c r="J264" s="705"/>
      <c r="K264" s="705"/>
      <c r="L264" s="705"/>
    </row>
    <row r="265" spans="1:21" s="653" customFormat="1" ht="19.5" customHeight="1">
      <c r="A265" s="800" t="s">
        <v>511</v>
      </c>
      <c r="B265" s="804"/>
      <c r="C265" s="804"/>
      <c r="D265" s="804"/>
      <c r="E265" s="804"/>
      <c r="F265" s="717"/>
      <c r="G265" s="717"/>
      <c r="H265" s="718"/>
      <c r="I265" s="743" t="str">
        <f t="shared" si="32"/>
        <v/>
      </c>
      <c r="J265" s="705"/>
      <c r="K265" s="705"/>
      <c r="L265" s="705"/>
    </row>
    <row r="266" spans="1:21" s="653" customFormat="1" ht="19.5" customHeight="1">
      <c r="A266" s="803" t="s">
        <v>443</v>
      </c>
      <c r="B266" s="804"/>
      <c r="C266" s="804"/>
      <c r="D266" s="804"/>
      <c r="E266" s="804"/>
      <c r="F266" s="717"/>
      <c r="G266" s="717"/>
      <c r="H266" s="718"/>
      <c r="I266" s="743" t="str">
        <f t="shared" si="32"/>
        <v/>
      </c>
      <c r="J266" s="705"/>
      <c r="K266" s="705"/>
      <c r="L266" s="705"/>
    </row>
    <row r="267" spans="1:21" s="653" customFormat="1" ht="19.5" customHeight="1">
      <c r="A267" s="1059" t="s">
        <v>444</v>
      </c>
      <c r="B267" s="1060"/>
      <c r="C267" s="1060"/>
      <c r="D267" s="1060"/>
      <c r="E267" s="1060"/>
      <c r="F267" s="1060"/>
      <c r="G267" s="1060"/>
      <c r="H267" s="1061"/>
      <c r="I267" s="743"/>
      <c r="J267" s="705"/>
      <c r="K267" s="705"/>
      <c r="L267" s="705"/>
    </row>
    <row r="268" spans="1:21" s="653" customFormat="1" ht="19.5" customHeight="1">
      <c r="A268" s="1041" t="s">
        <v>446</v>
      </c>
      <c r="B268" s="1042"/>
      <c r="C268" s="1042"/>
      <c r="D268" s="1042"/>
      <c r="E268" s="1042"/>
      <c r="F268" s="1042"/>
      <c r="G268" s="1042"/>
      <c r="H268" s="1043"/>
      <c r="I268" s="743" t="str">
        <f t="shared" si="32"/>
        <v/>
      </c>
      <c r="J268" s="705"/>
      <c r="K268" s="705"/>
      <c r="L268" s="705"/>
    </row>
    <row r="269" spans="1:21" s="653" customFormat="1" ht="19.5" customHeight="1">
      <c r="A269" s="818" t="s">
        <v>512</v>
      </c>
      <c r="B269" s="693" t="s">
        <v>21</v>
      </c>
      <c r="C269" s="1062" t="s">
        <v>22</v>
      </c>
      <c r="D269" s="1062"/>
      <c r="E269" s="1062"/>
      <c r="F269" s="819" t="s">
        <v>23</v>
      </c>
      <c r="G269" s="819" t="s">
        <v>24</v>
      </c>
      <c r="H269" s="820" t="s">
        <v>25</v>
      </c>
      <c r="I269" s="743" t="str">
        <f t="shared" si="32"/>
        <v/>
      </c>
      <c r="J269" s="742" t="s">
        <v>12</v>
      </c>
      <c r="K269" s="705" t="s">
        <v>13</v>
      </c>
      <c r="L269" s="705" t="s">
        <v>14</v>
      </c>
      <c r="M269" s="677" t="s">
        <v>15</v>
      </c>
      <c r="N269" s="677" t="s">
        <v>16</v>
      </c>
      <c r="O269" s="677" t="s">
        <v>17</v>
      </c>
      <c r="P269" s="677" t="s">
        <v>18</v>
      </c>
      <c r="Q269" s="677" t="s">
        <v>19</v>
      </c>
      <c r="R269" s="746"/>
    </row>
    <row r="270" spans="1:21" s="653" customFormat="1" ht="19.5" customHeight="1">
      <c r="A270" s="757" t="s">
        <v>513</v>
      </c>
      <c r="B270" s="731" t="s">
        <v>514</v>
      </c>
      <c r="C270" s="1038" t="s">
        <v>515</v>
      </c>
      <c r="D270" s="1039"/>
      <c r="E270" s="1040"/>
      <c r="F270" s="759" t="s">
        <v>516</v>
      </c>
      <c r="G270" s="979" t="s">
        <v>30</v>
      </c>
      <c r="H270" s="733">
        <v>20</v>
      </c>
      <c r="I270" s="743" t="e">
        <f t="shared" si="32"/>
        <v>#DIV/0!</v>
      </c>
      <c r="J270" s="705" t="e">
        <f t="shared" ref="J270:J290" si="40">"USD "&amp;IF(K270&lt;0,"( "&amp;-K270&amp;" )",K270)&amp;" / "&amp;IF(L270&lt;0,"( "&amp;-L270&amp;" )",L270)</f>
        <v>#DIV/0!</v>
      </c>
      <c r="K270" s="705" t="e">
        <f>LOOKUP(1,0/($M270&amp;$N270&amp;$O270&amp;$P270&amp;$Q270=全球运价!$B$7:$B$7&amp;全球运价!$C$7:$C$7&amp;全球运价!$S$7:$S$7&amp;全球运价!$L$7:$L$7&amp;全球运价!$P$7:$P$7),全球运价!D$7:D$7)</f>
        <v>#DIV/0!</v>
      </c>
      <c r="L270" s="705" t="e">
        <f>LOOKUP(1,0/($M270&amp;$N270&amp;$O270&amp;$P270&amp;$Q270=全球运价!$B$7:$B$7&amp;全球运价!$C$7:$C$7&amp;全球运价!$S$7:$S$7&amp;全球运价!$L$7:$L$7&amp;全球运价!$P$7:$P$7),全球运价!E$7:E$7)</f>
        <v>#DIV/0!</v>
      </c>
      <c r="M270" s="653" t="s">
        <v>517</v>
      </c>
      <c r="N270" s="653" t="s">
        <v>517</v>
      </c>
      <c r="O270" s="653" t="s">
        <v>65</v>
      </c>
      <c r="P270" s="653" t="s">
        <v>66</v>
      </c>
      <c r="Q270" s="653" t="s">
        <v>288</v>
      </c>
    </row>
    <row r="271" spans="1:21" s="653" customFormat="1" ht="19.5" customHeight="1">
      <c r="A271" s="757" t="s">
        <v>518</v>
      </c>
      <c r="B271" s="731" t="s">
        <v>519</v>
      </c>
      <c r="C271" s="1038" t="s">
        <v>515</v>
      </c>
      <c r="D271" s="1039"/>
      <c r="E271" s="1040"/>
      <c r="F271" s="759" t="s">
        <v>516</v>
      </c>
      <c r="G271" s="978" t="s">
        <v>30</v>
      </c>
      <c r="H271" s="733">
        <v>20</v>
      </c>
      <c r="I271" s="743" t="e">
        <f t="shared" si="32"/>
        <v>#DIV/0!</v>
      </c>
      <c r="J271" s="705" t="e">
        <f t="shared" si="40"/>
        <v>#DIV/0!</v>
      </c>
      <c r="K271" s="705" t="e">
        <f>LOOKUP(1,0/($M271&amp;$N271&amp;$O271&amp;$P271&amp;$Q271=全球运价!$B$7:$B$7&amp;全球运价!$C$7:$C$7&amp;全球运价!$S$7:$S$7&amp;全球运价!$L$7:$L$7&amp;全球运价!$P$7:$P$7),全球运价!D$7:D$7)</f>
        <v>#DIV/0!</v>
      </c>
      <c r="L271" s="705" t="e">
        <f>LOOKUP(1,0/($M271&amp;$N271&amp;$O271&amp;$P271&amp;$Q271=全球运价!$B$7:$B$7&amp;全球运价!$C$7:$C$7&amp;全球运价!$S$7:$S$7&amp;全球运价!$L$7:$L$7&amp;全球运价!$P$7:$P$7),全球运价!E$7:E$7)</f>
        <v>#DIV/0!</v>
      </c>
      <c r="M271" s="653" t="s">
        <v>517</v>
      </c>
      <c r="N271" s="653" t="s">
        <v>517</v>
      </c>
      <c r="O271" s="653" t="s">
        <v>65</v>
      </c>
      <c r="P271" s="653" t="s">
        <v>66</v>
      </c>
      <c r="Q271" s="653" t="s">
        <v>520</v>
      </c>
    </row>
    <row r="272" spans="1:21" s="653" customFormat="1" ht="19.5" customHeight="1">
      <c r="A272" s="757" t="s">
        <v>521</v>
      </c>
      <c r="B272" s="731" t="s">
        <v>522</v>
      </c>
      <c r="C272" s="1038" t="s">
        <v>515</v>
      </c>
      <c r="D272" s="1039"/>
      <c r="E272" s="1040"/>
      <c r="F272" s="759" t="s">
        <v>516</v>
      </c>
      <c r="G272" s="978" t="s">
        <v>30</v>
      </c>
      <c r="H272" s="733">
        <v>20</v>
      </c>
      <c r="I272" s="743" t="e">
        <f t="shared" si="32"/>
        <v>#DIV/0!</v>
      </c>
      <c r="J272" s="705" t="e">
        <f t="shared" si="40"/>
        <v>#DIV/0!</v>
      </c>
      <c r="K272" s="705" t="e">
        <f>LOOKUP(1,0/($M272&amp;$N272&amp;$O272&amp;$P272&amp;$Q272=全球运价!$B$7:$B$7&amp;全球运价!$C$7:$C$7&amp;全球运价!$S$7:$S$7&amp;全球运价!$L$7:$L$7&amp;全球运价!$P$7:$P$7),全球运价!D$7:D$7)</f>
        <v>#DIV/0!</v>
      </c>
      <c r="L272" s="705" t="e">
        <f>LOOKUP(1,0/($M272&amp;$N272&amp;$O272&amp;$P272&amp;$Q272=全球运价!$B$7:$B$7&amp;全球运价!$C$7:$C$7&amp;全球运价!$S$7:$S$7&amp;全球运价!$L$7:$L$7&amp;全球运价!$P$7:$P$7),全球运价!E$7:E$7)</f>
        <v>#DIV/0!</v>
      </c>
      <c r="M272" s="653" t="s">
        <v>517</v>
      </c>
      <c r="N272" s="653" t="s">
        <v>517</v>
      </c>
      <c r="O272" s="653" t="s">
        <v>65</v>
      </c>
      <c r="P272" s="653" t="s">
        <v>66</v>
      </c>
      <c r="Q272" s="653" t="s">
        <v>70</v>
      </c>
    </row>
    <row r="273" spans="1:17" s="653" customFormat="1" ht="19.5" customHeight="1">
      <c r="A273" s="757" t="s">
        <v>523</v>
      </c>
      <c r="B273" s="714" t="s">
        <v>524</v>
      </c>
      <c r="C273" s="1038" t="s">
        <v>50</v>
      </c>
      <c r="D273" s="1039"/>
      <c r="E273" s="1040"/>
      <c r="F273" s="748" t="s">
        <v>241</v>
      </c>
      <c r="G273" s="978" t="s">
        <v>30</v>
      </c>
      <c r="H273" s="733" t="s">
        <v>525</v>
      </c>
      <c r="I273" s="743" t="e">
        <f t="shared" si="32"/>
        <v>#DIV/0!</v>
      </c>
      <c r="J273" s="705" t="e">
        <f t="shared" si="40"/>
        <v>#DIV/0!</v>
      </c>
      <c r="K273" s="705" t="e">
        <f>LOOKUP(1,0/($M273&amp;$N273&amp;$O273&amp;$P273&amp;$Q273=全球运价!$B$7:$B$7&amp;全球运价!$C$7:$C$7&amp;全球运价!$S$7:$S$7&amp;全球运价!$L$7:$L$7&amp;全球运价!$P$7:$P$7),全球运价!D$7:D$7)</f>
        <v>#DIV/0!</v>
      </c>
      <c r="L273" s="705" t="e">
        <f>LOOKUP(1,0/($M273&amp;$N273&amp;$O273&amp;$P273&amp;$Q273=全球运价!$B$7:$B$7&amp;全球运价!$C$7:$C$7&amp;全球运价!$S$7:$S$7&amp;全球运价!$L$7:$L$7&amp;全球运价!$P$7:$P$7),全球运价!E$7:E$7)</f>
        <v>#DIV/0!</v>
      </c>
      <c r="M273" s="653" t="s">
        <v>526</v>
      </c>
      <c r="N273" s="653" t="s">
        <v>526</v>
      </c>
      <c r="O273" s="653" t="s">
        <v>65</v>
      </c>
      <c r="P273" s="653" t="s">
        <v>66</v>
      </c>
      <c r="Q273" s="653" t="s">
        <v>90</v>
      </c>
    </row>
    <row r="274" spans="1:17" s="655" customFormat="1" ht="19.5" customHeight="1">
      <c r="A274" s="757" t="s">
        <v>527</v>
      </c>
      <c r="B274" s="714" t="s">
        <v>528</v>
      </c>
      <c r="C274" s="1006" t="s">
        <v>133</v>
      </c>
      <c r="D274" s="1049"/>
      <c r="E274" s="1007"/>
      <c r="F274" s="748" t="s">
        <v>335</v>
      </c>
      <c r="G274" s="978" t="s">
        <v>30</v>
      </c>
      <c r="H274" s="733" t="s">
        <v>529</v>
      </c>
      <c r="I274" s="743" t="e">
        <f t="shared" si="32"/>
        <v>#DIV/0!</v>
      </c>
      <c r="J274" s="705" t="e">
        <f t="shared" si="40"/>
        <v>#DIV/0!</v>
      </c>
      <c r="K274" s="705" t="e">
        <f>LOOKUP(1,0/($M274&amp;$N274&amp;$O274&amp;$P274&amp;$Q274=全球运价!$B$7:$B$7&amp;全球运价!$C$7:$C$7&amp;全球运价!$S$7:$S$7&amp;全球运价!$L$7:$L$7&amp;全球运价!$P$7:$P$7),全球运价!D$7:D$7)</f>
        <v>#DIV/0!</v>
      </c>
      <c r="L274" s="705" t="e">
        <f>LOOKUP(1,0/($M274&amp;$N274&amp;$O274&amp;$P274&amp;$Q274=全球运价!$B$7:$B$7&amp;全球运价!$C$7:$C$7&amp;全球运价!$S$7:$S$7&amp;全球运价!$L$7:$L$7&amp;全球运价!$P$7:$P$7),全球运价!E$7:E$7)</f>
        <v>#DIV/0!</v>
      </c>
      <c r="M274" s="653" t="s">
        <v>530</v>
      </c>
      <c r="N274" s="653" t="s">
        <v>530</v>
      </c>
      <c r="O274" s="653" t="s">
        <v>65</v>
      </c>
      <c r="P274" s="653" t="s">
        <v>66</v>
      </c>
      <c r="Q274" s="653" t="s">
        <v>90</v>
      </c>
    </row>
    <row r="275" spans="1:17" s="653" customFormat="1" ht="19.5" customHeight="1">
      <c r="A275" s="757" t="s">
        <v>531</v>
      </c>
      <c r="B275" s="714" t="s">
        <v>524</v>
      </c>
      <c r="C275" s="1038" t="s">
        <v>50</v>
      </c>
      <c r="D275" s="1039"/>
      <c r="E275" s="1040"/>
      <c r="F275" s="748" t="s">
        <v>241</v>
      </c>
      <c r="G275" s="978" t="s">
        <v>30</v>
      </c>
      <c r="H275" s="733" t="s">
        <v>525</v>
      </c>
      <c r="I275" s="743" t="e">
        <f t="shared" si="32"/>
        <v>#DIV/0!</v>
      </c>
      <c r="J275" s="705" t="e">
        <f t="shared" si="40"/>
        <v>#DIV/0!</v>
      </c>
      <c r="K275" s="705" t="e">
        <f>LOOKUP(1,0/($M275&amp;$N275&amp;$O275&amp;$P275&amp;$Q275=全球运价!$B$7:$B$7&amp;全球运价!$C$7:$C$7&amp;全球运价!$S$7:$S$7&amp;全球运价!$L$7:$L$7&amp;全球运价!$P$7:$P$7),全球运价!D$7:D$7)</f>
        <v>#DIV/0!</v>
      </c>
      <c r="L275" s="705" t="e">
        <f>LOOKUP(1,0/($M275&amp;$N275&amp;$O275&amp;$P275&amp;$Q275=全球运价!$B$7:$B$7&amp;全球运价!$C$7:$C$7&amp;全球运价!$S$7:$S$7&amp;全球运价!$L$7:$L$7&amp;全球运价!$P$7:$P$7),全球运价!E$7:E$7)</f>
        <v>#DIV/0!</v>
      </c>
      <c r="M275" s="653" t="s">
        <v>532</v>
      </c>
      <c r="N275" s="653" t="s">
        <v>532</v>
      </c>
      <c r="O275" s="653" t="s">
        <v>65</v>
      </c>
      <c r="P275" s="653" t="s">
        <v>66</v>
      </c>
      <c r="Q275" s="653" t="s">
        <v>90</v>
      </c>
    </row>
    <row r="276" spans="1:17" ht="19.5" customHeight="1">
      <c r="A276" s="757" t="s">
        <v>533</v>
      </c>
      <c r="B276" s="714" t="s">
        <v>534</v>
      </c>
      <c r="C276" s="1038" t="s">
        <v>50</v>
      </c>
      <c r="D276" s="1039"/>
      <c r="E276" s="1040"/>
      <c r="F276" s="748" t="s">
        <v>535</v>
      </c>
      <c r="G276" s="978" t="s">
        <v>30</v>
      </c>
      <c r="H276" s="733" t="s">
        <v>525</v>
      </c>
      <c r="I276" s="743" t="e">
        <f t="shared" ref="I276:I283" si="41">IF(J276="","",IF(J276="SYSTEM PRICE","",IF(B276=J276,"-","check")))</f>
        <v>#DIV/0!</v>
      </c>
      <c r="J276" s="705" t="e">
        <f t="shared" si="40"/>
        <v>#DIV/0!</v>
      </c>
      <c r="K276" s="705" t="e">
        <f>LOOKUP(1,0/($M276&amp;$N276&amp;$O276&amp;$P276&amp;$Q276=全球运价!$B$7:$B$7&amp;全球运价!$C$7:$C$7&amp;全球运价!$S$7:$S$7&amp;全球运价!$L$7:$L$7&amp;全球运价!$P$7:$P$7),全球运价!D$7:D$7)</f>
        <v>#DIV/0!</v>
      </c>
      <c r="L276" s="705" t="e">
        <f>LOOKUP(1,0/($M276&amp;$N276&amp;$O276&amp;$P276&amp;$Q276=全球运价!$B$7:$B$7&amp;全球运价!$C$7:$C$7&amp;全球运价!$S$7:$S$7&amp;全球运价!$L$7:$L$7&amp;全球运价!$P$7:$P$7),全球运价!E$7:E$7)</f>
        <v>#DIV/0!</v>
      </c>
      <c r="M276" s="653" t="s">
        <v>536</v>
      </c>
      <c r="N276" s="653" t="s">
        <v>536</v>
      </c>
      <c r="O276" s="653" t="s">
        <v>65</v>
      </c>
      <c r="P276" s="653" t="s">
        <v>66</v>
      </c>
      <c r="Q276" s="653" t="s">
        <v>90</v>
      </c>
    </row>
    <row r="277" spans="1:17" s="662" customFormat="1" ht="19.5" customHeight="1">
      <c r="A277" s="747" t="s">
        <v>537</v>
      </c>
      <c r="B277" s="714" t="s">
        <v>528</v>
      </c>
      <c r="C277" s="1006" t="s">
        <v>133</v>
      </c>
      <c r="D277" s="1049"/>
      <c r="E277" s="1007"/>
      <c r="F277" s="748" t="s">
        <v>538</v>
      </c>
      <c r="G277" s="978" t="s">
        <v>30</v>
      </c>
      <c r="H277" s="733" t="s">
        <v>539</v>
      </c>
      <c r="I277" s="743" t="e">
        <f t="shared" si="41"/>
        <v>#DIV/0!</v>
      </c>
      <c r="J277" s="705" t="e">
        <f t="shared" si="40"/>
        <v>#DIV/0!</v>
      </c>
      <c r="K277" s="705" t="e">
        <f>LOOKUP(1,0/($M277&amp;$N277&amp;$O277&amp;$P277&amp;$Q277=全球运价!$B$7:$B$7&amp;全球运价!$C$7:$C$7&amp;全球运价!$S$7:$S$7&amp;全球运价!$L$7:$L$7&amp;全球运价!$P$7:$P$7),全球运价!D$7:D$7)</f>
        <v>#DIV/0!</v>
      </c>
      <c r="L277" s="705" t="e">
        <f>LOOKUP(1,0/($M277&amp;$N277&amp;$O277&amp;$P277&amp;$Q277=全球运价!$B$7:$B$7&amp;全球运价!$C$7:$C$7&amp;全球运价!$S$7:$S$7&amp;全球运价!$L$7:$L$7&amp;全球运价!$P$7:$P$7),全球运价!E$7:E$7)</f>
        <v>#DIV/0!</v>
      </c>
      <c r="M277" s="653" t="s">
        <v>540</v>
      </c>
      <c r="N277" s="653" t="s">
        <v>540</v>
      </c>
      <c r="O277" s="653" t="s">
        <v>65</v>
      </c>
      <c r="P277" s="653" t="s">
        <v>66</v>
      </c>
      <c r="Q277" s="653" t="s">
        <v>90</v>
      </c>
    </row>
    <row r="278" spans="1:17" s="663" customFormat="1" ht="19.5" customHeight="1">
      <c r="A278" s="821" t="s">
        <v>541</v>
      </c>
      <c r="B278" s="731" t="s">
        <v>542</v>
      </c>
      <c r="C278" s="1038" t="s">
        <v>515</v>
      </c>
      <c r="D278" s="1039"/>
      <c r="E278" s="1040"/>
      <c r="F278" s="759" t="s">
        <v>516</v>
      </c>
      <c r="G278" s="814" t="s">
        <v>517</v>
      </c>
      <c r="H278" s="822">
        <v>35</v>
      </c>
      <c r="I278" s="830" t="e">
        <f t="shared" si="41"/>
        <v>#DIV/0!</v>
      </c>
      <c r="J278" s="705" t="e">
        <f t="shared" si="40"/>
        <v>#DIV/0!</v>
      </c>
      <c r="K278" s="705" t="e">
        <f>LOOKUP(1,0/($M278&amp;$N278&amp;$O278&amp;$P278&amp;$Q278=全球运价!$B$7:$B$7&amp;全球运价!$C$7:$C$7&amp;全球运价!$S$7:$S$7&amp;全球运价!$L$7:$L$7&amp;全球运价!$P$7:$P$7),全球运价!D$7:D$7)</f>
        <v>#DIV/0!</v>
      </c>
      <c r="L278" s="705" t="e">
        <f>LOOKUP(1,0/($M278&amp;$N278&amp;$O278&amp;$P278&amp;$Q278=全球运价!$B$7:$B$7&amp;全球运价!$C$7:$C$7&amp;全球运价!$S$7:$S$7&amp;全球运价!$L$7:$L$7&amp;全球运价!$P$7:$P$7),全球运价!E$7:E$7)</f>
        <v>#DIV/0!</v>
      </c>
      <c r="M278" s="668" t="s">
        <v>543</v>
      </c>
      <c r="N278" s="668" t="s">
        <v>517</v>
      </c>
      <c r="O278" s="668" t="s">
        <v>65</v>
      </c>
      <c r="P278" s="668" t="s">
        <v>66</v>
      </c>
      <c r="Q278" s="668" t="s">
        <v>90</v>
      </c>
    </row>
    <row r="279" spans="1:17" s="662" customFormat="1" ht="19.5" customHeight="1">
      <c r="A279" s="747" t="s">
        <v>544</v>
      </c>
      <c r="B279" s="714" t="s">
        <v>545</v>
      </c>
      <c r="C279" s="1038" t="s">
        <v>50</v>
      </c>
      <c r="D279" s="1039"/>
      <c r="E279" s="1040"/>
      <c r="F279" s="700" t="s">
        <v>546</v>
      </c>
      <c r="G279" s="979" t="s">
        <v>30</v>
      </c>
      <c r="H279" s="751" t="s">
        <v>547</v>
      </c>
      <c r="I279" s="743" t="e">
        <f t="shared" si="41"/>
        <v>#DIV/0!</v>
      </c>
      <c r="J279" s="705" t="e">
        <f t="shared" si="40"/>
        <v>#DIV/0!</v>
      </c>
      <c r="K279" s="705" t="e">
        <f>LOOKUP(1,0/($M279&amp;$N279&amp;$O279&amp;$P279&amp;$Q279=全球运价!$B$7:$B$7&amp;全球运价!$C$7:$C$7&amp;全球运价!$S$7:$S$7&amp;全球运价!$L$7:$L$7&amp;全球运价!$P$7:$P$7),全球运价!D$7:D$7)</f>
        <v>#DIV/0!</v>
      </c>
      <c r="L279" s="705" t="e">
        <f>LOOKUP(1,0/($M279&amp;$N279&amp;$O279&amp;$P279&amp;$Q279=全球运价!$B$7:$B$7&amp;全球运价!$C$7:$C$7&amp;全球运价!$S$7:$S$7&amp;全球运价!$L$7:$L$7&amp;全球运价!$P$7:$P$7),全球运价!E$7:E$7)</f>
        <v>#DIV/0!</v>
      </c>
      <c r="M279" s="653" t="s">
        <v>548</v>
      </c>
      <c r="N279" s="653" t="s">
        <v>548</v>
      </c>
      <c r="O279" s="653" t="s">
        <v>65</v>
      </c>
      <c r="P279" s="653" t="s">
        <v>66</v>
      </c>
      <c r="Q279" s="653" t="s">
        <v>90</v>
      </c>
    </row>
    <row r="280" spans="1:17" s="653" customFormat="1" ht="19.5" customHeight="1">
      <c r="A280" s="757" t="s">
        <v>549</v>
      </c>
      <c r="B280" s="731" t="s">
        <v>550</v>
      </c>
      <c r="C280" s="1038" t="s">
        <v>515</v>
      </c>
      <c r="D280" s="1039"/>
      <c r="E280" s="1040"/>
      <c r="F280" s="759" t="s">
        <v>516</v>
      </c>
      <c r="G280" s="749" t="s">
        <v>517</v>
      </c>
      <c r="H280" s="751">
        <v>25</v>
      </c>
      <c r="I280" s="743" t="e">
        <f t="shared" si="41"/>
        <v>#DIV/0!</v>
      </c>
      <c r="J280" s="705" t="e">
        <f t="shared" si="40"/>
        <v>#DIV/0!</v>
      </c>
      <c r="K280" s="705" t="e">
        <f>LOOKUP(1,0/($M280&amp;$N280&amp;$O280&amp;$P280&amp;$Q280=全球运价!$B$7:$B$7&amp;全球运价!$C$7:$C$7&amp;全球运价!$S$7:$S$7&amp;全球运价!$L$7:$L$7&amp;全球运价!$P$7:$P$7),全球运价!D$7:D$7)</f>
        <v>#DIV/0!</v>
      </c>
      <c r="L280" s="705" t="e">
        <f>LOOKUP(1,0/($M280&amp;$N280&amp;$O280&amp;$P280&amp;$Q280=全球运价!$B$7:$B$7&amp;全球运价!$C$7:$C$7&amp;全球运价!$S$7:$S$7&amp;全球运价!$L$7:$L$7&amp;全球运价!$P$7:$P$7),全球运价!E$7:E$7)</f>
        <v>#DIV/0!</v>
      </c>
      <c r="M280" s="653" t="s">
        <v>551</v>
      </c>
      <c r="N280" s="653" t="s">
        <v>517</v>
      </c>
      <c r="O280" s="653" t="s">
        <v>65</v>
      </c>
      <c r="P280" s="653" t="s">
        <v>66</v>
      </c>
      <c r="Q280" s="653" t="s">
        <v>90</v>
      </c>
    </row>
    <row r="281" spans="1:17" s="653" customFormat="1" ht="19.5" customHeight="1">
      <c r="A281" s="757" t="s">
        <v>552</v>
      </c>
      <c r="B281" s="731" t="s">
        <v>553</v>
      </c>
      <c r="C281" s="1038" t="s">
        <v>515</v>
      </c>
      <c r="D281" s="1039"/>
      <c r="E281" s="1040"/>
      <c r="F281" s="759" t="s">
        <v>516</v>
      </c>
      <c r="G281" s="749" t="s">
        <v>517</v>
      </c>
      <c r="H281" s="751">
        <v>25</v>
      </c>
      <c r="I281" s="743" t="e">
        <f t="shared" si="41"/>
        <v>#DIV/0!</v>
      </c>
      <c r="J281" s="705" t="e">
        <f t="shared" si="40"/>
        <v>#DIV/0!</v>
      </c>
      <c r="K281" s="705" t="e">
        <f>LOOKUP(1,0/($M281&amp;$N281&amp;$O281&amp;$P281&amp;$Q281=全球运价!$B$7:$B$7&amp;全球运价!$C$7:$C$7&amp;全球运价!$S$7:$S$7&amp;全球运价!$L$7:$L$7&amp;全球运价!$P$7:$P$7),全球运价!D$7:D$7)</f>
        <v>#DIV/0!</v>
      </c>
      <c r="L281" s="705" t="e">
        <f>LOOKUP(1,0/($M281&amp;$N281&amp;$O281&amp;$P281&amp;$Q281=全球运价!$B$7:$B$7&amp;全球运价!$C$7:$C$7&amp;全球运价!$S$7:$S$7&amp;全球运价!$L$7:$L$7&amp;全球运价!$P$7:$P$7),全球运价!E$7:E$7)</f>
        <v>#DIV/0!</v>
      </c>
      <c r="M281" s="653" t="s">
        <v>554</v>
      </c>
      <c r="N281" s="653" t="s">
        <v>517</v>
      </c>
      <c r="O281" s="653" t="s">
        <v>65</v>
      </c>
      <c r="P281" s="653" t="s">
        <v>66</v>
      </c>
      <c r="Q281" s="653" t="s">
        <v>90</v>
      </c>
    </row>
    <row r="282" spans="1:17" s="653" customFormat="1" ht="19.5" customHeight="1">
      <c r="A282" s="757" t="s">
        <v>555</v>
      </c>
      <c r="B282" s="714" t="s">
        <v>556</v>
      </c>
      <c r="C282" s="1038" t="s">
        <v>515</v>
      </c>
      <c r="D282" s="1039"/>
      <c r="E282" s="1040"/>
      <c r="F282" s="759" t="s">
        <v>516</v>
      </c>
      <c r="G282" s="749" t="s">
        <v>517</v>
      </c>
      <c r="H282" s="751">
        <v>55</v>
      </c>
      <c r="I282" s="743" t="e">
        <f t="shared" si="41"/>
        <v>#DIV/0!</v>
      </c>
      <c r="J282" s="705" t="e">
        <f t="shared" si="40"/>
        <v>#DIV/0!</v>
      </c>
      <c r="K282" s="705" t="e">
        <f>LOOKUP(1,0/($M282&amp;$N282&amp;$O282&amp;$P282&amp;$Q282=全球运价!$B$7:$B$7&amp;全球运价!$C$7:$C$7&amp;全球运价!$S$7:$S$7&amp;全球运价!$L$7:$L$7&amp;全球运价!$P$7:$P$7),全球运价!D$7:D$7)</f>
        <v>#DIV/0!</v>
      </c>
      <c r="L282" s="705" t="e">
        <f>LOOKUP(1,0/($M282&amp;$N282&amp;$O282&amp;$P282&amp;$Q282=全球运价!$B$7:$B$7&amp;全球运价!$C$7:$C$7&amp;全球运价!$S$7:$S$7&amp;全球运价!$L$7:$L$7&amp;全球运价!$P$7:$P$7),全球运价!E$7:E$7)</f>
        <v>#DIV/0!</v>
      </c>
      <c r="M282" s="653" t="s">
        <v>557</v>
      </c>
      <c r="N282" s="653" t="s">
        <v>517</v>
      </c>
      <c r="O282" s="653" t="s">
        <v>65</v>
      </c>
      <c r="P282" s="653" t="s">
        <v>66</v>
      </c>
      <c r="Q282" s="653" t="s">
        <v>90</v>
      </c>
    </row>
    <row r="283" spans="1:17" s="653" customFormat="1" ht="19.5" customHeight="1">
      <c r="A283" s="747" t="s">
        <v>558</v>
      </c>
      <c r="B283" s="731" t="s">
        <v>559</v>
      </c>
      <c r="C283" s="1038" t="s">
        <v>515</v>
      </c>
      <c r="D283" s="1039"/>
      <c r="E283" s="1040"/>
      <c r="F283" s="759" t="s">
        <v>516</v>
      </c>
      <c r="G283" s="749" t="s">
        <v>517</v>
      </c>
      <c r="H283" s="751">
        <v>30</v>
      </c>
      <c r="I283" s="743" t="e">
        <f t="shared" si="41"/>
        <v>#DIV/0!</v>
      </c>
      <c r="J283" s="705" t="e">
        <f t="shared" si="40"/>
        <v>#DIV/0!</v>
      </c>
      <c r="K283" s="705" t="e">
        <f>LOOKUP(1,0/($M283&amp;$N283&amp;$O283&amp;$P283&amp;$Q283=全球运价!$B$7:$B$7&amp;全球运价!$C$7:$C$7&amp;全球运价!$S$7:$S$7&amp;全球运价!$L$7:$L$7&amp;全球运价!$P$7:$P$7),全球运价!D$7:D$7)</f>
        <v>#DIV/0!</v>
      </c>
      <c r="L283" s="705" t="e">
        <f>LOOKUP(1,0/($M283&amp;$N283&amp;$O283&amp;$P283&amp;$Q283=全球运价!$B$7:$B$7&amp;全球运价!$C$7:$C$7&amp;全球运价!$S$7:$S$7&amp;全球运价!$L$7:$L$7&amp;全球运价!$P$7:$P$7),全球运价!E$7:E$7)</f>
        <v>#DIV/0!</v>
      </c>
      <c r="M283" s="653" t="s">
        <v>560</v>
      </c>
      <c r="N283" s="653" t="s">
        <v>517</v>
      </c>
      <c r="O283" s="653" t="s">
        <v>65</v>
      </c>
      <c r="P283" s="653" t="s">
        <v>66</v>
      </c>
      <c r="Q283" s="653" t="s">
        <v>90</v>
      </c>
    </row>
    <row r="284" spans="1:17" s="653" customFormat="1" ht="19.5" customHeight="1">
      <c r="A284" s="757" t="s">
        <v>561</v>
      </c>
      <c r="B284" s="731" t="s">
        <v>550</v>
      </c>
      <c r="C284" s="1038" t="s">
        <v>515</v>
      </c>
      <c r="D284" s="1039"/>
      <c r="E284" s="1040"/>
      <c r="F284" s="759" t="s">
        <v>516</v>
      </c>
      <c r="G284" s="749" t="s">
        <v>517</v>
      </c>
      <c r="H284" s="751">
        <v>25</v>
      </c>
      <c r="I284" s="743" t="e">
        <f>IF(J284="","",IF(J284="SYSTEM PRICE","",IF(#REF!=J284,"-","check")))</f>
        <v>#DIV/0!</v>
      </c>
      <c r="J284" s="705" t="e">
        <f t="shared" si="40"/>
        <v>#DIV/0!</v>
      </c>
      <c r="K284" s="705" t="e">
        <f>LOOKUP(1,0/($M284&amp;$N284&amp;$O284&amp;$P284&amp;$Q284=全球运价!$B$7:$B$7&amp;全球运价!$C$7:$C$7&amp;全球运价!$S$7:$S$7&amp;全球运价!$L$7:$L$7&amp;全球运价!$P$7:$P$7),全球运价!D$7:D$7)</f>
        <v>#DIV/0!</v>
      </c>
      <c r="L284" s="705" t="e">
        <f>LOOKUP(1,0/($M284&amp;$N284&amp;$O284&amp;$P284&amp;$Q284=全球运价!$B$7:$B$7&amp;全球运价!$C$7:$C$7&amp;全球运价!$S$7:$S$7&amp;全球运价!$L$7:$L$7&amp;全球运价!$P$7:$P$7),全球运价!E$7:E$7)</f>
        <v>#DIV/0!</v>
      </c>
      <c r="M284" s="653" t="s">
        <v>562</v>
      </c>
      <c r="N284" s="653" t="s">
        <v>517</v>
      </c>
      <c r="O284" s="653" t="s">
        <v>65</v>
      </c>
      <c r="P284" s="653" t="s">
        <v>66</v>
      </c>
      <c r="Q284" s="653" t="s">
        <v>90</v>
      </c>
    </row>
    <row r="285" spans="1:17" s="653" customFormat="1" ht="19.5" customHeight="1">
      <c r="A285" s="747" t="s">
        <v>563</v>
      </c>
      <c r="B285" s="731" t="s">
        <v>564</v>
      </c>
      <c r="C285" s="1038" t="s">
        <v>515</v>
      </c>
      <c r="D285" s="1039"/>
      <c r="E285" s="1040"/>
      <c r="F285" s="759" t="s">
        <v>516</v>
      </c>
      <c r="G285" s="749" t="s">
        <v>517</v>
      </c>
      <c r="H285" s="751">
        <v>45</v>
      </c>
      <c r="I285" s="743" t="e">
        <f>IF(J285="","",IF(J285="SYSTEM PRICE","",IF(B284=J285,"-","check")))</f>
        <v>#DIV/0!</v>
      </c>
      <c r="J285" s="705" t="e">
        <f t="shared" si="40"/>
        <v>#DIV/0!</v>
      </c>
      <c r="K285" s="705" t="e">
        <f>LOOKUP(1,0/($M285&amp;$N285&amp;$O285&amp;$P285&amp;$Q285=全球运价!$B$7:$B$7&amp;全球运价!$C$7:$C$7&amp;全球运价!$S$7:$S$7&amp;全球运价!$L$7:$L$7&amp;全球运价!$P$7:$P$7),全球运价!D$7:D$7)</f>
        <v>#DIV/0!</v>
      </c>
      <c r="L285" s="705" t="e">
        <f>LOOKUP(1,0/($M285&amp;$N285&amp;$O285&amp;$P285&amp;$Q285=全球运价!$B$7:$B$7&amp;全球运价!$C$7:$C$7&amp;全球运价!$S$7:$S$7&amp;全球运价!$L$7:$L$7&amp;全球运价!$P$7:$P$7),全球运价!E$7:E$7)</f>
        <v>#DIV/0!</v>
      </c>
      <c r="M285" s="653" t="s">
        <v>565</v>
      </c>
      <c r="N285" s="653" t="s">
        <v>517</v>
      </c>
      <c r="O285" s="653" t="s">
        <v>65</v>
      </c>
      <c r="P285" s="653" t="s">
        <v>66</v>
      </c>
      <c r="Q285" s="653" t="s">
        <v>90</v>
      </c>
    </row>
    <row r="286" spans="1:17" s="653" customFormat="1" ht="19.5" customHeight="1">
      <c r="A286" s="747" t="s">
        <v>566</v>
      </c>
      <c r="B286" s="714" t="s">
        <v>556</v>
      </c>
      <c r="C286" s="1038" t="s">
        <v>515</v>
      </c>
      <c r="D286" s="1039"/>
      <c r="E286" s="1040"/>
      <c r="F286" s="700" t="s">
        <v>516</v>
      </c>
      <c r="G286" s="748" t="s">
        <v>517</v>
      </c>
      <c r="H286" s="733">
        <v>30</v>
      </c>
      <c r="I286" s="749" t="s">
        <v>517</v>
      </c>
      <c r="J286" s="705"/>
      <c r="K286" s="705"/>
      <c r="L286" s="705"/>
    </row>
    <row r="287" spans="1:17" s="653" customFormat="1" ht="19.5" customHeight="1">
      <c r="A287" s="747" t="s">
        <v>567</v>
      </c>
      <c r="B287" s="714" t="s">
        <v>556</v>
      </c>
      <c r="C287" s="1038" t="s">
        <v>515</v>
      </c>
      <c r="D287" s="1039"/>
      <c r="E287" s="1040"/>
      <c r="F287" s="700" t="s">
        <v>516</v>
      </c>
      <c r="G287" s="748" t="s">
        <v>517</v>
      </c>
      <c r="H287" s="733">
        <v>30</v>
      </c>
      <c r="I287" s="743"/>
      <c r="J287" s="705"/>
      <c r="K287" s="705"/>
      <c r="L287" s="705"/>
    </row>
    <row r="288" spans="1:17" s="653" customFormat="1" ht="19.5" customHeight="1">
      <c r="A288" s="747" t="s">
        <v>568</v>
      </c>
      <c r="B288" s="731" t="s">
        <v>569</v>
      </c>
      <c r="C288" s="1038" t="s">
        <v>515</v>
      </c>
      <c r="D288" s="1039"/>
      <c r="E288" s="1040"/>
      <c r="F288" s="700" t="s">
        <v>516</v>
      </c>
      <c r="G288" s="748" t="s">
        <v>517</v>
      </c>
      <c r="H288" s="733">
        <v>90</v>
      </c>
      <c r="I288" s="743"/>
      <c r="J288" s="705"/>
      <c r="K288" s="705"/>
      <c r="L288" s="705"/>
    </row>
    <row r="289" spans="1:18" s="653" customFormat="1" ht="19.5" customHeight="1">
      <c r="A289" s="747" t="s">
        <v>570</v>
      </c>
      <c r="B289" s="714" t="s">
        <v>571</v>
      </c>
      <c r="C289" s="1006" t="s">
        <v>344</v>
      </c>
      <c r="D289" s="1049"/>
      <c r="E289" s="1007"/>
      <c r="F289" s="700" t="s">
        <v>169</v>
      </c>
      <c r="G289" s="978" t="s">
        <v>30</v>
      </c>
      <c r="H289" s="733">
        <v>22</v>
      </c>
      <c r="I289" s="743"/>
      <c r="J289" s="705"/>
      <c r="K289" s="705"/>
      <c r="L289" s="705"/>
    </row>
    <row r="290" spans="1:18" s="653" customFormat="1" ht="19.5" customHeight="1">
      <c r="A290" s="747" t="s">
        <v>572</v>
      </c>
      <c r="B290" s="714" t="s">
        <v>573</v>
      </c>
      <c r="C290" s="1038" t="s">
        <v>515</v>
      </c>
      <c r="D290" s="1039"/>
      <c r="E290" s="1040"/>
      <c r="F290" s="759" t="s">
        <v>516</v>
      </c>
      <c r="G290" s="749" t="s">
        <v>574</v>
      </c>
      <c r="H290" s="751">
        <v>70</v>
      </c>
      <c r="I290" s="743" t="e">
        <f>IF(J290="","",IF(J290="SYSTEM PRICE","",IF(B289=J290,"-","check")))</f>
        <v>#DIV/0!</v>
      </c>
      <c r="J290" s="705" t="e">
        <f t="shared" si="40"/>
        <v>#DIV/0!</v>
      </c>
      <c r="K290" s="705" t="e">
        <f>LOOKUP(1,0/($M290&amp;$N290&amp;$O290&amp;$P290&amp;$Q290=全球运价!$B$7:$B$7&amp;全球运价!$C$7:$C$7&amp;全球运价!$S$7:$S$7&amp;全球运价!$L$7:$L$7&amp;全球运价!$P$7:$P$7),全球运价!D$7:D$7)</f>
        <v>#DIV/0!</v>
      </c>
      <c r="L290" s="705" t="e">
        <f>LOOKUP(1,0/($M290&amp;$N290&amp;$O290&amp;$P290&amp;$Q290=全球运价!$B$7:$B$7&amp;全球运价!$C$7:$C$7&amp;全球运价!$S$7:$S$7&amp;全球运价!$L$7:$L$7&amp;全球运价!$P$7:$P$7),全球运价!E$7:E$7)</f>
        <v>#DIV/0!</v>
      </c>
      <c r="M290" s="653" t="s">
        <v>574</v>
      </c>
      <c r="N290" s="653" t="s">
        <v>574</v>
      </c>
      <c r="O290" s="653" t="s">
        <v>65</v>
      </c>
      <c r="P290" s="653" t="s">
        <v>66</v>
      </c>
      <c r="Q290" s="653" t="s">
        <v>90</v>
      </c>
    </row>
    <row r="291" spans="1:18" s="653" customFormat="1" ht="19.5" customHeight="1">
      <c r="A291" s="1041" t="s">
        <v>183</v>
      </c>
      <c r="B291" s="1042"/>
      <c r="C291" s="1042"/>
      <c r="D291" s="1042"/>
      <c r="E291" s="1042"/>
      <c r="F291" s="1042"/>
      <c r="G291" s="1042"/>
      <c r="H291" s="1043"/>
      <c r="I291" s="743"/>
      <c r="J291" s="705"/>
      <c r="K291" s="705"/>
      <c r="L291" s="705"/>
    </row>
    <row r="292" spans="1:18" s="653" customFormat="1" ht="19.5" customHeight="1">
      <c r="A292" s="1050" t="s">
        <v>575</v>
      </c>
      <c r="B292" s="1050"/>
      <c r="C292" s="1050"/>
      <c r="D292" s="1050"/>
      <c r="E292" s="1050"/>
      <c r="F292" s="1050"/>
      <c r="G292" s="1050"/>
      <c r="H292" s="1051"/>
      <c r="I292" s="743" t="str">
        <f>IF(J292="","",IF(J292="SYSTEM PRICE","",IF(B292=J292,"-","check")))</f>
        <v/>
      </c>
      <c r="J292" s="705"/>
      <c r="K292" s="705"/>
      <c r="L292" s="705"/>
    </row>
    <row r="293" spans="1:18" s="655" customFormat="1" ht="19.5" customHeight="1">
      <c r="A293" s="1052" t="s">
        <v>576</v>
      </c>
      <c r="B293" s="1053"/>
      <c r="C293" s="1053"/>
      <c r="D293" s="1053"/>
      <c r="E293" s="1053"/>
      <c r="F293" s="1053"/>
      <c r="G293" s="1053"/>
      <c r="H293" s="1054"/>
      <c r="I293" s="743" t="str">
        <f>IF(J293="","",IF(J293="SYSTEM PRICE","",IF(B293=J293,"-","check")))</f>
        <v/>
      </c>
      <c r="J293" s="705"/>
      <c r="K293" s="705"/>
      <c r="L293" s="705"/>
      <c r="N293" s="653"/>
      <c r="O293" s="653"/>
      <c r="Q293" s="653"/>
    </row>
    <row r="294" spans="1:18" s="653" customFormat="1" ht="19.5" customHeight="1">
      <c r="A294" s="823"/>
      <c r="B294" s="824"/>
      <c r="C294" s="825"/>
      <c r="D294" s="825"/>
      <c r="E294" s="825"/>
      <c r="F294" s="824"/>
      <c r="G294" s="824"/>
      <c r="H294" s="826"/>
      <c r="I294" s="743" t="str">
        <f>IF(J294="","",IF(J294="SYSTEM PRICE","",IF(B294=J294,"-","check")))</f>
        <v/>
      </c>
      <c r="J294" s="705"/>
      <c r="K294" s="705"/>
      <c r="L294" s="705"/>
    </row>
    <row r="295" spans="1:18" ht="19.5" customHeight="1">
      <c r="A295" s="691" t="s">
        <v>577</v>
      </c>
      <c r="B295" s="692" t="s">
        <v>21</v>
      </c>
      <c r="C295" s="1018" t="s">
        <v>22</v>
      </c>
      <c r="D295" s="1018"/>
      <c r="E295" s="1018"/>
      <c r="F295" s="694" t="s">
        <v>23</v>
      </c>
      <c r="G295" s="694" t="s">
        <v>24</v>
      </c>
      <c r="H295" s="695" t="s">
        <v>25</v>
      </c>
      <c r="I295" s="743" t="str">
        <f>IF(J295="","",IF(J295="SYSTEM PRICE","",IF(B295=J295,"-","check")))</f>
        <v/>
      </c>
      <c r="J295" s="742" t="s">
        <v>12</v>
      </c>
      <c r="K295" s="705" t="s">
        <v>13</v>
      </c>
      <c r="L295" s="705" t="s">
        <v>14</v>
      </c>
      <c r="M295" s="677" t="s">
        <v>15</v>
      </c>
      <c r="N295" s="677" t="s">
        <v>16</v>
      </c>
      <c r="O295" s="677" t="s">
        <v>17</v>
      </c>
      <c r="P295" s="677" t="s">
        <v>18</v>
      </c>
      <c r="Q295" s="677" t="s">
        <v>19</v>
      </c>
      <c r="R295" s="746" t="s">
        <v>578</v>
      </c>
    </row>
    <row r="296" spans="1:18" s="653" customFormat="1" ht="19.5" customHeight="1">
      <c r="A296" s="727" t="s">
        <v>579</v>
      </c>
      <c r="B296" s="827" t="s">
        <v>580</v>
      </c>
      <c r="C296" s="1038" t="s">
        <v>240</v>
      </c>
      <c r="D296" s="1039"/>
      <c r="E296" s="1040"/>
      <c r="F296" s="748" t="s">
        <v>176</v>
      </c>
      <c r="G296" s="978" t="s">
        <v>30</v>
      </c>
      <c r="H296" s="750" t="s">
        <v>581</v>
      </c>
      <c r="I296" s="743" t="e">
        <f>IF(J296="","",IF(J296="SYSTEM PRICE","",IF(B296=J296,"-","check")))</f>
        <v>#DIV/0!</v>
      </c>
      <c r="J296" s="705" t="e">
        <f t="shared" ref="J296:J306" si="42">"USD "&amp;IF(K296&lt;0,"( "&amp;-K296&amp;" )",K296)&amp;" / "&amp;IF(L296&lt;0,"( "&amp;-L296&amp;" )",L296)</f>
        <v>#DIV/0!</v>
      </c>
      <c r="K296" s="705" t="e">
        <f>LOOKUP(1,0/($M296&amp;$N296&amp;$O296&amp;$P296&amp;$Q296=全球运价!$B$7:$B$7&amp;全球运价!$C$7:$C$7&amp;全球运价!$S$7:$S$7&amp;全球运价!$L$7:$L$7&amp;全球运价!$P$7:$P$7),全球运价!D$7:D$7)</f>
        <v>#DIV/0!</v>
      </c>
      <c r="L296" s="705" t="e">
        <f>LOOKUP(1,0/($M296&amp;$N296&amp;$O296&amp;$P296&amp;$Q296=全球运价!$B$7:$B$7&amp;全球运价!$C$7:$C$7&amp;全球运价!$S$7:$S$7&amp;全球运价!$L$7:$L$7&amp;全球运价!$P$7:$P$7),全球运价!E$7:E$7)</f>
        <v>#DIV/0!</v>
      </c>
      <c r="M296" s="653" t="s">
        <v>582</v>
      </c>
      <c r="N296" s="653" t="s">
        <v>582</v>
      </c>
      <c r="O296" s="653" t="s">
        <v>65</v>
      </c>
      <c r="P296" s="653" t="s">
        <v>66</v>
      </c>
      <c r="Q296" s="653" t="s">
        <v>90</v>
      </c>
    </row>
    <row r="297" spans="1:18" s="653" customFormat="1" ht="19.5" customHeight="1">
      <c r="A297" s="727" t="s">
        <v>579</v>
      </c>
      <c r="B297" s="827" t="s">
        <v>580</v>
      </c>
      <c r="C297" s="1038" t="s">
        <v>344</v>
      </c>
      <c r="D297" s="1039"/>
      <c r="E297" s="1040"/>
      <c r="F297" s="748" t="s">
        <v>583</v>
      </c>
      <c r="G297" s="978" t="s">
        <v>30</v>
      </c>
      <c r="H297" s="750" t="s">
        <v>581</v>
      </c>
      <c r="I297" s="743"/>
      <c r="J297" s="705"/>
      <c r="K297" s="705"/>
      <c r="L297" s="705"/>
    </row>
    <row r="298" spans="1:18" s="653" customFormat="1" ht="19.5" customHeight="1">
      <c r="A298" s="774" t="s">
        <v>584</v>
      </c>
      <c r="B298" s="827" t="s">
        <v>585</v>
      </c>
      <c r="C298" s="1038" t="s">
        <v>586</v>
      </c>
      <c r="D298" s="1039"/>
      <c r="E298" s="1040"/>
      <c r="F298" s="748" t="s">
        <v>587</v>
      </c>
      <c r="G298" s="700" t="s">
        <v>582</v>
      </c>
      <c r="H298" s="750" t="s">
        <v>588</v>
      </c>
      <c r="I298" s="743" t="e">
        <f t="shared" ref="I298:I306" si="43">IF(J298="","",IF(J298="SYSTEM PRICE","",IF(B298=J298,"-","check")))</f>
        <v>#DIV/0!</v>
      </c>
      <c r="J298" s="705" t="e">
        <f t="shared" si="42"/>
        <v>#DIV/0!</v>
      </c>
      <c r="K298" s="705" t="e">
        <f>LOOKUP(1,0/($M298&amp;$N298&amp;$O298&amp;$P298&amp;$Q298=全球运价!$B$7:$B$7&amp;全球运价!$C$7:$C$7&amp;全球运价!$S$7:$S$7&amp;全球运价!$L$7:$L$7&amp;全球运价!$P$7:$P$7),全球运价!D$7:D$7)</f>
        <v>#DIV/0!</v>
      </c>
      <c r="L298" s="705" t="e">
        <f>LOOKUP(1,0/($M298&amp;$N298&amp;$O298&amp;$P298&amp;$Q298=全球运价!$B$7:$B$7&amp;全球运价!$C$7:$C$7&amp;全球运价!$S$7:$S$7&amp;全球运价!$L$7:$L$7&amp;全球运价!$P$7:$P$7),全球运价!E$7:E$7)</f>
        <v>#DIV/0!</v>
      </c>
      <c r="M298" s="653" t="s">
        <v>589</v>
      </c>
      <c r="N298" s="653" t="s">
        <v>582</v>
      </c>
      <c r="O298" s="653" t="s">
        <v>65</v>
      </c>
      <c r="P298" s="653" t="s">
        <v>66</v>
      </c>
      <c r="Q298" s="653" t="s">
        <v>90</v>
      </c>
    </row>
    <row r="299" spans="1:18" s="653" customFormat="1" ht="19.5" customHeight="1">
      <c r="A299" s="774" t="s">
        <v>590</v>
      </c>
      <c r="B299" s="827" t="s">
        <v>585</v>
      </c>
      <c r="C299" s="1038" t="s">
        <v>586</v>
      </c>
      <c r="D299" s="1039"/>
      <c r="E299" s="1040"/>
      <c r="F299" s="748" t="s">
        <v>587</v>
      </c>
      <c r="G299" s="700" t="s">
        <v>582</v>
      </c>
      <c r="H299" s="750" t="s">
        <v>588</v>
      </c>
      <c r="I299" s="743" t="e">
        <f t="shared" si="43"/>
        <v>#DIV/0!</v>
      </c>
      <c r="J299" s="705" t="e">
        <f t="shared" si="42"/>
        <v>#DIV/0!</v>
      </c>
      <c r="K299" s="705" t="e">
        <f>LOOKUP(1,0/($M299&amp;$N299&amp;$O299&amp;$P299&amp;$Q299=全球运价!$B$7:$B$7&amp;全球运价!$C$7:$C$7&amp;全球运价!$S$7:$S$7&amp;全球运价!$L$7:$L$7&amp;全球运价!$P$7:$P$7),全球运价!D$7:D$7)</f>
        <v>#DIV/0!</v>
      </c>
      <c r="L299" s="705" t="e">
        <f>LOOKUP(1,0/($M299&amp;$N299&amp;$O299&amp;$P299&amp;$Q299=全球运价!$B$7:$B$7&amp;全球运价!$C$7:$C$7&amp;全球运价!$S$7:$S$7&amp;全球运价!$L$7:$L$7&amp;全球运价!$P$7:$P$7),全球运价!E$7:E$7)</f>
        <v>#DIV/0!</v>
      </c>
      <c r="M299" s="653" t="s">
        <v>591</v>
      </c>
      <c r="N299" s="653" t="s">
        <v>582</v>
      </c>
      <c r="O299" s="653" t="s">
        <v>65</v>
      </c>
      <c r="P299" s="653" t="s">
        <v>66</v>
      </c>
      <c r="Q299" s="653" t="s">
        <v>90</v>
      </c>
    </row>
    <row r="300" spans="1:18" s="653" customFormat="1" ht="19.5" customHeight="1">
      <c r="A300" s="727" t="s">
        <v>592</v>
      </c>
      <c r="B300" s="795" t="s">
        <v>593</v>
      </c>
      <c r="C300" s="1038" t="s">
        <v>586</v>
      </c>
      <c r="D300" s="1039"/>
      <c r="E300" s="1040"/>
      <c r="F300" s="748" t="s">
        <v>587</v>
      </c>
      <c r="G300" s="700" t="s">
        <v>582</v>
      </c>
      <c r="H300" s="750" t="s">
        <v>588</v>
      </c>
      <c r="I300" s="743" t="e">
        <f t="shared" si="43"/>
        <v>#DIV/0!</v>
      </c>
      <c r="J300" s="705" t="e">
        <f t="shared" si="42"/>
        <v>#DIV/0!</v>
      </c>
      <c r="K300" s="705" t="e">
        <f>LOOKUP(1,0/($M300&amp;$N300&amp;$O300&amp;$P300&amp;$Q300=全球运价!$B$7:$B$7&amp;全球运价!$C$7:$C$7&amp;全球运价!$S$7:$S$7&amp;全球运价!$L$7:$L$7&amp;全球运价!$P$7:$P$7),全球运价!D$7:D$7)</f>
        <v>#DIV/0!</v>
      </c>
      <c r="L300" s="705" t="e">
        <f>LOOKUP(1,0/($M300&amp;$N300&amp;$O300&amp;$P300&amp;$Q300=全球运价!$B$7:$B$7&amp;全球运价!$C$7:$C$7&amp;全球运价!$S$7:$S$7&amp;全球运价!$L$7:$L$7&amp;全球运价!$P$7:$P$7),全球运价!E$7:E$7)</f>
        <v>#DIV/0!</v>
      </c>
      <c r="M300" s="653" t="s">
        <v>594</v>
      </c>
      <c r="N300" s="653" t="s">
        <v>582</v>
      </c>
      <c r="O300" s="653" t="s">
        <v>65</v>
      </c>
      <c r="P300" s="653" t="s">
        <v>66</v>
      </c>
      <c r="Q300" s="653" t="s">
        <v>90</v>
      </c>
    </row>
    <row r="301" spans="1:18" s="653" customFormat="1" ht="19.5" customHeight="1">
      <c r="A301" s="757" t="s">
        <v>595</v>
      </c>
      <c r="B301" s="731" t="s">
        <v>596</v>
      </c>
      <c r="C301" s="1006" t="s">
        <v>159</v>
      </c>
      <c r="D301" s="1049"/>
      <c r="E301" s="1007"/>
      <c r="F301" s="748" t="s">
        <v>597</v>
      </c>
      <c r="G301" s="978" t="s">
        <v>30</v>
      </c>
      <c r="H301" s="750" t="s">
        <v>598</v>
      </c>
      <c r="I301" s="743" t="e">
        <f t="shared" si="43"/>
        <v>#DIV/0!</v>
      </c>
      <c r="J301" s="705" t="e">
        <f t="shared" si="42"/>
        <v>#DIV/0!</v>
      </c>
      <c r="K301" s="705" t="e">
        <f>LOOKUP(1,0/($M301&amp;$N301&amp;$O301&amp;$P301&amp;$Q301=全球运价!$B$7:$B$7&amp;全球运价!$C$7:$C$7&amp;全球运价!$S$7:$S$7&amp;全球运价!$L$7:$L$7&amp;全球运价!$P$7:$P$7),全球运价!D$7:D$7)</f>
        <v>#DIV/0!</v>
      </c>
      <c r="L301" s="705" t="e">
        <f>LOOKUP(1,0/($M301&amp;$N301&amp;$O301&amp;$P301&amp;$Q301=全球运价!$B$7:$B$7&amp;全球运价!$C$7:$C$7&amp;全球运价!$S$7:$S$7&amp;全球运价!$L$7:$L$7&amp;全球运价!$P$7:$P$7),全球运价!E$7:E$7)</f>
        <v>#DIV/0!</v>
      </c>
      <c r="M301" s="653" t="s">
        <v>599</v>
      </c>
      <c r="N301" s="653" t="s">
        <v>599</v>
      </c>
      <c r="O301" s="653" t="s">
        <v>65</v>
      </c>
      <c r="P301" s="653" t="s">
        <v>66</v>
      </c>
      <c r="Q301" s="653" t="s">
        <v>67</v>
      </c>
    </row>
    <row r="302" spans="1:18" s="658" customFormat="1" ht="19.5" customHeight="1">
      <c r="A302" s="757" t="s">
        <v>600</v>
      </c>
      <c r="B302" s="731" t="s">
        <v>601</v>
      </c>
      <c r="C302" s="1006" t="s">
        <v>159</v>
      </c>
      <c r="D302" s="1049"/>
      <c r="E302" s="1007"/>
      <c r="F302" s="748" t="s">
        <v>597</v>
      </c>
      <c r="G302" s="978" t="s">
        <v>30</v>
      </c>
      <c r="H302" s="750" t="s">
        <v>598</v>
      </c>
      <c r="I302" s="743" t="e">
        <f t="shared" si="43"/>
        <v>#DIV/0!</v>
      </c>
      <c r="J302" s="705" t="e">
        <f t="shared" si="42"/>
        <v>#DIV/0!</v>
      </c>
      <c r="K302" s="705" t="e">
        <f>LOOKUP(1,0/($M302&amp;$N302&amp;$O302&amp;$P302&amp;$Q302=全球运价!$B$7:$B$7&amp;全球运价!$C$7:$C$7&amp;全球运价!$S$7:$S$7&amp;全球运价!$L$7:$L$7&amp;全球运价!$P$7:$P$7),全球运价!D$7:D$7)</f>
        <v>#DIV/0!</v>
      </c>
      <c r="L302" s="705" t="e">
        <f>LOOKUP(1,0/($M302&amp;$N302&amp;$O302&amp;$P302&amp;$Q302=全球运价!$B$7:$B$7&amp;全球运价!$C$7:$C$7&amp;全球运价!$S$7:$S$7&amp;全球运价!$L$7:$L$7&amp;全球运价!$P$7:$P$7),全球运价!E$7:E$7)</f>
        <v>#DIV/0!</v>
      </c>
      <c r="M302" s="653" t="s">
        <v>599</v>
      </c>
      <c r="N302" s="653" t="s">
        <v>599</v>
      </c>
      <c r="O302" s="653" t="s">
        <v>65</v>
      </c>
      <c r="P302" s="653" t="s">
        <v>66</v>
      </c>
      <c r="Q302" s="653" t="s">
        <v>70</v>
      </c>
      <c r="R302" s="653"/>
    </row>
    <row r="303" spans="1:18" s="653" customFormat="1" ht="19.5" customHeight="1">
      <c r="A303" s="774" t="s">
        <v>602</v>
      </c>
      <c r="B303" s="731" t="s">
        <v>603</v>
      </c>
      <c r="C303" s="1006" t="s">
        <v>159</v>
      </c>
      <c r="D303" s="1049"/>
      <c r="E303" s="1007"/>
      <c r="F303" s="748" t="s">
        <v>597</v>
      </c>
      <c r="G303" s="748" t="s">
        <v>599</v>
      </c>
      <c r="H303" s="750" t="s">
        <v>529</v>
      </c>
      <c r="I303" s="743" t="e">
        <f t="shared" si="43"/>
        <v>#DIV/0!</v>
      </c>
      <c r="J303" s="705" t="e">
        <f t="shared" si="42"/>
        <v>#DIV/0!</v>
      </c>
      <c r="K303" s="705" t="e">
        <f>LOOKUP(1,0/($M303&amp;$N303&amp;$O303&amp;$P303&amp;$Q303=全球运价!$B$7:$B$7&amp;全球运价!$C$7:$C$7&amp;全球运价!$S$7:$S$7&amp;全球运价!$L$7:$L$7&amp;全球运价!$P$7:$P$7),全球运价!D$7:D$7)</f>
        <v>#DIV/0!</v>
      </c>
      <c r="L303" s="705" t="e">
        <f>LOOKUP(1,0/($M303&amp;$N303&amp;$O303&amp;$P303&amp;$Q303=全球运价!$B$7:$B$7&amp;全球运价!$C$7:$C$7&amp;全球运价!$S$7:$S$7&amp;全球运价!$L$7:$L$7&amp;全球运价!$P$7:$P$7),全球运价!E$7:E$7)</f>
        <v>#DIV/0!</v>
      </c>
      <c r="M303" s="653" t="s">
        <v>604</v>
      </c>
      <c r="N303" s="653" t="s">
        <v>599</v>
      </c>
      <c r="O303" s="653" t="s">
        <v>65</v>
      </c>
      <c r="P303" s="653" t="s">
        <v>66</v>
      </c>
      <c r="Q303" s="653" t="s">
        <v>90</v>
      </c>
    </row>
    <row r="304" spans="1:18" s="653" customFormat="1" ht="19.5" customHeight="1">
      <c r="A304" s="747" t="s">
        <v>605</v>
      </c>
      <c r="B304" s="731" t="s">
        <v>606</v>
      </c>
      <c r="C304" s="1006" t="s">
        <v>344</v>
      </c>
      <c r="D304" s="1049"/>
      <c r="E304" s="1007"/>
      <c r="F304" s="748" t="s">
        <v>435</v>
      </c>
      <c r="G304" s="978" t="s">
        <v>30</v>
      </c>
      <c r="H304" s="733">
        <v>13</v>
      </c>
      <c r="I304" s="743" t="e">
        <f t="shared" si="43"/>
        <v>#DIV/0!</v>
      </c>
      <c r="J304" s="705" t="e">
        <f t="shared" si="42"/>
        <v>#DIV/0!</v>
      </c>
      <c r="K304" s="705" t="e">
        <f>LOOKUP(1,0/($M304&amp;$N304&amp;$O304&amp;$P304&amp;$Q304&amp;$R304=全球运价!$B$7:$B$7&amp;全球运价!$C$7:$C$7&amp;全球运价!$S$7:$S$7&amp;全球运价!$L$7:$L$7&amp;全球运价!$P$7:$P$7&amp;全球运价!$H$7:$H$7),全球运价!D$7:D$7)</f>
        <v>#DIV/0!</v>
      </c>
      <c r="L304" s="705" t="e">
        <f>LOOKUP(1,0/($M304&amp;$N304&amp;$O304&amp;$P304&amp;$Q304&amp;$R304=全球运价!$B$7:$B$7&amp;全球运价!$C$7:$C$7&amp;全球运价!$S$7:$S$7&amp;全球运价!$L$7:$L$7&amp;全球运价!$P$7:$P$7&amp;全球运价!$H$7:$H$7),全球运价!E$7:E$7)</f>
        <v>#DIV/0!</v>
      </c>
      <c r="M304" s="831" t="s">
        <v>607</v>
      </c>
      <c r="N304" s="653" t="s">
        <v>607</v>
      </c>
      <c r="O304" s="653" t="s">
        <v>65</v>
      </c>
      <c r="P304" s="653" t="s">
        <v>66</v>
      </c>
      <c r="Q304" s="653" t="s">
        <v>90</v>
      </c>
      <c r="R304" s="653">
        <v>3</v>
      </c>
    </row>
    <row r="305" spans="1:18" s="653" customFormat="1" ht="19.5" customHeight="1">
      <c r="A305" s="747" t="s">
        <v>605</v>
      </c>
      <c r="B305" s="731" t="s">
        <v>608</v>
      </c>
      <c r="C305" s="1006" t="s">
        <v>50</v>
      </c>
      <c r="D305" s="1049"/>
      <c r="E305" s="1007"/>
      <c r="F305" s="748" t="s">
        <v>435</v>
      </c>
      <c r="G305" s="979" t="s">
        <v>30</v>
      </c>
      <c r="H305" s="828" t="s">
        <v>327</v>
      </c>
      <c r="I305" s="743" t="e">
        <f t="shared" si="43"/>
        <v>#DIV/0!</v>
      </c>
      <c r="J305" s="705" t="e">
        <f t="shared" si="42"/>
        <v>#DIV/0!</v>
      </c>
      <c r="K305" s="705" t="e">
        <f>LOOKUP(1,0/($M305&amp;$N305&amp;$O305&amp;$P305&amp;$Q305&amp;$R305=全球运价!$B$7:$B$7&amp;全球运价!$C$7:$C$7&amp;全球运价!$S$7:$S$7&amp;全球运价!$L$7:$L$7&amp;全球运价!$P$7:$P$7&amp;全球运价!$H$7:$H$7),全球运价!D$7:D$7)</f>
        <v>#DIV/0!</v>
      </c>
      <c r="L305" s="705" t="e">
        <f>LOOKUP(1,0/($M305&amp;$N305&amp;$O305&amp;$P305&amp;$Q305&amp;$R305=全球运价!$B$7:$B$7&amp;全球运价!$C$7:$C$7&amp;全球运价!$S$7:$S$7&amp;全球运价!$L$7:$L$7&amp;全球运价!$P$7:$P$7&amp;全球运价!$H$7:$H$7),全球运价!E$7:E$7)</f>
        <v>#DIV/0!</v>
      </c>
      <c r="M305" s="831" t="s">
        <v>607</v>
      </c>
      <c r="N305" s="653" t="s">
        <v>607</v>
      </c>
      <c r="O305" s="653" t="s">
        <v>65</v>
      </c>
      <c r="P305" s="653" t="s">
        <v>66</v>
      </c>
      <c r="Q305" s="653" t="s">
        <v>90</v>
      </c>
      <c r="R305" s="653">
        <v>5</v>
      </c>
    </row>
    <row r="306" spans="1:18" s="653" customFormat="1" ht="19.5" customHeight="1">
      <c r="A306" s="747" t="s">
        <v>605</v>
      </c>
      <c r="B306" s="731" t="s">
        <v>606</v>
      </c>
      <c r="C306" s="1006" t="s">
        <v>133</v>
      </c>
      <c r="D306" s="1049"/>
      <c r="E306" s="1007"/>
      <c r="F306" s="748" t="s">
        <v>435</v>
      </c>
      <c r="G306" s="978" t="s">
        <v>30</v>
      </c>
      <c r="H306" s="750">
        <v>9</v>
      </c>
      <c r="I306" s="743" t="e">
        <f t="shared" si="43"/>
        <v>#DIV/0!</v>
      </c>
      <c r="J306" s="705" t="e">
        <f t="shared" si="42"/>
        <v>#DIV/0!</v>
      </c>
      <c r="K306" s="705" t="e">
        <f>LOOKUP(1,0/($M306&amp;$N306&amp;$O306&amp;$P306&amp;$Q306&amp;$R306=全球运价!$B$7:$B$7&amp;全球运价!$C$7:$C$7&amp;全球运价!$S$7:$S$7&amp;全球运价!$L$7:$L$7&amp;全球运价!$P$7:$P$7&amp;全球运价!$H$7:$H$7),全球运价!D$7:D$7)</f>
        <v>#DIV/0!</v>
      </c>
      <c r="L306" s="705" t="e">
        <f>LOOKUP(1,0/($M306&amp;$N306&amp;$O306&amp;$P306&amp;$Q306&amp;$R306=全球运价!$B$7:$B$7&amp;全球运价!$C$7:$C$7&amp;全球运价!$S$7:$S$7&amp;全球运价!$L$7:$L$7&amp;全球运价!$P$7:$P$7&amp;全球运价!$H$7:$H$7),全球运价!E$7:E$7)</f>
        <v>#DIV/0!</v>
      </c>
      <c r="M306" s="831" t="s">
        <v>607</v>
      </c>
      <c r="N306" s="653" t="s">
        <v>607</v>
      </c>
      <c r="O306" s="653" t="s">
        <v>65</v>
      </c>
      <c r="P306" s="653" t="s">
        <v>66</v>
      </c>
      <c r="Q306" s="653" t="s">
        <v>90</v>
      </c>
      <c r="R306" s="653">
        <v>7</v>
      </c>
    </row>
    <row r="307" spans="1:18" s="653" customFormat="1" ht="19.5" customHeight="1">
      <c r="A307" s="1041" t="s">
        <v>609</v>
      </c>
      <c r="B307" s="1042"/>
      <c r="C307" s="1042"/>
      <c r="D307" s="1042"/>
      <c r="E307" s="1042"/>
      <c r="F307" s="1042"/>
      <c r="G307" s="1042"/>
      <c r="H307" s="1043"/>
      <c r="I307" s="743"/>
      <c r="J307" s="705"/>
      <c r="K307" s="705"/>
      <c r="L307" s="705"/>
    </row>
    <row r="308" spans="1:18" s="655" customFormat="1" ht="19.5" customHeight="1">
      <c r="A308" s="1044" t="s">
        <v>610</v>
      </c>
      <c r="B308" s="1045"/>
      <c r="C308" s="1045"/>
      <c r="D308" s="1045"/>
      <c r="E308" s="1045"/>
      <c r="F308" s="1045"/>
      <c r="G308" s="1045"/>
      <c r="H308" s="1046"/>
      <c r="I308" s="743" t="str">
        <f t="shared" ref="I308:I322" si="44">IF(J308="","",IF(J308="SYSTEM PRICE","",IF(B308=J308,"-","check")))</f>
        <v/>
      </c>
      <c r="J308" s="705"/>
      <c r="K308" s="705"/>
      <c r="L308" s="705"/>
      <c r="N308" s="653"/>
      <c r="O308" s="653"/>
      <c r="Q308" s="653"/>
    </row>
    <row r="309" spans="1:18" s="655" customFormat="1" ht="19.5" customHeight="1">
      <c r="A309" s="1014" t="s">
        <v>611</v>
      </c>
      <c r="B309" s="1015"/>
      <c r="C309" s="1015"/>
      <c r="D309" s="1015"/>
      <c r="E309" s="1015"/>
      <c r="F309" s="1015"/>
      <c r="G309" s="1015"/>
      <c r="H309" s="1016"/>
      <c r="I309" s="743" t="str">
        <f t="shared" si="44"/>
        <v/>
      </c>
      <c r="J309" s="705"/>
      <c r="K309" s="705"/>
      <c r="L309" s="705"/>
      <c r="N309" s="653"/>
      <c r="O309" s="653"/>
      <c r="Q309" s="653"/>
    </row>
    <row r="310" spans="1:18" s="653" customFormat="1" ht="19.5" customHeight="1">
      <c r="A310" s="1011" t="s">
        <v>612</v>
      </c>
      <c r="B310" s="1012"/>
      <c r="C310" s="1012"/>
      <c r="D310" s="1012"/>
      <c r="E310" s="1012"/>
      <c r="F310" s="1012"/>
      <c r="G310" s="1012"/>
      <c r="H310" s="1013"/>
      <c r="I310" s="743" t="str">
        <f t="shared" si="44"/>
        <v/>
      </c>
      <c r="J310" s="705"/>
      <c r="K310" s="705"/>
      <c r="L310" s="705"/>
    </row>
    <row r="311" spans="1:18" s="664" customFormat="1" ht="19.5" customHeight="1">
      <c r="A311" s="1047"/>
      <c r="B311" s="1048"/>
      <c r="C311" s="1048"/>
      <c r="D311" s="1048"/>
      <c r="E311" s="1048"/>
      <c r="F311" s="1048"/>
      <c r="G311" s="772"/>
      <c r="H311" s="773"/>
      <c r="I311" s="743" t="str">
        <f t="shared" si="44"/>
        <v/>
      </c>
      <c r="J311" s="705"/>
      <c r="K311" s="705"/>
      <c r="L311" s="705"/>
      <c r="M311" s="662"/>
      <c r="N311" s="653"/>
      <c r="O311" s="653"/>
      <c r="P311" s="832"/>
      <c r="Q311" s="653"/>
    </row>
    <row r="312" spans="1:18" s="655" customFormat="1" ht="19.5" customHeight="1">
      <c r="A312" s="691" t="s">
        <v>577</v>
      </c>
      <c r="B312" s="692" t="s">
        <v>21</v>
      </c>
      <c r="C312" s="1018" t="s">
        <v>22</v>
      </c>
      <c r="D312" s="1018"/>
      <c r="E312" s="1018"/>
      <c r="F312" s="694" t="s">
        <v>23</v>
      </c>
      <c r="G312" s="694" t="s">
        <v>24</v>
      </c>
      <c r="H312" s="695" t="s">
        <v>25</v>
      </c>
      <c r="I312" s="743" t="str">
        <f t="shared" si="44"/>
        <v/>
      </c>
      <c r="J312" s="742" t="s">
        <v>12</v>
      </c>
      <c r="K312" s="705" t="s">
        <v>13</v>
      </c>
      <c r="L312" s="705" t="s">
        <v>14</v>
      </c>
      <c r="M312" s="677" t="s">
        <v>15</v>
      </c>
      <c r="N312" s="677" t="s">
        <v>16</v>
      </c>
      <c r="O312" s="677" t="s">
        <v>17</v>
      </c>
      <c r="P312" s="677" t="s">
        <v>18</v>
      </c>
      <c r="Q312" s="677" t="s">
        <v>19</v>
      </c>
      <c r="R312" s="746"/>
    </row>
    <row r="313" spans="1:18" s="653" customFormat="1" ht="19.5" customHeight="1">
      <c r="A313" s="774" t="s">
        <v>613</v>
      </c>
      <c r="B313" s="714" t="s">
        <v>614</v>
      </c>
      <c r="C313" s="1038" t="s">
        <v>615</v>
      </c>
      <c r="D313" s="1039"/>
      <c r="E313" s="1040"/>
      <c r="F313" s="700" t="s">
        <v>616</v>
      </c>
      <c r="G313" s="979" t="s">
        <v>30</v>
      </c>
      <c r="H313" s="751">
        <v>35</v>
      </c>
      <c r="I313" s="743" t="e">
        <f t="shared" si="44"/>
        <v>#DIV/0!</v>
      </c>
      <c r="J313" s="705" t="e">
        <f t="shared" ref="J313:J322" si="45">"USD "&amp;IF(K313&lt;0,"( "&amp;-K313&amp;" )",K313)&amp;" / "&amp;IF(L313&lt;0,"( "&amp;-L313&amp;" )",L313)</f>
        <v>#DIV/0!</v>
      </c>
      <c r="K313" s="705" t="e">
        <f>LOOKUP(1,0/($M313&amp;$N313&amp;$O313&amp;$P313&amp;$Q313=全球运价!$B$7:$B$7&amp;全球运价!$C$7:$C$7&amp;全球运价!$S$7:$S$7&amp;全球运价!$L$7:$L$7&amp;全球运价!$P$7:$P$7),全球运价!D$7:D$7)</f>
        <v>#DIV/0!</v>
      </c>
      <c r="L313" s="705" t="e">
        <f>LOOKUP(1,0/($M313&amp;$N313&amp;$O313&amp;$P313&amp;$Q313=全球运价!$B$7:$B$7&amp;全球运价!$C$7:$C$7&amp;全球运价!$S$7:$S$7&amp;全球运价!$L$7:$L$7&amp;全球运价!$P$7:$P$7),全球运价!E$7:E$7)</f>
        <v>#DIV/0!</v>
      </c>
      <c r="M313" s="653" t="s">
        <v>617</v>
      </c>
      <c r="N313" s="653" t="s">
        <v>617</v>
      </c>
      <c r="O313" s="653" t="s">
        <v>65</v>
      </c>
      <c r="P313" s="653" t="s">
        <v>66</v>
      </c>
      <c r="Q313" s="653" t="s">
        <v>90</v>
      </c>
    </row>
    <row r="314" spans="1:18" s="653" customFormat="1" ht="19.5" customHeight="1">
      <c r="A314" s="774" t="s">
        <v>618</v>
      </c>
      <c r="B314" s="999" t="s">
        <v>3277</v>
      </c>
      <c r="C314" s="1038" t="s">
        <v>615</v>
      </c>
      <c r="D314" s="1039"/>
      <c r="E314" s="1040"/>
      <c r="F314" s="700" t="s">
        <v>619</v>
      </c>
      <c r="G314" s="979" t="s">
        <v>30</v>
      </c>
      <c r="H314" s="751">
        <v>14</v>
      </c>
      <c r="I314" s="743" t="e">
        <f t="shared" si="44"/>
        <v>#DIV/0!</v>
      </c>
      <c r="J314" s="705" t="e">
        <f t="shared" si="45"/>
        <v>#DIV/0!</v>
      </c>
      <c r="K314" s="705" t="e">
        <f>LOOKUP(1,0/($M314&amp;$N314&amp;$O314&amp;$P314&amp;$Q314=全球运价!$B$7:$B$7&amp;全球运价!$C$7:$C$7&amp;全球运价!$S$7:$S$7&amp;全球运价!$L$7:$L$7&amp;全球运价!$P$7:$P$7),全球运价!D$7:D$7)</f>
        <v>#DIV/0!</v>
      </c>
      <c r="L314" s="705" t="e">
        <f>LOOKUP(1,0/($M314&amp;$N314&amp;$O314&amp;$P314&amp;$Q314=全球运价!$B$7:$B$7&amp;全球运价!$C$7:$C$7&amp;全球运价!$S$7:$S$7&amp;全球运价!$L$7:$L$7&amp;全球运价!$P$7:$P$7),全球运价!E$7:E$7)</f>
        <v>#DIV/0!</v>
      </c>
      <c r="M314" s="653" t="s">
        <v>620</v>
      </c>
      <c r="N314" s="653" t="s">
        <v>620</v>
      </c>
      <c r="O314" s="653" t="s">
        <v>65</v>
      </c>
      <c r="P314" s="653" t="s">
        <v>66</v>
      </c>
      <c r="Q314" s="653" t="s">
        <v>391</v>
      </c>
    </row>
    <row r="315" spans="1:18" s="653" customFormat="1" ht="19.5" customHeight="1">
      <c r="A315" s="774" t="s">
        <v>621</v>
      </c>
      <c r="B315" s="999" t="s">
        <v>3278</v>
      </c>
      <c r="C315" s="1038" t="s">
        <v>615</v>
      </c>
      <c r="D315" s="1039"/>
      <c r="E315" s="1040"/>
      <c r="F315" s="700" t="s">
        <v>619</v>
      </c>
      <c r="G315" s="979" t="s">
        <v>30</v>
      </c>
      <c r="H315" s="751">
        <v>14</v>
      </c>
      <c r="I315" s="743" t="e">
        <f t="shared" si="44"/>
        <v>#DIV/0!</v>
      </c>
      <c r="J315" s="705" t="e">
        <f t="shared" si="45"/>
        <v>#DIV/0!</v>
      </c>
      <c r="K315" s="705" t="e">
        <f>LOOKUP(1,0/($M315&amp;$N315&amp;$O315&amp;$P315&amp;$Q315=全球运价!$B$7:$B$7&amp;全球运价!$C$7:$C$7&amp;全球运价!$S$7:$S$7&amp;全球运价!$L$7:$L$7&amp;全球运价!$P$7:$P$7),全球运价!D$7:D$7)</f>
        <v>#DIV/0!</v>
      </c>
      <c r="L315" s="705" t="e">
        <f>LOOKUP(1,0/($M315&amp;$N315&amp;$O315&amp;$P315&amp;$Q315=全球运价!$B$7:$B$7&amp;全球运价!$C$7:$C$7&amp;全球运价!$S$7:$S$7&amp;全球运价!$L$7:$L$7&amp;全球运价!$P$7:$P$7),全球运价!E$7:E$7)</f>
        <v>#DIV/0!</v>
      </c>
      <c r="M315" s="653" t="s">
        <v>620</v>
      </c>
      <c r="N315" s="653" t="s">
        <v>620</v>
      </c>
      <c r="O315" s="653" t="s">
        <v>65</v>
      </c>
      <c r="P315" s="653" t="s">
        <v>66</v>
      </c>
      <c r="Q315" s="653" t="s">
        <v>622</v>
      </c>
    </row>
    <row r="316" spans="1:18" s="655" customFormat="1" ht="19.5" customHeight="1">
      <c r="A316" s="727" t="s">
        <v>623</v>
      </c>
      <c r="B316" s="714" t="s">
        <v>624</v>
      </c>
      <c r="C316" s="1038" t="s">
        <v>32</v>
      </c>
      <c r="D316" s="1039"/>
      <c r="E316" s="1040"/>
      <c r="F316" s="700" t="s">
        <v>625</v>
      </c>
      <c r="G316" s="979" t="s">
        <v>30</v>
      </c>
      <c r="H316" s="829">
        <v>28</v>
      </c>
      <c r="I316" s="743" t="e">
        <f t="shared" si="44"/>
        <v>#DIV/0!</v>
      </c>
      <c r="J316" s="705" t="e">
        <f t="shared" si="45"/>
        <v>#DIV/0!</v>
      </c>
      <c r="K316" s="705" t="e">
        <f>LOOKUP(1,0/($M316&amp;$N316&amp;$O316&amp;$P316&amp;$Q316=全球运价!$B$7:$B$7&amp;全球运价!$C$7:$C$7&amp;全球运价!$S$7:$S$7&amp;全球运价!$L$7:$L$7&amp;全球运价!$P$7:$P$7),全球运价!D$7:D$7)</f>
        <v>#DIV/0!</v>
      </c>
      <c r="L316" s="705" t="e">
        <f>LOOKUP(1,0/($M316&amp;$N316&amp;$O316&amp;$P316&amp;$Q316=全球运价!$B$7:$B$7&amp;全球运价!$C$7:$C$7&amp;全球运价!$S$7:$S$7&amp;全球运价!$L$7:$L$7&amp;全球运价!$P$7:$P$7),全球运价!E$7:E$7)</f>
        <v>#DIV/0!</v>
      </c>
      <c r="M316" s="653" t="s">
        <v>626</v>
      </c>
      <c r="N316" s="653" t="s">
        <v>626</v>
      </c>
      <c r="O316" s="653" t="s">
        <v>65</v>
      </c>
      <c r="P316" s="653" t="s">
        <v>66</v>
      </c>
      <c r="Q316" s="653" t="s">
        <v>90</v>
      </c>
    </row>
    <row r="317" spans="1:18" s="653" customFormat="1" ht="19.5" customHeight="1">
      <c r="A317" s="774" t="s">
        <v>627</v>
      </c>
      <c r="B317" s="999" t="s">
        <v>633</v>
      </c>
      <c r="C317" s="1038" t="s">
        <v>628</v>
      </c>
      <c r="D317" s="1039"/>
      <c r="E317" s="1040"/>
      <c r="F317" s="700" t="s">
        <v>629</v>
      </c>
      <c r="G317" s="979" t="s">
        <v>30</v>
      </c>
      <c r="H317" s="762" t="s">
        <v>630</v>
      </c>
      <c r="I317" s="743" t="e">
        <f t="shared" si="44"/>
        <v>#DIV/0!</v>
      </c>
      <c r="J317" s="705" t="e">
        <f t="shared" si="45"/>
        <v>#DIV/0!</v>
      </c>
      <c r="K317" s="705" t="e">
        <f>LOOKUP(1,0/($M317&amp;$N317&amp;$O317&amp;$P317&amp;$Q317=全球运价!$B$7:$B$7&amp;全球运价!$C$7:$C$7&amp;全球运价!$S$7:$S$7&amp;全球运价!$L$7:$L$7&amp;全球运价!$P$7:$P$7),全球运价!D$7:D$7)</f>
        <v>#DIV/0!</v>
      </c>
      <c r="L317" s="705" t="e">
        <f>LOOKUP(1,0/($M317&amp;$N317&amp;$O317&amp;$P317&amp;$Q317=全球运价!$B$7:$B$7&amp;全球运价!$C$7:$C$7&amp;全球运价!$S$7:$S$7&amp;全球运价!$L$7:$L$7&amp;全球运价!$P$7:$P$7),全球运价!E$7:E$7)</f>
        <v>#DIV/0!</v>
      </c>
      <c r="M317" s="653" t="s">
        <v>631</v>
      </c>
      <c r="N317" s="653" t="s">
        <v>631</v>
      </c>
      <c r="O317" s="653" t="s">
        <v>65</v>
      </c>
      <c r="P317" s="653" t="s">
        <v>66</v>
      </c>
      <c r="Q317" s="653" t="s">
        <v>391</v>
      </c>
    </row>
    <row r="318" spans="1:18" s="653" customFormat="1" ht="19.5" customHeight="1">
      <c r="A318" s="774" t="s">
        <v>632</v>
      </c>
      <c r="B318" s="999" t="s">
        <v>3274</v>
      </c>
      <c r="C318" s="1038" t="s">
        <v>628</v>
      </c>
      <c r="D318" s="1039"/>
      <c r="E318" s="1040"/>
      <c r="F318" s="700" t="s">
        <v>629</v>
      </c>
      <c r="G318" s="979" t="s">
        <v>30</v>
      </c>
      <c r="H318" s="762" t="s">
        <v>630</v>
      </c>
      <c r="I318" s="743" t="e">
        <f t="shared" si="44"/>
        <v>#DIV/0!</v>
      </c>
      <c r="J318" s="705" t="e">
        <f t="shared" si="45"/>
        <v>#DIV/0!</v>
      </c>
      <c r="K318" s="705" t="e">
        <f>LOOKUP(1,0/($M318&amp;$N318&amp;$O318&amp;$P318&amp;$Q318=全球运价!$B$7:$B$7&amp;全球运价!$C$7:$C$7&amp;全球运价!$S$7:$S$7&amp;全球运价!$L$7:$L$7&amp;全球运价!$P$7:$P$7),全球运价!D$7:D$7)</f>
        <v>#DIV/0!</v>
      </c>
      <c r="L318" s="705" t="e">
        <f>LOOKUP(1,0/($M318&amp;$N318&amp;$O318&amp;$P318&amp;$Q318=全球运价!$B$7:$B$7&amp;全球运价!$C$7:$C$7&amp;全球运价!$S$7:$S$7&amp;全球运价!$L$7:$L$7&amp;全球运价!$P$7:$P$7),全球运价!E$7:E$7)</f>
        <v>#DIV/0!</v>
      </c>
      <c r="M318" s="653" t="s">
        <v>631</v>
      </c>
      <c r="N318" s="653" t="s">
        <v>631</v>
      </c>
      <c r="O318" s="653" t="s">
        <v>65</v>
      </c>
      <c r="P318" s="653" t="s">
        <v>66</v>
      </c>
      <c r="Q318" s="653" t="s">
        <v>622</v>
      </c>
    </row>
    <row r="319" spans="1:18" s="664" customFormat="1" ht="19.5" customHeight="1">
      <c r="A319" s="774" t="s">
        <v>634</v>
      </c>
      <c r="B319" s="999" t="s">
        <v>3279</v>
      </c>
      <c r="C319" s="1038" t="s">
        <v>615</v>
      </c>
      <c r="D319" s="1039"/>
      <c r="E319" s="1040"/>
      <c r="F319" s="700" t="s">
        <v>619</v>
      </c>
      <c r="G319" s="759" t="s">
        <v>620</v>
      </c>
      <c r="H319" s="762" t="s">
        <v>529</v>
      </c>
      <c r="I319" s="743" t="e">
        <f t="shared" si="44"/>
        <v>#DIV/0!</v>
      </c>
      <c r="J319" s="705" t="e">
        <f t="shared" si="45"/>
        <v>#DIV/0!</v>
      </c>
      <c r="K319" s="705" t="e">
        <f>LOOKUP(1,0/($M319&amp;$N319&amp;$O319&amp;$P319&amp;$Q319=全球运价!$B$7:$B$7&amp;全球运价!$C$7:$C$7&amp;全球运价!$S$7:$S$7&amp;全球运价!$L$7:$L$7&amp;全球运价!$P$7:$P$7),全球运价!D$7:D$7)</f>
        <v>#DIV/0!</v>
      </c>
      <c r="L319" s="705" t="e">
        <f>LOOKUP(1,0/($M319&amp;$N319&amp;$O319&amp;$P319&amp;$Q319=全球运价!$B$7:$B$7&amp;全球运价!$C$7:$C$7&amp;全球运价!$S$7:$S$7&amp;全球运价!$L$7:$L$7&amp;全球运价!$P$7:$P$7),全球运价!E$7:E$7)</f>
        <v>#DIV/0!</v>
      </c>
      <c r="M319" s="653" t="s">
        <v>635</v>
      </c>
      <c r="N319" s="653" t="s">
        <v>620</v>
      </c>
      <c r="O319" s="653" t="s">
        <v>65</v>
      </c>
      <c r="P319" s="653" t="s">
        <v>66</v>
      </c>
      <c r="Q319" s="653" t="s">
        <v>90</v>
      </c>
    </row>
    <row r="320" spans="1:18" s="655" customFormat="1" ht="19.5" customHeight="1">
      <c r="A320" s="774" t="s">
        <v>636</v>
      </c>
      <c r="B320" s="999" t="s">
        <v>3280</v>
      </c>
      <c r="C320" s="1038" t="s">
        <v>615</v>
      </c>
      <c r="D320" s="1039"/>
      <c r="E320" s="1040"/>
      <c r="F320" s="700" t="s">
        <v>619</v>
      </c>
      <c r="G320" s="759" t="s">
        <v>620</v>
      </c>
      <c r="H320" s="762" t="s">
        <v>529</v>
      </c>
      <c r="I320" s="743" t="e">
        <f t="shared" si="44"/>
        <v>#DIV/0!</v>
      </c>
      <c r="J320" s="705" t="e">
        <f t="shared" si="45"/>
        <v>#DIV/0!</v>
      </c>
      <c r="K320" s="705" t="e">
        <f>LOOKUP(1,0/($M320&amp;$N320&amp;$O320&amp;$P320&amp;$Q320=全球运价!$B$7:$B$7&amp;全球运价!$C$7:$C$7&amp;全球运价!$S$7:$S$7&amp;全球运价!$L$7:$L$7&amp;全球运价!$P$7:$P$7),全球运价!D$7:D$7)</f>
        <v>#DIV/0!</v>
      </c>
      <c r="L320" s="705" t="e">
        <f>LOOKUP(1,0/($M320&amp;$N320&amp;$O320&amp;$P320&amp;$Q320=全球运价!$B$7:$B$7&amp;全球运价!$C$7:$C$7&amp;全球运价!$S$7:$S$7&amp;全球运价!$L$7:$L$7&amp;全球运价!$P$7:$P$7),全球运价!E$7:E$7)</f>
        <v>#DIV/0!</v>
      </c>
      <c r="M320" s="653" t="s">
        <v>637</v>
      </c>
      <c r="N320" s="653" t="s">
        <v>620</v>
      </c>
      <c r="O320" s="653" t="s">
        <v>65</v>
      </c>
      <c r="P320" s="653" t="s">
        <v>66</v>
      </c>
      <c r="Q320" s="653" t="s">
        <v>90</v>
      </c>
    </row>
    <row r="321" spans="1:18" s="664" customFormat="1" ht="19.5" customHeight="1">
      <c r="A321" s="774" t="s">
        <v>638</v>
      </c>
      <c r="B321" s="999" t="s">
        <v>3275</v>
      </c>
      <c r="C321" s="1038" t="s">
        <v>628</v>
      </c>
      <c r="D321" s="1039"/>
      <c r="E321" s="1040"/>
      <c r="F321" s="700" t="s">
        <v>629</v>
      </c>
      <c r="G321" s="759" t="s">
        <v>631</v>
      </c>
      <c r="H321" s="762" t="s">
        <v>214</v>
      </c>
      <c r="I321" s="743" t="str">
        <f t="shared" si="44"/>
        <v>-</v>
      </c>
      <c r="J321" s="705" t="str">
        <f t="shared" si="45"/>
        <v>USD 100 / 110</v>
      </c>
      <c r="K321" s="705">
        <v>100</v>
      </c>
      <c r="L321" s="705">
        <v>110</v>
      </c>
      <c r="M321" s="653" t="s">
        <v>640</v>
      </c>
      <c r="N321" s="653" t="s">
        <v>631</v>
      </c>
      <c r="O321" s="653" t="s">
        <v>65</v>
      </c>
      <c r="P321" s="653" t="s">
        <v>66</v>
      </c>
      <c r="Q321" s="653" t="s">
        <v>90</v>
      </c>
    </row>
    <row r="322" spans="1:18" s="664" customFormat="1" ht="19.5" customHeight="1">
      <c r="A322" s="774" t="s">
        <v>641</v>
      </c>
      <c r="B322" s="999" t="s">
        <v>3276</v>
      </c>
      <c r="C322" s="1038" t="s">
        <v>628</v>
      </c>
      <c r="D322" s="1039"/>
      <c r="E322" s="1040"/>
      <c r="F322" s="700" t="s">
        <v>629</v>
      </c>
      <c r="G322" s="759" t="s">
        <v>631</v>
      </c>
      <c r="H322" s="751">
        <v>46</v>
      </c>
      <c r="I322" s="743" t="str">
        <f t="shared" si="44"/>
        <v>check</v>
      </c>
      <c r="J322" s="705" t="str">
        <f t="shared" si="45"/>
        <v>USD 150 / 160</v>
      </c>
      <c r="K322" s="705">
        <v>150</v>
      </c>
      <c r="L322" s="705">
        <v>160</v>
      </c>
      <c r="M322" s="653" t="s">
        <v>642</v>
      </c>
      <c r="N322" s="653" t="s">
        <v>631</v>
      </c>
      <c r="O322" s="653" t="s">
        <v>65</v>
      </c>
      <c r="P322" s="653" t="s">
        <v>66</v>
      </c>
      <c r="Q322" s="653" t="s">
        <v>90</v>
      </c>
    </row>
    <row r="323" spans="1:18" s="653" customFormat="1" ht="19.5" customHeight="1">
      <c r="A323" s="1041" t="s">
        <v>183</v>
      </c>
      <c r="B323" s="1042"/>
      <c r="C323" s="1042"/>
      <c r="D323" s="1042"/>
      <c r="E323" s="1042"/>
      <c r="F323" s="1042"/>
      <c r="G323" s="1042"/>
      <c r="H323" s="1043"/>
      <c r="I323" s="743"/>
      <c r="J323" s="705"/>
      <c r="K323" s="705"/>
      <c r="L323" s="705"/>
    </row>
    <row r="324" spans="1:18" s="655" customFormat="1" ht="19.5" customHeight="1">
      <c r="A324" s="800" t="s">
        <v>643</v>
      </c>
      <c r="B324" s="804"/>
      <c r="C324" s="804"/>
      <c r="D324" s="804"/>
      <c r="E324" s="804"/>
      <c r="F324" s="804"/>
      <c r="G324" s="804"/>
      <c r="H324" s="782"/>
      <c r="I324" s="743" t="str">
        <f t="shared" ref="I324:I331" si="46">IF(J324="","",IF(J324="SYSTEM PRICE","",IF(B324=J324,"-","check")))</f>
        <v/>
      </c>
      <c r="J324" s="705"/>
      <c r="K324" s="705"/>
      <c r="L324" s="705"/>
      <c r="N324" s="653"/>
      <c r="O324" s="653"/>
      <c r="Q324" s="653"/>
    </row>
    <row r="325" spans="1:18" s="665" customFormat="1" ht="19.5" customHeight="1">
      <c r="A325" s="1014" t="s">
        <v>644</v>
      </c>
      <c r="B325" s="1015"/>
      <c r="C325" s="1015"/>
      <c r="D325" s="1015"/>
      <c r="E325" s="1015"/>
      <c r="F325" s="1015"/>
      <c r="G325" s="1015"/>
      <c r="H325" s="1016"/>
      <c r="I325" s="743" t="str">
        <f t="shared" si="46"/>
        <v/>
      </c>
      <c r="J325" s="705"/>
      <c r="K325" s="705"/>
      <c r="L325" s="705"/>
      <c r="M325" s="653"/>
      <c r="N325" s="653"/>
      <c r="O325" s="653"/>
      <c r="P325" s="653"/>
      <c r="Q325" s="653"/>
    </row>
    <row r="326" spans="1:18" s="653" customFormat="1" ht="19.5" customHeight="1">
      <c r="A326" s="1011" t="s">
        <v>612</v>
      </c>
      <c r="B326" s="1012"/>
      <c r="C326" s="1012"/>
      <c r="D326" s="1012"/>
      <c r="E326" s="1012"/>
      <c r="F326" s="1012"/>
      <c r="G326" s="1012"/>
      <c r="H326" s="1013"/>
      <c r="I326" s="743" t="str">
        <f t="shared" si="46"/>
        <v/>
      </c>
      <c r="J326" s="705"/>
      <c r="K326" s="705"/>
      <c r="L326" s="705"/>
    </row>
    <row r="327" spans="1:18" s="653" customFormat="1" ht="19.5" customHeight="1">
      <c r="A327" s="1036"/>
      <c r="B327" s="1037"/>
      <c r="C327" s="1037"/>
      <c r="D327" s="1037"/>
      <c r="E327" s="1037"/>
      <c r="F327" s="1037"/>
      <c r="G327" s="777"/>
      <c r="H327" s="833"/>
      <c r="I327" s="743" t="str">
        <f t="shared" si="46"/>
        <v/>
      </c>
      <c r="J327" s="705"/>
      <c r="K327" s="705"/>
      <c r="L327" s="705"/>
    </row>
    <row r="328" spans="1:18" s="653" customFormat="1" ht="19.5" customHeight="1">
      <c r="A328" s="834" t="s">
        <v>645</v>
      </c>
      <c r="B328" s="692" t="s">
        <v>21</v>
      </c>
      <c r="C328" s="1018" t="s">
        <v>207</v>
      </c>
      <c r="D328" s="1018"/>
      <c r="E328" s="694" t="s">
        <v>22</v>
      </c>
      <c r="F328" s="694" t="s">
        <v>23</v>
      </c>
      <c r="G328" s="694" t="s">
        <v>24</v>
      </c>
      <c r="H328" s="835" t="s">
        <v>25</v>
      </c>
      <c r="I328" s="743" t="str">
        <f t="shared" si="46"/>
        <v/>
      </c>
      <c r="J328" s="742" t="s">
        <v>12</v>
      </c>
      <c r="K328" s="705"/>
      <c r="L328" s="705"/>
    </row>
    <row r="329" spans="1:18" s="653" customFormat="1" ht="19.5" customHeight="1">
      <c r="A329" s="821" t="s">
        <v>646</v>
      </c>
      <c r="B329" s="986" t="s">
        <v>3177</v>
      </c>
      <c r="C329" s="1006">
        <v>0</v>
      </c>
      <c r="D329" s="1007"/>
      <c r="E329" s="761" t="s">
        <v>615</v>
      </c>
      <c r="F329" s="748" t="s">
        <v>538</v>
      </c>
      <c r="G329" s="977" t="s">
        <v>30</v>
      </c>
      <c r="H329" s="750" t="s">
        <v>647</v>
      </c>
      <c r="I329" s="743" t="e">
        <f t="shared" si="46"/>
        <v>#DIV/0!</v>
      </c>
      <c r="J329" s="705" t="e">
        <f t="shared" ref="J329:J331" si="47">"USD "&amp;IF(K329&lt;0,"( "&amp;-K329&amp;" )",K329)&amp;" / "&amp;IF(L329&lt;0,"( "&amp;-L329&amp;" )",L329)</f>
        <v>#DIV/0!</v>
      </c>
      <c r="K329" s="705" t="e">
        <f>LOOKUP(1,0/($M329&amp;$N329&amp;$O329&amp;$P329&amp;$Q329=全球运价!$B$7:$B$7&amp;全球运价!$C$7:$C$7&amp;全球运价!$S$7:$S$7&amp;全球运价!$L$7:$L$7&amp;全球运价!$P$7:$P$7),全球运价!D$7:D$7)</f>
        <v>#DIV/0!</v>
      </c>
      <c r="L329" s="705" t="e">
        <f>LOOKUP(1,0/($M329&amp;$N329&amp;$O329&amp;$P329&amp;$Q329=全球运价!$B$7:$B$7&amp;全球运价!$C$7:$C$7&amp;全球运价!$S$7:$S$7&amp;全球运价!$L$7:$L$7&amp;全球运价!$P$7:$P$7),全球运价!E$7:E$7)</f>
        <v>#DIV/0!</v>
      </c>
      <c r="M329" s="653" t="s">
        <v>648</v>
      </c>
      <c r="N329" s="653" t="s">
        <v>648</v>
      </c>
      <c r="O329" s="653" t="s">
        <v>65</v>
      </c>
      <c r="P329" s="653" t="s">
        <v>66</v>
      </c>
      <c r="Q329" s="653" t="s">
        <v>90</v>
      </c>
    </row>
    <row r="330" spans="1:18" s="653" customFormat="1" ht="19.5" customHeight="1">
      <c r="A330" s="821" t="s">
        <v>649</v>
      </c>
      <c r="B330" s="986" t="s">
        <v>3178</v>
      </c>
      <c r="C330" s="1006">
        <v>0</v>
      </c>
      <c r="D330" s="1007"/>
      <c r="E330" s="761" t="s">
        <v>615</v>
      </c>
      <c r="F330" s="748" t="s">
        <v>538</v>
      </c>
      <c r="G330" s="748" t="s">
        <v>648</v>
      </c>
      <c r="H330" s="750" t="s">
        <v>650</v>
      </c>
      <c r="I330" s="743" t="e">
        <f t="shared" si="46"/>
        <v>#DIV/0!</v>
      </c>
      <c r="J330" s="705" t="e">
        <f t="shared" si="47"/>
        <v>#DIV/0!</v>
      </c>
      <c r="K330" s="705" t="e">
        <f>LOOKUP(1,0/($M330&amp;$N330&amp;$O330&amp;$P330&amp;$Q330=全球运价!$B$7:$B$7&amp;全球运价!$C$7:$C$7&amp;全球运价!$S$7:$S$7&amp;全球运价!$L$7:$L$7&amp;全球运价!$P$7:$P$7),全球运价!D$7:D$7)</f>
        <v>#DIV/0!</v>
      </c>
      <c r="L330" s="705" t="e">
        <f>LOOKUP(1,0/($M330&amp;$N330&amp;$O330&amp;$P330&amp;$Q330=全球运价!$B$7:$B$7&amp;全球运价!$C$7:$C$7&amp;全球运价!$S$7:$S$7&amp;全球运价!$L$7:$L$7&amp;全球运价!$P$7:$P$7),全球运价!E$7:E$7)</f>
        <v>#DIV/0!</v>
      </c>
      <c r="M330" s="653" t="s">
        <v>651</v>
      </c>
      <c r="N330" s="653" t="s">
        <v>648</v>
      </c>
      <c r="O330" s="653" t="s">
        <v>65</v>
      </c>
      <c r="P330" s="653" t="s">
        <v>66</v>
      </c>
      <c r="Q330" s="653" t="s">
        <v>90</v>
      </c>
    </row>
    <row r="331" spans="1:18" s="666" customFormat="1" ht="19.5" customHeight="1">
      <c r="A331" s="821" t="s">
        <v>652</v>
      </c>
      <c r="B331" s="986" t="s">
        <v>3179</v>
      </c>
      <c r="C331" s="1006">
        <v>0</v>
      </c>
      <c r="D331" s="1007"/>
      <c r="E331" s="761" t="s">
        <v>615</v>
      </c>
      <c r="F331" s="748" t="s">
        <v>538</v>
      </c>
      <c r="G331" s="748" t="s">
        <v>648</v>
      </c>
      <c r="H331" s="750" t="s">
        <v>654</v>
      </c>
      <c r="I331" s="743" t="e">
        <f t="shared" si="46"/>
        <v>#DIV/0!</v>
      </c>
      <c r="J331" s="705" t="e">
        <f t="shared" si="47"/>
        <v>#DIV/0!</v>
      </c>
      <c r="K331" s="705" t="e">
        <f>LOOKUP(1,0/($M331&amp;$N331&amp;$O331&amp;$P331&amp;$Q331=全球运价!$B$7:$B$7&amp;全球运价!$C$7:$C$7&amp;全球运价!$S$7:$S$7&amp;全球运价!$L$7:$L$7&amp;全球运价!$P$7:$P$7),全球运价!D$7:D$7)</f>
        <v>#DIV/0!</v>
      </c>
      <c r="L331" s="705" t="e">
        <f>LOOKUP(1,0/($M331&amp;$N331&amp;$O331&amp;$P331&amp;$Q331=全球运价!$B$7:$B$7&amp;全球运价!$C$7:$C$7&amp;全球运价!$S$7:$S$7&amp;全球运价!$L$7:$L$7&amp;全球运价!$P$7:$P$7),全球运价!E$7:E$7)</f>
        <v>#DIV/0!</v>
      </c>
      <c r="M331" s="653" t="s">
        <v>655</v>
      </c>
      <c r="N331" s="653" t="s">
        <v>648</v>
      </c>
      <c r="O331" s="653" t="s">
        <v>65</v>
      </c>
      <c r="P331" s="653" t="s">
        <v>66</v>
      </c>
      <c r="Q331" s="653" t="s">
        <v>90</v>
      </c>
    </row>
    <row r="332" spans="1:18" s="655" customFormat="1" ht="19.5" customHeight="1">
      <c r="A332" s="800" t="s">
        <v>656</v>
      </c>
      <c r="B332" s="717"/>
      <c r="C332" s="717"/>
      <c r="D332" s="717"/>
      <c r="E332"/>
      <c r="F332" s="717"/>
      <c r="G332" s="717"/>
      <c r="H332" s="718"/>
      <c r="I332" s="743" t="str">
        <f t="shared" ref="I332:I338" si="48">IF(J332="","",IF(J332="SYSTEM PRICE","",IF(B332=J332,"-","check")))</f>
        <v/>
      </c>
      <c r="J332" s="705"/>
      <c r="K332" s="705"/>
      <c r="L332" s="705"/>
      <c r="N332" s="653"/>
      <c r="O332" s="653"/>
      <c r="Q332" s="653"/>
    </row>
    <row r="333" spans="1:18" s="653" customFormat="1" ht="19.5" customHeight="1">
      <c r="A333" s="1011" t="s">
        <v>657</v>
      </c>
      <c r="B333" s="1012"/>
      <c r="C333" s="1012"/>
      <c r="D333" s="1012"/>
      <c r="E333" s="1012"/>
      <c r="F333" s="1012"/>
      <c r="G333" s="1012"/>
      <c r="H333" s="1013"/>
      <c r="I333" s="743" t="str">
        <f t="shared" si="48"/>
        <v/>
      </c>
      <c r="J333" s="705"/>
      <c r="K333" s="705"/>
      <c r="L333" s="705"/>
    </row>
    <row r="334" spans="1:18" s="655" customFormat="1" ht="19.5" customHeight="1">
      <c r="A334" s="1036"/>
      <c r="B334" s="1037"/>
      <c r="C334" s="1037"/>
      <c r="D334" s="1037"/>
      <c r="E334" s="1037"/>
      <c r="F334" s="1037"/>
      <c r="G334" s="777"/>
      <c r="H334" s="833"/>
      <c r="I334" s="743" t="str">
        <f t="shared" si="48"/>
        <v/>
      </c>
      <c r="J334" s="705"/>
      <c r="K334" s="705"/>
      <c r="L334" s="705"/>
      <c r="N334" s="653"/>
      <c r="O334" s="653"/>
      <c r="Q334" s="653"/>
    </row>
    <row r="335" spans="1:18" s="655" customFormat="1" ht="19.5" customHeight="1">
      <c r="A335" s="834" t="s">
        <v>658</v>
      </c>
      <c r="B335" s="692" t="s">
        <v>21</v>
      </c>
      <c r="C335" s="1021" t="s">
        <v>659</v>
      </c>
      <c r="D335" s="1021"/>
      <c r="E335" s="694" t="s">
        <v>22</v>
      </c>
      <c r="F335" s="694" t="s">
        <v>23</v>
      </c>
      <c r="G335" s="694" t="s">
        <v>24</v>
      </c>
      <c r="H335" s="835" t="s">
        <v>25</v>
      </c>
      <c r="I335" s="743" t="str">
        <f t="shared" si="48"/>
        <v/>
      </c>
      <c r="J335" s="742" t="s">
        <v>12</v>
      </c>
      <c r="K335" s="705" t="s">
        <v>13</v>
      </c>
      <c r="L335" s="705" t="s">
        <v>14</v>
      </c>
      <c r="M335" s="677" t="s">
        <v>15</v>
      </c>
      <c r="N335" s="677" t="s">
        <v>16</v>
      </c>
      <c r="O335" s="677" t="s">
        <v>17</v>
      </c>
      <c r="P335" s="677" t="s">
        <v>18</v>
      </c>
      <c r="Q335" s="677" t="s">
        <v>19</v>
      </c>
      <c r="R335" s="746"/>
    </row>
    <row r="336" spans="1:18" s="653" customFormat="1" ht="19.5" customHeight="1">
      <c r="A336" s="747" t="s">
        <v>660</v>
      </c>
      <c r="B336" s="769" t="s">
        <v>3249</v>
      </c>
      <c r="C336" s="1006">
        <v>0</v>
      </c>
      <c r="D336" s="1007"/>
      <c r="E336" s="732" t="s">
        <v>32</v>
      </c>
      <c r="F336" s="748" t="s">
        <v>661</v>
      </c>
      <c r="G336" s="977" t="s">
        <v>30</v>
      </c>
      <c r="H336" s="750" t="s">
        <v>418</v>
      </c>
      <c r="I336" s="743" t="e">
        <f t="shared" si="48"/>
        <v>#DIV/0!</v>
      </c>
      <c r="J336" s="705" t="e">
        <f t="shared" ref="J336:J344" si="49">"USD "&amp;IF(K336&lt;0,"( "&amp;-K336&amp;" )",K336)&amp;" / "&amp;IF(L336&lt;0,"( "&amp;-L336&amp;" )",L336)</f>
        <v>#DIV/0!</v>
      </c>
      <c r="K336" s="705" t="e">
        <f>LOOKUP(1,0/($M336&amp;$N336&amp;$O336&amp;$P336&amp;$Q336=全球运价!$B$7:$B$7&amp;全球运价!$C$7:$C$7&amp;全球运价!$S$7:$S$7&amp;全球运价!$L$7:$L$7&amp;全球运价!$P$7:$P$7),全球运价!D$7:D$7)</f>
        <v>#DIV/0!</v>
      </c>
      <c r="L336" s="705" t="e">
        <f>LOOKUP(1,0/($M336&amp;$N336&amp;$O336&amp;$P336&amp;$Q336=全球运价!$B$7:$B$7&amp;全球运价!$C$7:$C$7&amp;全球运价!$S$7:$S$7&amp;全球运价!$L$7:$L$7&amp;全球运价!$P$7:$P$7),全球运价!E$7:E$7)</f>
        <v>#DIV/0!</v>
      </c>
      <c r="M336" s="653" t="s">
        <v>662</v>
      </c>
      <c r="N336" s="653" t="s">
        <v>662</v>
      </c>
      <c r="O336" s="653" t="s">
        <v>65</v>
      </c>
      <c r="P336" s="653" t="s">
        <v>66</v>
      </c>
      <c r="Q336" s="653" t="s">
        <v>288</v>
      </c>
    </row>
    <row r="337" spans="1:18" s="653" customFormat="1" ht="19.5" customHeight="1">
      <c r="A337" s="747" t="s">
        <v>663</v>
      </c>
      <c r="B337" s="769" t="s">
        <v>3224</v>
      </c>
      <c r="C337" s="1006"/>
      <c r="D337" s="1007"/>
      <c r="E337" s="732" t="s">
        <v>50</v>
      </c>
      <c r="F337" s="748" t="s">
        <v>664</v>
      </c>
      <c r="G337" s="977" t="s">
        <v>30</v>
      </c>
      <c r="H337" s="750" t="s">
        <v>665</v>
      </c>
      <c r="I337" s="743" t="e">
        <f t="shared" si="48"/>
        <v>#DIV/0!</v>
      </c>
      <c r="J337" s="705" t="e">
        <f t="shared" si="49"/>
        <v>#DIV/0!</v>
      </c>
      <c r="K337" s="705" t="e">
        <f>LOOKUP(1,0/($M337&amp;$N337&amp;$O337&amp;$P337&amp;$Q337=全球运价!$B$7:$B$7&amp;全球运价!$C$7:$C$7&amp;全球运价!$S$7:$S$7&amp;全球运价!$L$7:$L$7&amp;全球运价!$P$7:$P$7),全球运价!D$7:D$7)</f>
        <v>#DIV/0!</v>
      </c>
      <c r="L337" s="705" t="e">
        <f>LOOKUP(1,0/($M337&amp;$N337&amp;$O337&amp;$P337&amp;$Q337=全球运价!$B$7:$B$7&amp;全球运价!$C$7:$C$7&amp;全球运价!$S$7:$S$7&amp;全球运价!$L$7:$L$7&amp;全球运价!$P$7:$P$7),全球运价!E$7:E$7)</f>
        <v>#DIV/0!</v>
      </c>
      <c r="M337" s="653" t="s">
        <v>666</v>
      </c>
      <c r="N337" s="653" t="s">
        <v>662</v>
      </c>
      <c r="O337" s="653" t="s">
        <v>65</v>
      </c>
      <c r="P337" s="653" t="s">
        <v>66</v>
      </c>
      <c r="Q337" s="653" t="s">
        <v>90</v>
      </c>
    </row>
    <row r="338" spans="1:18" s="653" customFormat="1" ht="19.5" customHeight="1">
      <c r="A338" s="747" t="s">
        <v>667</v>
      </c>
      <c r="B338" s="769" t="s">
        <v>3246</v>
      </c>
      <c r="C338" s="1006">
        <v>0</v>
      </c>
      <c r="D338" s="1007"/>
      <c r="E338" s="732" t="s">
        <v>32</v>
      </c>
      <c r="F338" s="748" t="s">
        <v>668</v>
      </c>
      <c r="G338" s="977" t="s">
        <v>30</v>
      </c>
      <c r="H338" s="750" t="s">
        <v>669</v>
      </c>
      <c r="I338" s="743" t="e">
        <f t="shared" si="48"/>
        <v>#DIV/0!</v>
      </c>
      <c r="J338" s="705" t="e">
        <f t="shared" si="49"/>
        <v>#DIV/0!</v>
      </c>
      <c r="K338" s="705" t="e">
        <f>LOOKUP(1,0/($M338&amp;$N338&amp;$O338&amp;$P338&amp;$Q338=全球运价!$B$7:$B$7&amp;全球运价!$C$7:$C$7&amp;全球运价!$S$7:$S$7&amp;全球运价!$L$7:$L$7&amp;全球运价!$P$7:$P$7),全球运价!D$7:D$7)</f>
        <v>#DIV/0!</v>
      </c>
      <c r="L338" s="705" t="e">
        <f>LOOKUP(1,0/($M338&amp;$N338&amp;$O338&amp;$P338&amp;$Q338=全球运价!$B$7:$B$7&amp;全球运价!$C$7:$C$7&amp;全球运价!$S$7:$S$7&amp;全球运价!$L$7:$L$7&amp;全球运价!$P$7:$P$7),全球运价!E$7:E$7)</f>
        <v>#DIV/0!</v>
      </c>
      <c r="M338" s="653" t="s">
        <v>670</v>
      </c>
      <c r="N338" s="653" t="s">
        <v>670</v>
      </c>
      <c r="O338" s="653" t="s">
        <v>65</v>
      </c>
      <c r="P338" s="653" t="s">
        <v>66</v>
      </c>
      <c r="Q338" s="653" t="s">
        <v>288</v>
      </c>
    </row>
    <row r="339" spans="1:18" s="653" customFormat="1" ht="19.5" customHeight="1">
      <c r="A339" s="747" t="s">
        <v>671</v>
      </c>
      <c r="B339" s="769" t="s">
        <v>3247</v>
      </c>
      <c r="C339" s="1006">
        <v>0</v>
      </c>
      <c r="D339" s="1007"/>
      <c r="E339" s="732" t="s">
        <v>32</v>
      </c>
      <c r="F339" s="748" t="s">
        <v>668</v>
      </c>
      <c r="G339" s="748" t="s">
        <v>670</v>
      </c>
      <c r="H339" s="750" t="s">
        <v>672</v>
      </c>
      <c r="I339" s="743"/>
      <c r="J339" s="705"/>
      <c r="K339" s="705"/>
      <c r="L339" s="705"/>
    </row>
    <row r="340" spans="1:18" s="653" customFormat="1" ht="19.5" customHeight="1">
      <c r="A340" s="747" t="s">
        <v>673</v>
      </c>
      <c r="B340" s="997" t="s">
        <v>3248</v>
      </c>
      <c r="C340" s="1006"/>
      <c r="D340" s="1007"/>
      <c r="E340" s="732" t="s">
        <v>32</v>
      </c>
      <c r="F340" s="748" t="s">
        <v>668</v>
      </c>
      <c r="G340" s="748" t="s">
        <v>670</v>
      </c>
      <c r="H340" s="750" t="s">
        <v>672</v>
      </c>
      <c r="I340" s="743" t="e">
        <f t="shared" ref="I340:I347" si="50">IF(J340="","",IF(J340="SYSTEM PRICE","",IF(B340=J340,"-","check")))</f>
        <v>#DIV/0!</v>
      </c>
      <c r="J340" s="705" t="e">
        <f t="shared" si="49"/>
        <v>#DIV/0!</v>
      </c>
      <c r="K340" s="705" t="e">
        <f>LOOKUP(1,0/($M340&amp;$N340&amp;$O340&amp;$P340&amp;$Q340=全球运价!$B$7:$B$7&amp;全球运价!$C$7:$C$7&amp;全球运价!$S$7:$S$7&amp;全球运价!$L$7:$L$7&amp;全球运价!$P$7:$P$7),全球运价!D$7:D$7)</f>
        <v>#DIV/0!</v>
      </c>
      <c r="L340" s="705" t="e">
        <f>LOOKUP(1,0/($M340&amp;$N340&amp;$O340&amp;$P340&amp;$Q340=全球运价!$B$7:$B$7&amp;全球运价!$C$7:$C$7&amp;全球运价!$S$7:$S$7&amp;全球运价!$L$7:$L$7&amp;全球运价!$P$7:$P$7),全球运价!E$7:E$7)</f>
        <v>#DIV/0!</v>
      </c>
      <c r="M340" s="653" t="s">
        <v>674</v>
      </c>
      <c r="N340" s="653" t="s">
        <v>670</v>
      </c>
      <c r="O340" s="653" t="s">
        <v>65</v>
      </c>
      <c r="P340" s="653" t="s">
        <v>66</v>
      </c>
      <c r="Q340" s="653" t="s">
        <v>90</v>
      </c>
    </row>
    <row r="341" spans="1:18" s="653" customFormat="1" ht="19.5" customHeight="1">
      <c r="A341" s="747" t="s">
        <v>675</v>
      </c>
      <c r="B341" s="731" t="s">
        <v>676</v>
      </c>
      <c r="C341" s="1006">
        <v>0</v>
      </c>
      <c r="D341" s="1007"/>
      <c r="E341" s="732" t="s">
        <v>133</v>
      </c>
      <c r="F341" s="748" t="s">
        <v>335</v>
      </c>
      <c r="G341" s="977" t="s">
        <v>677</v>
      </c>
      <c r="H341" s="733">
        <v>28</v>
      </c>
      <c r="I341" s="743" t="e">
        <f t="shared" si="50"/>
        <v>#DIV/0!</v>
      </c>
      <c r="J341" s="705" t="e">
        <f t="shared" si="49"/>
        <v>#DIV/0!</v>
      </c>
      <c r="K341" s="705" t="e">
        <f>LOOKUP(1,0/($M341&amp;$N341&amp;$O341&amp;$P341&amp;$Q341=全球运价!$B$7:$B$7&amp;全球运价!$C$7:$C$7&amp;全球运价!$S$7:$S$7&amp;全球运价!$L$7:$L$7&amp;全球运价!$P$7:$P$7),全球运价!D$7:D$7)</f>
        <v>#DIV/0!</v>
      </c>
      <c r="L341" s="705" t="e">
        <f>LOOKUP(1,0/($M341&amp;$N341&amp;$O341&amp;$P341&amp;$Q341=全球运价!$B$7:$B$7&amp;全球运价!$C$7:$C$7&amp;全球运价!$S$7:$S$7&amp;全球运价!$L$7:$L$7&amp;全球运价!$P$7:$P$7),全球运价!E$7:E$7)</f>
        <v>#DIV/0!</v>
      </c>
      <c r="M341" s="653" t="s">
        <v>678</v>
      </c>
      <c r="N341" s="653" t="s">
        <v>677</v>
      </c>
      <c r="O341" s="653" t="s">
        <v>65</v>
      </c>
      <c r="P341" s="653" t="s">
        <v>66</v>
      </c>
      <c r="Q341" s="653" t="s">
        <v>90</v>
      </c>
    </row>
    <row r="342" spans="1:18" s="653" customFormat="1" ht="19.5" customHeight="1">
      <c r="A342" s="747" t="s">
        <v>679</v>
      </c>
      <c r="B342" s="731" t="s">
        <v>676</v>
      </c>
      <c r="C342" s="1006"/>
      <c r="D342" s="1007"/>
      <c r="E342" s="732" t="s">
        <v>133</v>
      </c>
      <c r="F342" s="748" t="s">
        <v>335</v>
      </c>
      <c r="G342" s="977" t="s">
        <v>30</v>
      </c>
      <c r="H342" s="733">
        <v>28</v>
      </c>
      <c r="I342" s="743" t="e">
        <f t="shared" si="50"/>
        <v>#DIV/0!</v>
      </c>
      <c r="J342" s="705" t="e">
        <f t="shared" si="49"/>
        <v>#DIV/0!</v>
      </c>
      <c r="K342" s="705" t="e">
        <f>LOOKUP(1,0/($M342&amp;$N342&amp;$O342&amp;$P342&amp;$Q342=全球运价!$B$7:$B$7&amp;全球运价!$C$7:$C$7&amp;全球运价!$S$7:$S$7&amp;全球运价!$L$7:$L$7&amp;全球运价!$P$7:$P$7),全球运价!D$7:D$7)</f>
        <v>#DIV/0!</v>
      </c>
      <c r="L342" s="705" t="e">
        <f>LOOKUP(1,0/($M342&amp;$N342&amp;$O342&amp;$P342&amp;$Q342=全球运价!$B$7:$B$7&amp;全球运价!$C$7:$C$7&amp;全球运价!$S$7:$S$7&amp;全球运价!$L$7:$L$7&amp;全球运价!$P$7:$P$7),全球运价!E$7:E$7)</f>
        <v>#DIV/0!</v>
      </c>
      <c r="M342" s="653" t="s">
        <v>677</v>
      </c>
      <c r="N342" s="653" t="s">
        <v>677</v>
      </c>
      <c r="O342" s="653" t="s">
        <v>65</v>
      </c>
      <c r="P342" s="653" t="s">
        <v>66</v>
      </c>
      <c r="Q342" s="653" t="s">
        <v>90</v>
      </c>
    </row>
    <row r="343" spans="1:18" s="667" customFormat="1" ht="19.5" customHeight="1">
      <c r="A343" s="747" t="s">
        <v>680</v>
      </c>
      <c r="B343" s="769" t="s">
        <v>3250</v>
      </c>
      <c r="C343" s="1006"/>
      <c r="D343" s="1007"/>
      <c r="E343" s="732" t="s">
        <v>32</v>
      </c>
      <c r="F343" s="748" t="s">
        <v>668</v>
      </c>
      <c r="G343" s="748" t="s">
        <v>670</v>
      </c>
      <c r="H343" s="733">
        <v>40</v>
      </c>
      <c r="I343" s="743" t="e">
        <f t="shared" si="50"/>
        <v>#DIV/0!</v>
      </c>
      <c r="J343" s="705" t="e">
        <f t="shared" si="49"/>
        <v>#DIV/0!</v>
      </c>
      <c r="K343" s="705" t="e">
        <f>LOOKUP(1,0/($M343&amp;$N343&amp;$O343&amp;$P343&amp;$Q343=全球运价!$B$7:$B$7&amp;全球运价!$C$7:$C$7&amp;全球运价!$S$7:$S$7&amp;全球运价!$L$7:$L$7&amp;全球运价!$P$7:$P$7),全球运价!D$7:D$7)</f>
        <v>#DIV/0!</v>
      </c>
      <c r="L343" s="705" t="e">
        <f>LOOKUP(1,0/($M343&amp;$N343&amp;$O343&amp;$P343&amp;$Q343=全球运价!$B$7:$B$7&amp;全球运价!$C$7:$C$7&amp;全球运价!$S$7:$S$7&amp;全球运价!$L$7:$L$7&amp;全球运价!$P$7:$P$7),全球运价!E$7:E$7)</f>
        <v>#DIV/0!</v>
      </c>
      <c r="M343" s="653" t="s">
        <v>681</v>
      </c>
      <c r="N343" s="653" t="s">
        <v>670</v>
      </c>
      <c r="O343" s="653" t="s">
        <v>65</v>
      </c>
      <c r="P343" s="653" t="s">
        <v>66</v>
      </c>
      <c r="Q343" s="653" t="s">
        <v>90</v>
      </c>
    </row>
    <row r="344" spans="1:18" s="653" customFormat="1" ht="19.5" customHeight="1">
      <c r="A344" s="696" t="s">
        <v>682</v>
      </c>
      <c r="B344" s="985" t="s">
        <v>683</v>
      </c>
      <c r="C344" s="1006">
        <v>0</v>
      </c>
      <c r="D344" s="1007"/>
      <c r="E344" s="732" t="s">
        <v>615</v>
      </c>
      <c r="F344" s="748" t="s">
        <v>684</v>
      </c>
      <c r="G344" s="977" t="s">
        <v>30</v>
      </c>
      <c r="H344" s="750" t="s">
        <v>685</v>
      </c>
      <c r="I344" s="743" t="e">
        <f t="shared" si="50"/>
        <v>#DIV/0!</v>
      </c>
      <c r="J344" s="705" t="e">
        <f t="shared" si="49"/>
        <v>#DIV/0!</v>
      </c>
      <c r="K344" s="705" t="e">
        <f>LOOKUP(1,0/($M344&amp;$N344&amp;$O344&amp;$P344&amp;$Q344=全球运价!$B$7:$B$7&amp;全球运价!$C$7:$C$7&amp;全球运价!$S$7:$S$7&amp;全球运价!$L$7:$L$7&amp;全球运价!$P$7:$P$7),全球运价!D$7:D$7)</f>
        <v>#DIV/0!</v>
      </c>
      <c r="L344" s="705" t="e">
        <f>LOOKUP(1,0/($M344&amp;$N344&amp;$O344&amp;$P344&amp;$Q344=全球运价!$B$7:$B$7&amp;全球运价!$C$7:$C$7&amp;全球运价!$S$7:$S$7&amp;全球运价!$L$7:$L$7&amp;全球运价!$P$7:$P$7),全球运价!E$7:E$7)</f>
        <v>#DIV/0!</v>
      </c>
      <c r="M344" s="653" t="s">
        <v>686</v>
      </c>
      <c r="N344" s="653" t="s">
        <v>686</v>
      </c>
      <c r="O344" s="653" t="s">
        <v>65</v>
      </c>
      <c r="P344" s="653" t="s">
        <v>66</v>
      </c>
      <c r="Q344" s="653" t="s">
        <v>90</v>
      </c>
    </row>
    <row r="345" spans="1:18" s="668" customFormat="1" ht="19.5" customHeight="1">
      <c r="A345" s="756" t="s">
        <v>687</v>
      </c>
      <c r="B345" s="836"/>
      <c r="C345" s="836"/>
      <c r="D345" s="836"/>
      <c r="E345" s="837"/>
      <c r="F345" s="836"/>
      <c r="G345" s="836"/>
      <c r="H345" s="838"/>
      <c r="I345" s="743" t="str">
        <f t="shared" si="50"/>
        <v/>
      </c>
      <c r="J345" s="705"/>
      <c r="K345" s="705"/>
      <c r="L345" s="705"/>
      <c r="M345" s="653"/>
      <c r="N345" s="653"/>
      <c r="O345" s="653"/>
      <c r="P345" s="653"/>
      <c r="Q345" s="653"/>
      <c r="R345" s="653"/>
    </row>
    <row r="346" spans="1:18" s="653" customFormat="1" ht="19.5" customHeight="1">
      <c r="A346" s="708" t="s">
        <v>656</v>
      </c>
      <c r="B346" s="709"/>
      <c r="C346" s="709"/>
      <c r="D346" s="709"/>
      <c r="E346" s="709"/>
      <c r="F346" s="709"/>
      <c r="G346" s="709"/>
      <c r="H346" s="710"/>
      <c r="I346" s="743" t="str">
        <f t="shared" si="50"/>
        <v/>
      </c>
      <c r="J346" s="705"/>
      <c r="K346" s="705"/>
      <c r="L346" s="705"/>
    </row>
    <row r="347" spans="1:18" s="653" customFormat="1" ht="19.5" customHeight="1">
      <c r="A347" s="708" t="s">
        <v>688</v>
      </c>
      <c r="B347" s="709"/>
      <c r="C347" s="709"/>
      <c r="D347" s="709"/>
      <c r="E347" s="709"/>
      <c r="F347" s="709"/>
      <c r="G347" s="709"/>
      <c r="H347" s="710"/>
      <c r="I347" s="743" t="str">
        <f t="shared" si="50"/>
        <v/>
      </c>
      <c r="J347" s="705"/>
      <c r="K347" s="705"/>
      <c r="L347" s="705"/>
    </row>
    <row r="348" spans="1:18" s="653" customFormat="1" ht="19.5" customHeight="1">
      <c r="A348" s="800" t="s">
        <v>689</v>
      </c>
      <c r="B348" s="839"/>
      <c r="C348" s="839"/>
      <c r="D348" s="839"/>
      <c r="E348" s="839"/>
      <c r="F348" s="839"/>
      <c r="G348" s="839"/>
      <c r="H348" s="840"/>
      <c r="I348" s="741" t="s">
        <v>11</v>
      </c>
      <c r="J348" s="705"/>
      <c r="K348" s="705"/>
      <c r="L348" s="705"/>
    </row>
    <row r="349" spans="1:18" s="653" customFormat="1" ht="19.5" customHeight="1">
      <c r="A349" s="800" t="s">
        <v>690</v>
      </c>
      <c r="B349" s="717"/>
      <c r="C349" s="717"/>
      <c r="D349" s="717"/>
      <c r="E349" s="717"/>
      <c r="F349" s="717"/>
      <c r="G349" s="717"/>
      <c r="H349" s="718"/>
      <c r="I349" s="743" t="str">
        <f t="shared" ref="I349:I359" si="51">IF(J349="","",IF(J349="SYSTEM PRICE","",IF(B349=J349,"-","check")))</f>
        <v/>
      </c>
      <c r="J349" s="705"/>
      <c r="K349" s="705"/>
      <c r="L349" s="705"/>
    </row>
    <row r="350" spans="1:18" s="653" customFormat="1" ht="19.5" customHeight="1">
      <c r="A350" s="1022"/>
      <c r="B350" s="1023"/>
      <c r="C350" s="1023"/>
      <c r="D350" s="1023"/>
      <c r="E350" s="1023"/>
      <c r="F350" s="1023"/>
      <c r="G350" s="1023"/>
      <c r="H350" s="1024"/>
      <c r="I350" s="743" t="str">
        <f t="shared" si="51"/>
        <v/>
      </c>
      <c r="J350" s="705"/>
      <c r="K350" s="705"/>
      <c r="L350" s="705"/>
    </row>
    <row r="351" spans="1:18" s="653" customFormat="1" ht="19.5" customHeight="1">
      <c r="A351" s="834" t="s">
        <v>691</v>
      </c>
      <c r="B351" s="692" t="s">
        <v>21</v>
      </c>
      <c r="C351" s="1021" t="s">
        <v>659</v>
      </c>
      <c r="D351" s="1021"/>
      <c r="E351" s="694" t="s">
        <v>22</v>
      </c>
      <c r="F351" s="694" t="s">
        <v>23</v>
      </c>
      <c r="G351" s="694" t="s">
        <v>24</v>
      </c>
      <c r="H351" s="835" t="s">
        <v>25</v>
      </c>
      <c r="I351" s="743" t="str">
        <f t="shared" si="51"/>
        <v/>
      </c>
      <c r="J351" s="742" t="s">
        <v>12</v>
      </c>
      <c r="K351" s="705" t="s">
        <v>13</v>
      </c>
      <c r="L351" s="705" t="s">
        <v>14</v>
      </c>
      <c r="M351" s="677" t="s">
        <v>15</v>
      </c>
      <c r="N351" s="677" t="s">
        <v>16</v>
      </c>
      <c r="O351" s="677" t="s">
        <v>17</v>
      </c>
      <c r="P351" s="677" t="s">
        <v>18</v>
      </c>
      <c r="Q351" s="677" t="s">
        <v>19</v>
      </c>
      <c r="R351" s="746"/>
    </row>
    <row r="352" spans="1:18" s="655" customFormat="1" ht="19.5" customHeight="1">
      <c r="A352" s="747" t="s">
        <v>692</v>
      </c>
      <c r="B352" s="715" t="s">
        <v>693</v>
      </c>
      <c r="C352" s="1006">
        <v>0</v>
      </c>
      <c r="D352" s="1007"/>
      <c r="E352" s="761" t="s">
        <v>694</v>
      </c>
      <c r="F352" s="841" t="s">
        <v>695</v>
      </c>
      <c r="G352" s="977" t="s">
        <v>30</v>
      </c>
      <c r="H352" s="750" t="s">
        <v>696</v>
      </c>
      <c r="I352" s="743" t="e">
        <f t="shared" si="51"/>
        <v>#DIV/0!</v>
      </c>
      <c r="J352" s="705" t="e">
        <f t="shared" ref="J352:J359" si="52">"USD "&amp;IF(K352&lt;0,"( "&amp;-K352&amp;" )",K352)&amp;" / "&amp;IF(L352&lt;0,"( "&amp;-L352&amp;" )",L352)</f>
        <v>#DIV/0!</v>
      </c>
      <c r="K352" s="705" t="e">
        <f>LOOKUP(1,0/($M352&amp;$N352&amp;$O352&amp;$P352&amp;$Q352=全球运价!$B$7:$B$7&amp;全球运价!$C$7:$C$7&amp;全球运价!$S$7:$S$7&amp;全球运价!$L$7:$L$7&amp;全球运价!$P$7:$P$7),全球运价!D$7:D$7)</f>
        <v>#DIV/0!</v>
      </c>
      <c r="L352" s="705" t="e">
        <f>LOOKUP(1,0/($M352&amp;$N352&amp;$O352&amp;$P352&amp;$Q352=全球运价!$B$7:$B$7&amp;全球运价!$C$7:$C$7&amp;全球运价!$S$7:$S$7&amp;全球运价!$L$7:$L$7&amp;全球运价!$P$7:$P$7),全球运价!E$7:E$7)</f>
        <v>#DIV/0!</v>
      </c>
      <c r="M352" s="653" t="s">
        <v>697</v>
      </c>
      <c r="N352" s="653" t="s">
        <v>697</v>
      </c>
      <c r="O352" s="653" t="s">
        <v>65</v>
      </c>
      <c r="P352" s="653" t="s">
        <v>66</v>
      </c>
      <c r="Q352" s="653" t="s">
        <v>288</v>
      </c>
    </row>
    <row r="353" spans="1:18" s="664" customFormat="1" ht="19.5" customHeight="1">
      <c r="A353" s="747" t="s">
        <v>698</v>
      </c>
      <c r="B353" s="715" t="s">
        <v>699</v>
      </c>
      <c r="C353" s="1006"/>
      <c r="D353" s="1007"/>
      <c r="E353" s="761" t="s">
        <v>50</v>
      </c>
      <c r="F353" s="841" t="s">
        <v>335</v>
      </c>
      <c r="G353" s="977" t="s">
        <v>30</v>
      </c>
      <c r="H353" s="733">
        <v>35</v>
      </c>
      <c r="I353" s="743" t="e">
        <f t="shared" si="51"/>
        <v>#DIV/0!</v>
      </c>
      <c r="J353" s="705" t="e">
        <f t="shared" ref="J353" si="53">"USD "&amp;IF(K353&lt;0,"( "&amp;-K353&amp;" )",K353)&amp;" / "&amp;IF(L353&lt;0,"( "&amp;-L353&amp;" )",L353)</f>
        <v>#DIV/0!</v>
      </c>
      <c r="K353" s="705" t="e">
        <f>LOOKUP(1,0/($M353&amp;$N353&amp;$O353&amp;$P353&amp;$Q353=全球运价!$B$7:$B$7&amp;全球运价!$C$7:$C$7&amp;全球运价!$S$7:$S$7&amp;全球运价!$L$7:$L$7&amp;全球运价!$P$7:$P$7),全球运价!D$7:D$7)</f>
        <v>#DIV/0!</v>
      </c>
      <c r="L353" s="705" t="e">
        <f>LOOKUP(1,0/($M353&amp;$N353&amp;$O353&amp;$P353&amp;$Q353=全球运价!$B$7:$B$7&amp;全球运价!$C$7:$C$7&amp;全球运价!$S$7:$S$7&amp;全球运价!$L$7:$L$7&amp;全球运价!$P$7:$P$7),全球运价!E$7:E$7)</f>
        <v>#DIV/0!</v>
      </c>
      <c r="M353" s="653" t="s">
        <v>700</v>
      </c>
      <c r="N353" s="653" t="s">
        <v>700</v>
      </c>
      <c r="O353" s="653" t="s">
        <v>65</v>
      </c>
      <c r="P353" s="653" t="s">
        <v>66</v>
      </c>
      <c r="Q353" s="653" t="s">
        <v>90</v>
      </c>
    </row>
    <row r="354" spans="1:18" s="655" customFormat="1" ht="19.5" customHeight="1">
      <c r="A354" s="747" t="s">
        <v>701</v>
      </c>
      <c r="B354" s="715" t="s">
        <v>693</v>
      </c>
      <c r="C354" s="1006">
        <v>0</v>
      </c>
      <c r="D354" s="1007"/>
      <c r="E354" s="761" t="s">
        <v>694</v>
      </c>
      <c r="F354" s="841" t="s">
        <v>695</v>
      </c>
      <c r="G354" s="748" t="s">
        <v>697</v>
      </c>
      <c r="H354" s="733">
        <v>35</v>
      </c>
      <c r="I354" s="743" t="e">
        <f t="shared" si="51"/>
        <v>#DIV/0!</v>
      </c>
      <c r="J354" s="705" t="e">
        <f t="shared" si="52"/>
        <v>#DIV/0!</v>
      </c>
      <c r="K354" s="705" t="e">
        <f>LOOKUP(1,0/($M354&amp;$N354&amp;$O354&amp;$P354&amp;$Q354=全球运价!$B$7:$B$7&amp;全球运价!$C$7:$C$7&amp;全球运价!$S$7:$S$7&amp;全球运价!$L$7:$L$7&amp;全球运价!$P$7:$P$7),全球运价!D$7:D$7)</f>
        <v>#DIV/0!</v>
      </c>
      <c r="L354" s="705" t="e">
        <f>LOOKUP(1,0/($M354&amp;$N354&amp;$O354&amp;$P354&amp;$Q354=全球运价!$B$7:$B$7&amp;全球运价!$C$7:$C$7&amp;全球运价!$S$7:$S$7&amp;全球运价!$L$7:$L$7&amp;全球运价!$P$7:$P$7),全球运价!E$7:E$7)</f>
        <v>#DIV/0!</v>
      </c>
      <c r="M354" s="653" t="s">
        <v>702</v>
      </c>
      <c r="N354" s="653" t="s">
        <v>697</v>
      </c>
      <c r="O354" s="653" t="s">
        <v>65</v>
      </c>
      <c r="P354" s="653" t="s">
        <v>66</v>
      </c>
      <c r="Q354" s="653" t="s">
        <v>288</v>
      </c>
    </row>
    <row r="355" spans="1:18" s="655" customFormat="1" ht="19.5" customHeight="1">
      <c r="A355" s="747" t="s">
        <v>703</v>
      </c>
      <c r="B355" s="715" t="s">
        <v>704</v>
      </c>
      <c r="C355" s="1006">
        <v>0</v>
      </c>
      <c r="D355" s="1007"/>
      <c r="E355" s="761" t="s">
        <v>694</v>
      </c>
      <c r="F355" s="841" t="s">
        <v>695</v>
      </c>
      <c r="G355" s="748" t="s">
        <v>697</v>
      </c>
      <c r="H355" s="733">
        <v>35</v>
      </c>
      <c r="I355" s="743" t="e">
        <f t="shared" si="51"/>
        <v>#DIV/0!</v>
      </c>
      <c r="J355" s="705" t="e">
        <f t="shared" si="52"/>
        <v>#DIV/0!</v>
      </c>
      <c r="K355" s="705" t="e">
        <f>LOOKUP(1,0/($M355&amp;$N355&amp;$O355&amp;$P355&amp;$Q355=全球运价!$B$7:$B$7&amp;全球运价!$C$7:$C$7&amp;全球运价!$S$7:$S$7&amp;全球运价!$L$7:$L$7&amp;全球运价!$P$7:$P$7),全球运价!D$7:D$7)</f>
        <v>#DIV/0!</v>
      </c>
      <c r="L355" s="705" t="e">
        <f>LOOKUP(1,0/($M355&amp;$N355&amp;$O355&amp;$P355&amp;$Q355=全球运价!$B$7:$B$7&amp;全球运价!$C$7:$C$7&amp;全球运价!$S$7:$S$7&amp;全球运价!$L$7:$L$7&amp;全球运价!$P$7:$P$7),全球运价!E$7:E$7)</f>
        <v>#DIV/0!</v>
      </c>
      <c r="M355" s="653" t="s">
        <v>705</v>
      </c>
      <c r="N355" s="653" t="s">
        <v>697</v>
      </c>
      <c r="O355" s="653" t="s">
        <v>65</v>
      </c>
      <c r="P355" s="653" t="s">
        <v>66</v>
      </c>
      <c r="Q355" s="653" t="s">
        <v>90</v>
      </c>
    </row>
    <row r="356" spans="1:18" s="655" customFormat="1" ht="19.5" customHeight="1">
      <c r="A356" s="747" t="s">
        <v>706</v>
      </c>
      <c r="B356" s="715" t="s">
        <v>707</v>
      </c>
      <c r="C356" s="1006">
        <v>0</v>
      </c>
      <c r="D356" s="1007"/>
      <c r="E356" s="761" t="s">
        <v>694</v>
      </c>
      <c r="F356" s="841" t="s">
        <v>695</v>
      </c>
      <c r="G356" s="748" t="s">
        <v>697</v>
      </c>
      <c r="H356" s="733">
        <v>40</v>
      </c>
      <c r="I356" s="743" t="e">
        <f t="shared" si="51"/>
        <v>#DIV/0!</v>
      </c>
      <c r="J356" s="705" t="e">
        <f t="shared" si="52"/>
        <v>#DIV/0!</v>
      </c>
      <c r="K356" s="705" t="e">
        <f>LOOKUP(1,0/($M356&amp;$N356&amp;$O356&amp;$P356&amp;$Q356=全球运价!$B$7:$B$7&amp;全球运价!$C$7:$C$7&amp;全球运价!$S$7:$S$7&amp;全球运价!$L$7:$L$7&amp;全球运价!$P$7:$P$7),全球运价!D$7:D$7)</f>
        <v>#DIV/0!</v>
      </c>
      <c r="L356" s="705" t="e">
        <f>LOOKUP(1,0/($M356&amp;$N356&amp;$O356&amp;$P356&amp;$Q356=全球运价!$B$7:$B$7&amp;全球运价!$C$7:$C$7&amp;全球运价!$S$7:$S$7&amp;全球运价!$L$7:$L$7&amp;全球运价!$P$7:$P$7),全球运价!E$7:E$7)</f>
        <v>#DIV/0!</v>
      </c>
      <c r="M356" s="653" t="s">
        <v>708</v>
      </c>
      <c r="N356" s="653" t="s">
        <v>697</v>
      </c>
      <c r="O356" s="653" t="s">
        <v>65</v>
      </c>
      <c r="P356" s="653" t="s">
        <v>66</v>
      </c>
      <c r="Q356" s="653" t="s">
        <v>90</v>
      </c>
    </row>
    <row r="357" spans="1:18" s="653" customFormat="1" ht="19.5" customHeight="1">
      <c r="A357" s="747" t="s">
        <v>709</v>
      </c>
      <c r="B357" s="715" t="s">
        <v>710</v>
      </c>
      <c r="C357" s="1006">
        <v>0</v>
      </c>
      <c r="D357" s="1007"/>
      <c r="E357" s="761" t="s">
        <v>694</v>
      </c>
      <c r="F357" s="841" t="s">
        <v>695</v>
      </c>
      <c r="G357" s="748" t="s">
        <v>697</v>
      </c>
      <c r="H357" s="733">
        <v>40</v>
      </c>
      <c r="I357" s="743" t="e">
        <f t="shared" si="51"/>
        <v>#DIV/0!</v>
      </c>
      <c r="J357" s="705" t="e">
        <f t="shared" si="52"/>
        <v>#DIV/0!</v>
      </c>
      <c r="K357" s="705" t="e">
        <f>LOOKUP(1,0/($M357&amp;$N357&amp;$O357&amp;$P357&amp;$Q357=全球运价!$B$7:$B$7&amp;全球运价!$C$7:$C$7&amp;全球运价!$S$7:$S$7&amp;全球运价!$L$7:$L$7&amp;全球运价!$P$7:$P$7),全球运价!D$7:D$7)</f>
        <v>#DIV/0!</v>
      </c>
      <c r="L357" s="705" t="e">
        <f>LOOKUP(1,0/($M357&amp;$N357&amp;$O357&amp;$P357&amp;$Q357=全球运价!$B$7:$B$7&amp;全球运价!$C$7:$C$7&amp;全球运价!$S$7:$S$7&amp;全球运价!$L$7:$L$7&amp;全球运价!$P$7:$P$7),全球运价!E$7:E$7)</f>
        <v>#DIV/0!</v>
      </c>
      <c r="M357" s="653" t="s">
        <v>711</v>
      </c>
      <c r="N357" s="653" t="s">
        <v>697</v>
      </c>
      <c r="O357" s="653" t="s">
        <v>65</v>
      </c>
      <c r="P357" s="653" t="s">
        <v>66</v>
      </c>
      <c r="Q357" s="653" t="s">
        <v>288</v>
      </c>
    </row>
    <row r="358" spans="1:18" s="653" customFormat="1" ht="19.5" customHeight="1">
      <c r="A358" s="747" t="s">
        <v>712</v>
      </c>
      <c r="B358" s="715" t="s">
        <v>713</v>
      </c>
      <c r="C358" s="1006">
        <v>0</v>
      </c>
      <c r="D358" s="1007"/>
      <c r="E358" s="761" t="s">
        <v>694</v>
      </c>
      <c r="F358" s="841" t="s">
        <v>695</v>
      </c>
      <c r="G358" s="748" t="s">
        <v>697</v>
      </c>
      <c r="H358" s="733">
        <v>35</v>
      </c>
      <c r="I358" s="743" t="e">
        <f t="shared" si="51"/>
        <v>#DIV/0!</v>
      </c>
      <c r="J358" s="705" t="e">
        <f t="shared" si="52"/>
        <v>#DIV/0!</v>
      </c>
      <c r="K358" s="705" t="e">
        <f>LOOKUP(1,0/($M358&amp;$N358&amp;$O358&amp;$P358&amp;$Q358=全球运价!$B$7:$B$7&amp;全球运价!$C$7:$C$7&amp;全球运价!$S$7:$S$7&amp;全球运价!$L$7:$L$7&amp;全球运价!$P$7:$P$7),全球运价!D$7:D$7)</f>
        <v>#DIV/0!</v>
      </c>
      <c r="L358" s="705" t="e">
        <f>LOOKUP(1,0/($M358&amp;$N358&amp;$O358&amp;$P358&amp;$Q358=全球运价!$B$7:$B$7&amp;全球运价!$C$7:$C$7&amp;全球运价!$S$7:$S$7&amp;全球运价!$L$7:$L$7&amp;全球运价!$P$7:$P$7),全球运价!E$7:E$7)</f>
        <v>#DIV/0!</v>
      </c>
      <c r="M358" s="653" t="s">
        <v>714</v>
      </c>
      <c r="N358" s="653" t="s">
        <v>697</v>
      </c>
      <c r="O358" s="653" t="s">
        <v>65</v>
      </c>
      <c r="P358" s="653" t="s">
        <v>66</v>
      </c>
      <c r="Q358" s="653" t="s">
        <v>90</v>
      </c>
    </row>
    <row r="359" spans="1:18" s="653" customFormat="1" ht="19.5" customHeight="1">
      <c r="A359" s="747" t="s">
        <v>715</v>
      </c>
      <c r="B359" s="715" t="s">
        <v>713</v>
      </c>
      <c r="C359" s="1006">
        <v>0</v>
      </c>
      <c r="D359" s="1007"/>
      <c r="E359" s="761" t="s">
        <v>694</v>
      </c>
      <c r="F359" s="841" t="s">
        <v>695</v>
      </c>
      <c r="G359" s="748" t="s">
        <v>697</v>
      </c>
      <c r="H359" s="733">
        <v>35</v>
      </c>
      <c r="I359" s="743" t="e">
        <f t="shared" si="51"/>
        <v>#DIV/0!</v>
      </c>
      <c r="J359" s="705" t="e">
        <f t="shared" si="52"/>
        <v>#DIV/0!</v>
      </c>
      <c r="K359" s="705" t="e">
        <f>LOOKUP(1,0/($M359&amp;$N359&amp;$O359&amp;$P359&amp;$Q359=全球运价!$B$7:$B$7&amp;全球运价!$C$7:$C$7&amp;全球运价!$S$7:$S$7&amp;全球运价!$L$7:$L$7&amp;全球运价!$P$7:$P$7),全球运价!D$7:D$7)</f>
        <v>#DIV/0!</v>
      </c>
      <c r="L359" s="705" t="e">
        <f>LOOKUP(1,0/($M359&amp;$N359&amp;$O359&amp;$P359&amp;$Q359=全球运价!$B$7:$B$7&amp;全球运价!$C$7:$C$7&amp;全球运价!$S$7:$S$7&amp;全球运价!$L$7:$L$7&amp;全球运价!$P$7:$P$7),全球运价!E$7:E$7)</f>
        <v>#DIV/0!</v>
      </c>
      <c r="M359" s="653" t="s">
        <v>716</v>
      </c>
      <c r="N359" s="653" t="s">
        <v>697</v>
      </c>
      <c r="O359" s="653" t="s">
        <v>65</v>
      </c>
      <c r="P359" s="653" t="s">
        <v>66</v>
      </c>
      <c r="Q359" s="653" t="s">
        <v>90</v>
      </c>
    </row>
    <row r="360" spans="1:18" s="655" customFormat="1" ht="19.5" customHeight="1">
      <c r="A360" s="1014" t="s">
        <v>656</v>
      </c>
      <c r="B360" s="1015"/>
      <c r="C360" s="1015"/>
      <c r="D360" s="1015"/>
      <c r="E360" s="1015"/>
      <c r="F360" s="1015"/>
      <c r="G360" s="1015"/>
      <c r="H360" s="1016"/>
      <c r="I360" s="743" t="str">
        <f t="shared" ref="I360:I370" si="54">IF(J360="","",IF(J360="SYSTEM PRICE","",IF(B360=J360,"-","check")))</f>
        <v/>
      </c>
      <c r="J360" s="705"/>
      <c r="K360" s="705"/>
      <c r="L360" s="705"/>
      <c r="N360" s="653"/>
      <c r="O360" s="653"/>
      <c r="Q360" s="653"/>
    </row>
    <row r="361" spans="1:18" s="653" customFormat="1" ht="19.5" customHeight="1">
      <c r="A361" s="800" t="s">
        <v>717</v>
      </c>
      <c r="B361" s="804"/>
      <c r="C361" s="804"/>
      <c r="D361" s="804"/>
      <c r="E361" s="804"/>
      <c r="F361" s="804"/>
      <c r="G361" s="804"/>
      <c r="H361" s="838"/>
      <c r="I361" s="743" t="str">
        <f t="shared" si="54"/>
        <v/>
      </c>
      <c r="J361" s="705"/>
      <c r="K361" s="705"/>
      <c r="L361" s="705"/>
    </row>
    <row r="362" spans="1:18" s="653" customFormat="1" ht="19.5" customHeight="1">
      <c r="A362" s="800" t="s">
        <v>718</v>
      </c>
      <c r="B362" s="804"/>
      <c r="C362" s="804"/>
      <c r="D362" s="804"/>
      <c r="E362" s="804"/>
      <c r="F362" s="804"/>
      <c r="G362" s="804"/>
      <c r="H362" s="838"/>
      <c r="I362" s="743" t="str">
        <f t="shared" si="54"/>
        <v/>
      </c>
      <c r="J362" s="705"/>
      <c r="K362" s="705"/>
      <c r="L362" s="705"/>
    </row>
    <row r="363" spans="1:18" s="653" customFormat="1" ht="19.5" customHeight="1">
      <c r="A363" s="842" t="s">
        <v>719</v>
      </c>
      <c r="B363" s="719"/>
      <c r="C363" s="719"/>
      <c r="D363" s="719"/>
      <c r="E363" s="719"/>
      <c r="F363" s="719"/>
      <c r="G363" s="719"/>
      <c r="H363" s="838"/>
      <c r="I363" s="743" t="str">
        <f t="shared" si="54"/>
        <v/>
      </c>
      <c r="J363" s="705"/>
      <c r="K363" s="705"/>
      <c r="L363" s="705"/>
    </row>
    <row r="364" spans="1:18" s="653" customFormat="1" ht="19.5" customHeight="1">
      <c r="A364" s="1022"/>
      <c r="B364" s="1023"/>
      <c r="C364" s="1023"/>
      <c r="D364" s="1023"/>
      <c r="E364" s="1023"/>
      <c r="F364" s="1023"/>
      <c r="G364" s="1023"/>
      <c r="H364" s="1024"/>
      <c r="I364" s="743" t="str">
        <f t="shared" si="54"/>
        <v/>
      </c>
      <c r="J364" s="705"/>
      <c r="K364" s="705"/>
      <c r="L364" s="705"/>
    </row>
    <row r="365" spans="1:18" s="653" customFormat="1" ht="19.5" customHeight="1">
      <c r="A365" s="834" t="s">
        <v>658</v>
      </c>
      <c r="B365" s="692" t="s">
        <v>21</v>
      </c>
      <c r="C365" s="1021" t="s">
        <v>659</v>
      </c>
      <c r="D365" s="1021"/>
      <c r="E365" s="694" t="s">
        <v>22</v>
      </c>
      <c r="F365" s="694" t="s">
        <v>23</v>
      </c>
      <c r="G365" s="694" t="s">
        <v>24</v>
      </c>
      <c r="H365" s="835" t="s">
        <v>25</v>
      </c>
      <c r="I365" s="743" t="str">
        <f t="shared" si="54"/>
        <v/>
      </c>
      <c r="J365" s="742" t="s">
        <v>12</v>
      </c>
      <c r="K365" s="705" t="s">
        <v>13</v>
      </c>
      <c r="L365" s="705" t="s">
        <v>14</v>
      </c>
      <c r="M365" s="677" t="s">
        <v>15</v>
      </c>
      <c r="N365" s="677" t="s">
        <v>16</v>
      </c>
      <c r="O365" s="677" t="s">
        <v>17</v>
      </c>
      <c r="P365" s="677" t="s">
        <v>18</v>
      </c>
      <c r="Q365" s="677" t="s">
        <v>19</v>
      </c>
      <c r="R365" s="746"/>
    </row>
    <row r="366" spans="1:18" s="653" customFormat="1" ht="19.5" customHeight="1">
      <c r="A366" s="747" t="s">
        <v>720</v>
      </c>
      <c r="B366" s="715" t="s">
        <v>721</v>
      </c>
      <c r="C366" s="1006">
        <v>0</v>
      </c>
      <c r="D366" s="1007"/>
      <c r="E366" s="732" t="s">
        <v>615</v>
      </c>
      <c r="F366" s="748" t="s">
        <v>684</v>
      </c>
      <c r="G366" s="977" t="s">
        <v>30</v>
      </c>
      <c r="H366" s="733">
        <v>35</v>
      </c>
      <c r="I366" s="743" t="e">
        <f t="shared" si="54"/>
        <v>#DIV/0!</v>
      </c>
      <c r="J366" s="705" t="e">
        <f t="shared" ref="J366:J370" si="55">"USD "&amp;IF(K366&lt;0,"( "&amp;-K366&amp;" )",K366)&amp;" / "&amp;IF(L366&lt;0,"( "&amp;-L366&amp;" )",L366)</f>
        <v>#DIV/0!</v>
      </c>
      <c r="K366" s="705" t="e">
        <f>LOOKUP(1,0/($M366&amp;$N366&amp;$O366&amp;$P366&amp;$Q366=全球运价!$B$7:$B$7&amp;全球运价!$C$7:$C$7&amp;全球运价!$S$7:$S$7&amp;全球运价!$L$7:$L$7&amp;全球运价!$P$7:$P$7),全球运价!D$7:D$7)</f>
        <v>#DIV/0!</v>
      </c>
      <c r="L366" s="705" t="e">
        <f>LOOKUP(1,0/($M366&amp;$N366&amp;$O366&amp;$P366&amp;$Q366=全球运价!$B$7:$B$7&amp;全球运价!$C$7:$C$7&amp;全球运价!$S$7:$S$7&amp;全球运价!$L$7:$L$7&amp;全球运价!$P$7:$P$7),全球运价!E$7:E$7)</f>
        <v>#DIV/0!</v>
      </c>
      <c r="M366" s="653" t="s">
        <v>722</v>
      </c>
      <c r="N366" s="653" t="s">
        <v>722</v>
      </c>
      <c r="O366" s="653" t="s">
        <v>65</v>
      </c>
      <c r="P366" s="653" t="s">
        <v>66</v>
      </c>
      <c r="Q366" s="653" t="s">
        <v>90</v>
      </c>
    </row>
    <row r="367" spans="1:18" s="653" customFormat="1" ht="19.5" customHeight="1">
      <c r="A367" s="747" t="s">
        <v>723</v>
      </c>
      <c r="B367" s="715" t="s">
        <v>724</v>
      </c>
      <c r="C367" s="1006"/>
      <c r="D367" s="1007"/>
      <c r="E367" s="732" t="s">
        <v>615</v>
      </c>
      <c r="F367" s="748" t="s">
        <v>684</v>
      </c>
      <c r="G367" s="977" t="s">
        <v>722</v>
      </c>
      <c r="H367" s="733" t="s">
        <v>725</v>
      </c>
      <c r="I367" s="743" t="e">
        <f t="shared" si="54"/>
        <v>#DIV/0!</v>
      </c>
      <c r="J367" s="705" t="e">
        <f t="shared" si="55"/>
        <v>#DIV/0!</v>
      </c>
      <c r="K367" s="705" t="e">
        <f>LOOKUP(1,0/($M367&amp;$N367&amp;$O367&amp;$P367&amp;$Q367=全球运价!$B$7:$B$7&amp;全球运价!$C$7:$C$7&amp;全球运价!$S$7:$S$7&amp;全球运价!$L$7:$L$7&amp;全球运价!$P$7:$P$7),全球运价!D$7:D$7)</f>
        <v>#DIV/0!</v>
      </c>
      <c r="L367" s="705" t="e">
        <f>LOOKUP(1,0/($M367&amp;$N367&amp;$O367&amp;$P367&amp;$Q367=全球运价!$B$7:$B$7&amp;全球运价!$C$7:$C$7&amp;全球运价!$S$7:$S$7&amp;全球运价!$L$7:$L$7&amp;全球运价!$P$7:$P$7),全球运价!E$7:E$7)</f>
        <v>#DIV/0!</v>
      </c>
      <c r="M367" s="653" t="s">
        <v>726</v>
      </c>
      <c r="N367" s="653" t="s">
        <v>722</v>
      </c>
      <c r="O367" s="653" t="s">
        <v>65</v>
      </c>
      <c r="P367" s="653" t="s">
        <v>66</v>
      </c>
      <c r="Q367" s="653" t="s">
        <v>90</v>
      </c>
    </row>
    <row r="368" spans="1:18" s="653" customFormat="1" ht="19.5" customHeight="1">
      <c r="A368" s="763" t="s">
        <v>727</v>
      </c>
      <c r="B368" s="715" t="s">
        <v>728</v>
      </c>
      <c r="C368" s="1006">
        <v>0</v>
      </c>
      <c r="D368" s="1007"/>
      <c r="E368" s="732" t="s">
        <v>32</v>
      </c>
      <c r="F368" s="748" t="s">
        <v>729</v>
      </c>
      <c r="G368" s="977" t="s">
        <v>30</v>
      </c>
      <c r="H368" s="750" t="s">
        <v>730</v>
      </c>
      <c r="I368" s="743" t="e">
        <f t="shared" si="54"/>
        <v>#DIV/0!</v>
      </c>
      <c r="J368" s="705" t="e">
        <f t="shared" si="55"/>
        <v>#DIV/0!</v>
      </c>
      <c r="K368" s="705" t="e">
        <f>LOOKUP(1,0/($M368&amp;$N368&amp;$O368&amp;$P368&amp;$Q368=全球运价!$B$7:$B$7&amp;全球运价!$C$7:$C$7&amp;全球运价!$S$7:$S$7&amp;全球运价!$L$7:$L$7&amp;全球运价!$P$7:$P$7),全球运价!D$7:D$7)</f>
        <v>#DIV/0!</v>
      </c>
      <c r="L368" s="705" t="e">
        <f>LOOKUP(1,0/($M368&amp;$N368&amp;$O368&amp;$P368&amp;$Q368=全球运价!$B$7:$B$7&amp;全球运价!$C$7:$C$7&amp;全球运价!$S$7:$S$7&amp;全球运价!$L$7:$L$7&amp;全球运价!$P$7:$P$7),全球运价!E$7:E$7)</f>
        <v>#DIV/0!</v>
      </c>
      <c r="M368" s="653" t="s">
        <v>731</v>
      </c>
      <c r="N368" s="653" t="s">
        <v>731</v>
      </c>
      <c r="O368" s="653" t="s">
        <v>65</v>
      </c>
      <c r="P368" s="653" t="s">
        <v>66</v>
      </c>
      <c r="Q368" s="653" t="s">
        <v>90</v>
      </c>
    </row>
    <row r="369" spans="1:18" s="653" customFormat="1" ht="19.5" customHeight="1">
      <c r="A369" s="763" t="s">
        <v>732</v>
      </c>
      <c r="B369" s="715" t="s">
        <v>733</v>
      </c>
      <c r="C369" s="1006">
        <v>0</v>
      </c>
      <c r="D369" s="1007"/>
      <c r="E369" s="732" t="s">
        <v>32</v>
      </c>
      <c r="F369" s="748" t="s">
        <v>729</v>
      </c>
      <c r="G369" s="977" t="s">
        <v>734</v>
      </c>
      <c r="H369" s="750" t="s">
        <v>735</v>
      </c>
      <c r="I369" s="743" t="e">
        <f t="shared" si="54"/>
        <v>#DIV/0!</v>
      </c>
      <c r="J369" s="705" t="e">
        <f t="shared" si="55"/>
        <v>#DIV/0!</v>
      </c>
      <c r="K369" s="705" t="e">
        <f>LOOKUP(1,0/($M369&amp;$N369&amp;$O369&amp;$P369&amp;$Q369=全球运价!$B$7:$B$7&amp;全球运价!$C$7:$C$7&amp;全球运价!$S$7:$S$7&amp;全球运价!$L$7:$L$7&amp;全球运价!$P$7:$P$7),全球运价!D$7:D$7)</f>
        <v>#DIV/0!</v>
      </c>
      <c r="L369" s="705" t="e">
        <f>LOOKUP(1,0/($M369&amp;$N369&amp;$O369&amp;$P369&amp;$Q369=全球运价!$B$7:$B$7&amp;全球运价!$C$7:$C$7&amp;全球运价!$S$7:$S$7&amp;全球运价!$L$7:$L$7&amp;全球运价!$P$7:$P$7),全球运价!E$7:E$7)</f>
        <v>#DIV/0!</v>
      </c>
      <c r="M369" s="653" t="s">
        <v>736</v>
      </c>
      <c r="N369" s="653" t="s">
        <v>731</v>
      </c>
      <c r="O369" s="653" t="s">
        <v>65</v>
      </c>
      <c r="P369" s="653" t="s">
        <v>66</v>
      </c>
      <c r="Q369" s="653" t="s">
        <v>90</v>
      </c>
    </row>
    <row r="370" spans="1:18" s="653" customFormat="1" ht="19.5" customHeight="1">
      <c r="A370" s="763" t="s">
        <v>737</v>
      </c>
      <c r="B370" s="987" t="s">
        <v>3176</v>
      </c>
      <c r="C370" s="1006">
        <v>0</v>
      </c>
      <c r="D370" s="1007"/>
      <c r="E370" s="732" t="s">
        <v>133</v>
      </c>
      <c r="F370" s="748" t="s">
        <v>335</v>
      </c>
      <c r="G370" s="977" t="s">
        <v>30</v>
      </c>
      <c r="H370" s="733">
        <v>32</v>
      </c>
      <c r="I370" s="743" t="e">
        <f t="shared" si="54"/>
        <v>#DIV/0!</v>
      </c>
      <c r="J370" s="705" t="e">
        <f t="shared" si="55"/>
        <v>#DIV/0!</v>
      </c>
      <c r="K370" s="705" t="e">
        <f>LOOKUP(1,0/($M370&amp;$N370&amp;$O370&amp;$P370&amp;$Q370=全球运价!$B$7:$B$7&amp;全球运价!$C$7:$C$7&amp;全球运价!$S$7:$S$7&amp;全球运价!$L$7:$L$7&amp;全球运价!$P$7:$P$7),全球运价!D$7:D$7)</f>
        <v>#DIV/0!</v>
      </c>
      <c r="L370" s="705" t="e">
        <f>LOOKUP(1,0/($M370&amp;$N370&amp;$O370&amp;$P370&amp;$Q370=全球运价!$B$7:$B$7&amp;全球运价!$C$7:$C$7&amp;全球运价!$S$7:$S$7&amp;全球运价!$L$7:$L$7&amp;全球运价!$P$7:$P$7),全球运价!E$7:E$7)</f>
        <v>#DIV/0!</v>
      </c>
      <c r="M370" s="653" t="s">
        <v>738</v>
      </c>
      <c r="N370" s="653" t="s">
        <v>738</v>
      </c>
      <c r="O370" s="653" t="s">
        <v>65</v>
      </c>
      <c r="P370" s="653" t="s">
        <v>66</v>
      </c>
      <c r="Q370" s="653" t="s">
        <v>288</v>
      </c>
    </row>
    <row r="371" spans="1:18" s="653" customFormat="1" ht="19.5" customHeight="1">
      <c r="A371" s="1014" t="s">
        <v>739</v>
      </c>
      <c r="B371" s="1015"/>
      <c r="C371" s="1015"/>
      <c r="D371" s="1015"/>
      <c r="E371" s="1015"/>
      <c r="F371" s="1015"/>
      <c r="G371" s="1015"/>
      <c r="H371" s="1016"/>
      <c r="I371" s="743" t="str">
        <f t="shared" ref="I371:I398" si="56">IF(J371="","",IF(J371="SYSTEM PRICE","",IF(B371=J371,"-","check")))</f>
        <v/>
      </c>
      <c r="J371" s="705"/>
      <c r="K371" s="705"/>
      <c r="L371" s="705"/>
    </row>
    <row r="372" spans="1:18" s="655" customFormat="1" ht="19.5" customHeight="1">
      <c r="A372" s="1014" t="s">
        <v>656</v>
      </c>
      <c r="B372" s="1015"/>
      <c r="C372" s="1015"/>
      <c r="D372" s="1015"/>
      <c r="E372" s="1015"/>
      <c r="F372" s="1015"/>
      <c r="G372" s="1015"/>
      <c r="H372" s="1016"/>
      <c r="I372" s="743" t="str">
        <f t="shared" si="56"/>
        <v/>
      </c>
      <c r="J372" s="705"/>
      <c r="K372" s="705"/>
      <c r="L372" s="705"/>
      <c r="N372" s="653"/>
      <c r="O372" s="653"/>
      <c r="Q372" s="653"/>
    </row>
    <row r="373" spans="1:18" s="653" customFormat="1" ht="19.5" customHeight="1">
      <c r="A373" s="800" t="s">
        <v>740</v>
      </c>
      <c r="B373" s="839"/>
      <c r="C373" s="839"/>
      <c r="D373" s="839"/>
      <c r="E373" s="839"/>
      <c r="F373" s="839"/>
      <c r="G373" s="839"/>
      <c r="H373" s="840"/>
      <c r="I373" s="743" t="str">
        <f t="shared" si="56"/>
        <v/>
      </c>
      <c r="J373" s="705"/>
      <c r="K373" s="705"/>
      <c r="L373" s="705"/>
    </row>
    <row r="374" spans="1:18" s="653" customFormat="1" ht="19.5" customHeight="1">
      <c r="A374" s="1022"/>
      <c r="B374" s="1023"/>
      <c r="C374" s="1023"/>
      <c r="D374" s="1023"/>
      <c r="E374" s="1023"/>
      <c r="F374" s="1023"/>
      <c r="G374" s="1023"/>
      <c r="H374" s="1024"/>
      <c r="I374" s="743" t="str">
        <f t="shared" si="56"/>
        <v/>
      </c>
      <c r="J374" s="705"/>
      <c r="K374" s="705"/>
      <c r="L374" s="705"/>
    </row>
    <row r="375" spans="1:18" s="653" customFormat="1" ht="19.5" customHeight="1">
      <c r="A375" s="834" t="s">
        <v>741</v>
      </c>
      <c r="B375" s="692" t="s">
        <v>21</v>
      </c>
      <c r="C375" s="1021" t="s">
        <v>659</v>
      </c>
      <c r="D375" s="1021"/>
      <c r="E375" s="694" t="s">
        <v>22</v>
      </c>
      <c r="F375" s="694" t="s">
        <v>23</v>
      </c>
      <c r="G375" s="694" t="s">
        <v>24</v>
      </c>
      <c r="H375" s="835" t="s">
        <v>25</v>
      </c>
      <c r="I375" s="743" t="str">
        <f t="shared" si="56"/>
        <v/>
      </c>
      <c r="J375" s="742" t="s">
        <v>12</v>
      </c>
      <c r="K375" s="705" t="s">
        <v>13</v>
      </c>
      <c r="L375" s="705" t="s">
        <v>14</v>
      </c>
      <c r="M375" s="677" t="s">
        <v>15</v>
      </c>
      <c r="N375" s="677" t="s">
        <v>16</v>
      </c>
      <c r="O375" s="677" t="s">
        <v>17</v>
      </c>
      <c r="P375" s="677" t="s">
        <v>18</v>
      </c>
      <c r="Q375" s="677" t="s">
        <v>19</v>
      </c>
      <c r="R375" s="746"/>
    </row>
    <row r="376" spans="1:18" s="653" customFormat="1" ht="19.5" customHeight="1">
      <c r="A376" s="843" t="s">
        <v>742</v>
      </c>
      <c r="B376" s="714" t="s">
        <v>743</v>
      </c>
      <c r="C376" s="1019">
        <v>0</v>
      </c>
      <c r="D376" s="1020"/>
      <c r="E376" s="761" t="s">
        <v>744</v>
      </c>
      <c r="F376" s="749" t="s">
        <v>745</v>
      </c>
      <c r="G376" s="976" t="s">
        <v>30</v>
      </c>
      <c r="H376" s="751">
        <v>33</v>
      </c>
      <c r="I376" s="743" t="e">
        <f t="shared" si="56"/>
        <v>#DIV/0!</v>
      </c>
      <c r="J376" s="705" t="e">
        <f t="shared" ref="J376:J397" si="57">"USD "&amp;IF(K376&lt;0,"( "&amp;-K376&amp;" )",K376)&amp;" / "&amp;IF(L376&lt;0,"( "&amp;-L376&amp;" )",L376)</f>
        <v>#DIV/0!</v>
      </c>
      <c r="K376" s="705" t="e">
        <f>LOOKUP(1,0/($M376&amp;$N376&amp;$O376&amp;$P376&amp;$Q376=全球运价!$B$7:$B$7&amp;全球运价!$C$7:$C$7&amp;全球运价!$S$7:$S$7&amp;全球运价!$L$7:$L$7&amp;全球运价!$P$7:$P$7),全球运价!D$7:D$7)</f>
        <v>#DIV/0!</v>
      </c>
      <c r="L376" s="705" t="e">
        <f>LOOKUP(1,0/($M376&amp;$N376&amp;$O376&amp;$P376&amp;$Q376=全球运价!$B$7:$B$7&amp;全球运价!$C$7:$C$7&amp;全球运价!$S$7:$S$7&amp;全球运价!$L$7:$L$7&amp;全球运价!$P$7:$P$7),全球运价!E$7:E$7)</f>
        <v>#DIV/0!</v>
      </c>
      <c r="M376" s="653" t="s">
        <v>746</v>
      </c>
      <c r="N376" s="653" t="s">
        <v>746</v>
      </c>
      <c r="O376" s="653" t="s">
        <v>65</v>
      </c>
      <c r="P376" s="653" t="s">
        <v>66</v>
      </c>
      <c r="Q376" s="653" t="s">
        <v>90</v>
      </c>
    </row>
    <row r="377" spans="1:18" s="653" customFormat="1" ht="19.5" customHeight="1">
      <c r="A377" s="843" t="s">
        <v>747</v>
      </c>
      <c r="B377" s="714" t="s">
        <v>748</v>
      </c>
      <c r="C377" s="1019">
        <v>0</v>
      </c>
      <c r="D377" s="1020"/>
      <c r="E377" s="761" t="s">
        <v>744</v>
      </c>
      <c r="F377" s="749" t="s">
        <v>745</v>
      </c>
      <c r="G377" s="749" t="s">
        <v>746</v>
      </c>
      <c r="H377" s="751">
        <v>40</v>
      </c>
      <c r="I377" s="743" t="e">
        <f t="shared" si="56"/>
        <v>#DIV/0!</v>
      </c>
      <c r="J377" s="705" t="e">
        <f t="shared" si="57"/>
        <v>#DIV/0!</v>
      </c>
      <c r="K377" s="705" t="e">
        <f>LOOKUP(1,0/($M377&amp;$N377&amp;$O377&amp;$P377&amp;$Q377=全球运价!$B$7:$B$7&amp;全球运价!$C$7:$C$7&amp;全球运价!$S$7:$S$7&amp;全球运价!$L$7:$L$7&amp;全球运价!$P$7:$P$7),全球运价!D$7:D$7)</f>
        <v>#DIV/0!</v>
      </c>
      <c r="L377" s="705" t="e">
        <f>LOOKUP(1,0/($M377&amp;$N377&amp;$O377&amp;$P377&amp;$Q377=全球运价!$B$7:$B$7&amp;全球运价!$C$7:$C$7&amp;全球运价!$S$7:$S$7&amp;全球运价!$L$7:$L$7&amp;全球运价!$P$7:$P$7),全球运价!E$7:E$7)</f>
        <v>#DIV/0!</v>
      </c>
      <c r="M377" s="653" t="s">
        <v>749</v>
      </c>
      <c r="N377" s="653" t="s">
        <v>746</v>
      </c>
      <c r="O377" s="653" t="s">
        <v>65</v>
      </c>
      <c r="P377" s="653" t="s">
        <v>66</v>
      </c>
      <c r="Q377" s="653" t="s">
        <v>90</v>
      </c>
    </row>
    <row r="378" spans="1:18" s="653" customFormat="1" ht="19.5" customHeight="1">
      <c r="A378" s="843" t="s">
        <v>750</v>
      </c>
      <c r="B378" s="714" t="s">
        <v>751</v>
      </c>
      <c r="C378" s="1019">
        <v>0</v>
      </c>
      <c r="D378" s="1020"/>
      <c r="E378" s="761" t="s">
        <v>744</v>
      </c>
      <c r="F378" s="749" t="s">
        <v>745</v>
      </c>
      <c r="G378" s="749" t="s">
        <v>746</v>
      </c>
      <c r="H378" s="751">
        <v>40</v>
      </c>
      <c r="I378" s="743" t="e">
        <f t="shared" si="56"/>
        <v>#DIV/0!</v>
      </c>
      <c r="J378" s="705" t="e">
        <f t="shared" si="57"/>
        <v>#DIV/0!</v>
      </c>
      <c r="K378" s="705" t="e">
        <f>LOOKUP(1,0/($M378&amp;$N378&amp;$O378&amp;$P378&amp;$Q378=全球运价!$B$7:$B$7&amp;全球运价!$C$7:$C$7&amp;全球运价!$S$7:$S$7&amp;全球运价!$L$7:$L$7&amp;全球运价!$P$7:$P$7),全球运价!D$7:D$7)</f>
        <v>#DIV/0!</v>
      </c>
      <c r="L378" s="705" t="e">
        <f>LOOKUP(1,0/($M378&amp;$N378&amp;$O378&amp;$P378&amp;$Q378=全球运价!$B$7:$B$7&amp;全球运价!$C$7:$C$7&amp;全球运价!$S$7:$S$7&amp;全球运价!$L$7:$L$7&amp;全球运价!$P$7:$P$7),全球运价!E$7:E$7)</f>
        <v>#DIV/0!</v>
      </c>
      <c r="M378" s="653" t="s">
        <v>752</v>
      </c>
      <c r="N378" s="653" t="s">
        <v>746</v>
      </c>
      <c r="O378" s="653" t="s">
        <v>65</v>
      </c>
      <c r="P378" s="653" t="s">
        <v>66</v>
      </c>
      <c r="Q378" s="653" t="s">
        <v>90</v>
      </c>
    </row>
    <row r="379" spans="1:18" s="666" customFormat="1" ht="19.5" customHeight="1">
      <c r="A379" s="843" t="s">
        <v>753</v>
      </c>
      <c r="B379" s="714" t="s">
        <v>748</v>
      </c>
      <c r="C379" s="1019">
        <v>0</v>
      </c>
      <c r="D379" s="1020"/>
      <c r="E379" s="761" t="s">
        <v>744</v>
      </c>
      <c r="F379" s="749" t="s">
        <v>745</v>
      </c>
      <c r="G379" s="749" t="s">
        <v>746</v>
      </c>
      <c r="H379" s="751">
        <v>40</v>
      </c>
      <c r="I379" s="743" t="e">
        <f t="shared" si="56"/>
        <v>#DIV/0!</v>
      </c>
      <c r="J379" s="705" t="e">
        <f t="shared" si="57"/>
        <v>#DIV/0!</v>
      </c>
      <c r="K379" s="705" t="e">
        <f>LOOKUP(1,0/($M379&amp;$N379&amp;$O379&amp;$P379&amp;$Q379=全球运价!$B$7:$B$7&amp;全球运价!$C$7:$C$7&amp;全球运价!$S$7:$S$7&amp;全球运价!$L$7:$L$7&amp;全球运价!$P$7:$P$7),全球运价!D$7:D$7)</f>
        <v>#DIV/0!</v>
      </c>
      <c r="L379" s="705" t="e">
        <f>LOOKUP(1,0/($M379&amp;$N379&amp;$O379&amp;$P379&amp;$Q379=全球运价!$B$7:$B$7&amp;全球运价!$C$7:$C$7&amp;全球运价!$S$7:$S$7&amp;全球运价!$L$7:$L$7&amp;全球运价!$P$7:$P$7),全球运价!E$7:E$7)</f>
        <v>#DIV/0!</v>
      </c>
      <c r="M379" s="653" t="s">
        <v>754</v>
      </c>
      <c r="N379" s="653" t="s">
        <v>746</v>
      </c>
      <c r="O379" s="653" t="s">
        <v>65</v>
      </c>
      <c r="P379" s="653" t="s">
        <v>66</v>
      </c>
      <c r="Q379" s="653" t="s">
        <v>90</v>
      </c>
    </row>
    <row r="380" spans="1:18" s="655" customFormat="1" ht="19.5" customHeight="1">
      <c r="A380" s="843" t="s">
        <v>755</v>
      </c>
      <c r="B380" s="714" t="s">
        <v>756</v>
      </c>
      <c r="C380" s="1019">
        <v>0</v>
      </c>
      <c r="D380" s="1020"/>
      <c r="E380" s="761" t="s">
        <v>615</v>
      </c>
      <c r="F380" s="749" t="s">
        <v>335</v>
      </c>
      <c r="G380" s="976" t="s">
        <v>30</v>
      </c>
      <c r="H380" s="751">
        <v>22</v>
      </c>
      <c r="I380" s="743" t="e">
        <f t="shared" si="56"/>
        <v>#DIV/0!</v>
      </c>
      <c r="J380" s="705" t="e">
        <f t="shared" si="57"/>
        <v>#DIV/0!</v>
      </c>
      <c r="K380" s="705" t="e">
        <f>LOOKUP(1,0/($M380&amp;$N380&amp;$O380&amp;$P380&amp;$Q380=全球运价!$B$7:$B$7&amp;全球运价!$C$7:$C$7&amp;全球运价!$S$7:$S$7&amp;全球运价!$L$7:$L$7&amp;全球运价!$P$7:$P$7),全球运价!D$7:D$7)</f>
        <v>#DIV/0!</v>
      </c>
      <c r="L380" s="705" t="e">
        <f>LOOKUP(1,0/($M380&amp;$N380&amp;$O380&amp;$P380&amp;$Q380=全球运价!$B$7:$B$7&amp;全球运价!$C$7:$C$7&amp;全球运价!$S$7:$S$7&amp;全球运价!$L$7:$L$7&amp;全球运价!$P$7:$P$7),全球运价!E$7:E$7)</f>
        <v>#DIV/0!</v>
      </c>
      <c r="M380" s="653" t="s">
        <v>757</v>
      </c>
      <c r="N380" s="653" t="s">
        <v>757</v>
      </c>
      <c r="O380" s="653" t="s">
        <v>65</v>
      </c>
      <c r="P380" s="653" t="s">
        <v>66</v>
      </c>
      <c r="Q380" s="653" t="s">
        <v>90</v>
      </c>
    </row>
    <row r="381" spans="1:18" s="653" customFormat="1" ht="19.5" customHeight="1">
      <c r="A381" s="844" t="s">
        <v>758</v>
      </c>
      <c r="B381" s="714" t="s">
        <v>759</v>
      </c>
      <c r="C381" s="1019">
        <v>0</v>
      </c>
      <c r="D381" s="1020"/>
      <c r="E381" s="761" t="s">
        <v>32</v>
      </c>
      <c r="F381" s="749" t="s">
        <v>760</v>
      </c>
      <c r="G381" s="976" t="s">
        <v>30</v>
      </c>
      <c r="H381" s="751">
        <v>30</v>
      </c>
      <c r="I381" s="743" t="e">
        <f t="shared" si="56"/>
        <v>#DIV/0!</v>
      </c>
      <c r="J381" s="705" t="e">
        <f t="shared" si="57"/>
        <v>#DIV/0!</v>
      </c>
      <c r="K381" s="705" t="e">
        <f>LOOKUP(1,0/($M381&amp;$N381&amp;$O381&amp;$P381&amp;$Q381=全球运价!$B$7:$B$7&amp;全球运价!$C$7:$C$7&amp;全球运价!$S$7:$S$7&amp;全球运价!$L$7:$L$7&amp;全球运价!$P$7:$P$7),全球运价!D$7:D$7)</f>
        <v>#DIV/0!</v>
      </c>
      <c r="L381" s="705" t="e">
        <f>LOOKUP(1,0/($M381&amp;$N381&amp;$O381&amp;$P381&amp;$Q381=全球运价!$B$7:$B$7&amp;全球运价!$C$7:$C$7&amp;全球运价!$S$7:$S$7&amp;全球运价!$L$7:$L$7&amp;全球运价!$P$7:$P$7),全球运价!E$7:E$7)</f>
        <v>#DIV/0!</v>
      </c>
      <c r="M381" s="653" t="s">
        <v>761</v>
      </c>
      <c r="N381" s="653" t="s">
        <v>761</v>
      </c>
      <c r="O381" s="653" t="s">
        <v>65</v>
      </c>
      <c r="P381" s="653" t="s">
        <v>66</v>
      </c>
      <c r="Q381" s="653" t="s">
        <v>90</v>
      </c>
    </row>
    <row r="382" spans="1:18" s="653" customFormat="1" ht="19.5" customHeight="1">
      <c r="A382" s="844" t="s">
        <v>762</v>
      </c>
      <c r="B382" s="714" t="s">
        <v>763</v>
      </c>
      <c r="C382" s="1019">
        <v>0</v>
      </c>
      <c r="D382" s="1020"/>
      <c r="E382" s="761" t="s">
        <v>32</v>
      </c>
      <c r="F382" s="749" t="s">
        <v>760</v>
      </c>
      <c r="G382" s="749" t="s">
        <v>761</v>
      </c>
      <c r="H382" s="751">
        <v>40</v>
      </c>
      <c r="I382" s="743" t="e">
        <f t="shared" si="56"/>
        <v>#DIV/0!</v>
      </c>
      <c r="J382" s="705" t="e">
        <f t="shared" si="57"/>
        <v>#DIV/0!</v>
      </c>
      <c r="K382" s="705" t="e">
        <f>LOOKUP(1,0/($M382&amp;$N382&amp;$O382&amp;$P382&amp;$Q382=全球运价!$B$7:$B$7&amp;全球运价!$C$7:$C$7&amp;全球运价!$S$7:$S$7&amp;全球运价!$L$7:$L$7&amp;全球运价!$P$7:$P$7),全球运价!D$7:D$7)</f>
        <v>#DIV/0!</v>
      </c>
      <c r="L382" s="705" t="e">
        <f>LOOKUP(1,0/($M382&amp;$N382&amp;$O382&amp;$P382&amp;$Q382=全球运价!$B$7:$B$7&amp;全球运价!$C$7:$C$7&amp;全球运价!$S$7:$S$7&amp;全球运价!$L$7:$L$7&amp;全球运价!$P$7:$P$7),全球运价!E$7:E$7)</f>
        <v>#DIV/0!</v>
      </c>
      <c r="M382" s="653" t="s">
        <v>764</v>
      </c>
      <c r="N382" s="653" t="s">
        <v>761</v>
      </c>
      <c r="O382" s="653" t="s">
        <v>65</v>
      </c>
      <c r="P382" s="653" t="s">
        <v>66</v>
      </c>
      <c r="Q382" s="653" t="s">
        <v>90</v>
      </c>
    </row>
    <row r="383" spans="1:18" s="655" customFormat="1" ht="19.5" customHeight="1">
      <c r="A383" s="843" t="s">
        <v>765</v>
      </c>
      <c r="B383" s="714" t="s">
        <v>766</v>
      </c>
      <c r="C383" s="1019">
        <v>0</v>
      </c>
      <c r="D383" s="1020"/>
      <c r="E383" s="761" t="s">
        <v>168</v>
      </c>
      <c r="F383" s="749" t="s">
        <v>767</v>
      </c>
      <c r="G383" s="976" t="s">
        <v>30</v>
      </c>
      <c r="H383" s="751">
        <v>30</v>
      </c>
      <c r="I383" s="743" t="e">
        <f t="shared" si="56"/>
        <v>#DIV/0!</v>
      </c>
      <c r="J383" s="705" t="e">
        <f t="shared" si="57"/>
        <v>#DIV/0!</v>
      </c>
      <c r="K383" s="705" t="e">
        <f>LOOKUP(1,0/($M383&amp;$N383&amp;$O383&amp;$P383&amp;$Q383=全球运价!$B$7:$B$7&amp;全球运价!$C$7:$C$7&amp;全球运价!$S$7:$S$7&amp;全球运价!$L$7:$L$7&amp;全球运价!$P$7:$P$7),全球运价!D$7:D$7)</f>
        <v>#DIV/0!</v>
      </c>
      <c r="L383" s="705" t="e">
        <f>LOOKUP(1,0/($M383&amp;$N383&amp;$O383&amp;$P383&amp;$Q383=全球运价!$B$7:$B$7&amp;全球运价!$C$7:$C$7&amp;全球运价!$S$7:$S$7&amp;全球运价!$L$7:$L$7&amp;全球运价!$P$7:$P$7),全球运价!E$7:E$7)</f>
        <v>#DIV/0!</v>
      </c>
      <c r="M383" s="653" t="s">
        <v>768</v>
      </c>
      <c r="N383" s="653" t="s">
        <v>761</v>
      </c>
      <c r="O383" s="653" t="s">
        <v>65</v>
      </c>
      <c r="P383" s="653" t="s">
        <v>66</v>
      </c>
      <c r="Q383" s="653" t="s">
        <v>90</v>
      </c>
    </row>
    <row r="384" spans="1:18" s="655" customFormat="1" ht="19.5" customHeight="1">
      <c r="A384" s="747" t="s">
        <v>769</v>
      </c>
      <c r="B384" s="997" t="s">
        <v>3251</v>
      </c>
      <c r="C384" s="1019"/>
      <c r="D384" s="1020"/>
      <c r="E384" s="761" t="s">
        <v>344</v>
      </c>
      <c r="F384" s="749" t="s">
        <v>385</v>
      </c>
      <c r="G384" s="976" t="s">
        <v>30</v>
      </c>
      <c r="H384" s="751">
        <v>30</v>
      </c>
      <c r="I384" s="743" t="e">
        <f t="shared" si="56"/>
        <v>#DIV/0!</v>
      </c>
      <c r="J384" s="705" t="e">
        <f t="shared" si="57"/>
        <v>#DIV/0!</v>
      </c>
      <c r="K384" s="705" t="e">
        <f>LOOKUP(1,0/($M384&amp;$N384&amp;$O384&amp;$P384&amp;$Q384=全球运价!$B$7:$B$7&amp;全球运价!$C$7:$C$7&amp;全球运价!$S$7:$S$7&amp;全球运价!$L$7:$L$7&amp;全球运价!$P$7:$P$7),全球运价!D$7:D$7)</f>
        <v>#DIV/0!</v>
      </c>
      <c r="L384" s="705" t="e">
        <f>LOOKUP(1,0/($M384&amp;$N384&amp;$O384&amp;$P384&amp;$Q384=全球运价!$B$7:$B$7&amp;全球运价!$C$7:$C$7&amp;全球运价!$S$7:$S$7&amp;全球运价!$L$7:$L$7&amp;全球运价!$P$7:$P$7),全球运价!E$7:E$7)</f>
        <v>#DIV/0!</v>
      </c>
      <c r="M384" s="653" t="s">
        <v>770</v>
      </c>
      <c r="N384" s="653" t="s">
        <v>770</v>
      </c>
      <c r="O384" s="653" t="s">
        <v>65</v>
      </c>
      <c r="P384" s="653" t="s">
        <v>121</v>
      </c>
      <c r="Q384" s="653" t="s">
        <v>67</v>
      </c>
    </row>
    <row r="385" spans="1:18" s="655" customFormat="1" ht="19.5" customHeight="1">
      <c r="A385" s="747" t="s">
        <v>771</v>
      </c>
      <c r="B385" s="997" t="s">
        <v>3252</v>
      </c>
      <c r="C385" s="1019"/>
      <c r="D385" s="1020"/>
      <c r="E385" s="761" t="s">
        <v>344</v>
      </c>
      <c r="F385" s="749" t="s">
        <v>385</v>
      </c>
      <c r="G385" s="976" t="s">
        <v>30</v>
      </c>
      <c r="H385" s="751">
        <v>30</v>
      </c>
      <c r="I385" s="743" t="e">
        <f t="shared" si="56"/>
        <v>#DIV/0!</v>
      </c>
      <c r="J385" s="705" t="e">
        <f t="shared" si="57"/>
        <v>#DIV/0!</v>
      </c>
      <c r="K385" s="705" t="e">
        <f>LOOKUP(1,0/($M385&amp;$N385&amp;$O385&amp;$P385&amp;$Q385=全球运价!$B$7:$B$7&amp;全球运价!$C$7:$C$7&amp;全球运价!$S$7:$S$7&amp;全球运价!$L$7:$L$7&amp;全球运价!$P$7:$P$7),全球运价!D$7:D$7)</f>
        <v>#DIV/0!</v>
      </c>
      <c r="L385" s="705" t="e">
        <f>LOOKUP(1,0/($M385&amp;$N385&amp;$O385&amp;$P385&amp;$Q385=全球运价!$B$7:$B$7&amp;全球运价!$C$7:$C$7&amp;全球运价!$S$7:$S$7&amp;全球运价!$L$7:$L$7&amp;全球运价!$P$7:$P$7),全球运价!E$7:E$7)</f>
        <v>#DIV/0!</v>
      </c>
      <c r="M385" s="653" t="s">
        <v>770</v>
      </c>
      <c r="N385" s="653" t="s">
        <v>770</v>
      </c>
      <c r="O385" s="653" t="s">
        <v>65</v>
      </c>
      <c r="P385" s="653" t="s">
        <v>105</v>
      </c>
      <c r="Q385" s="653" t="s">
        <v>67</v>
      </c>
    </row>
    <row r="386" spans="1:18" s="653" customFormat="1" ht="19.5" customHeight="1">
      <c r="A386" s="730" t="s">
        <v>772</v>
      </c>
      <c r="B386" s="997" t="s">
        <v>3251</v>
      </c>
      <c r="C386" s="1019">
        <v>0</v>
      </c>
      <c r="D386" s="1020"/>
      <c r="E386" s="761" t="s">
        <v>773</v>
      </c>
      <c r="F386" s="749" t="s">
        <v>774</v>
      </c>
      <c r="G386" s="976" t="s">
        <v>30</v>
      </c>
      <c r="H386" s="762" t="s">
        <v>775</v>
      </c>
      <c r="I386" s="743" t="e">
        <f t="shared" si="56"/>
        <v>#DIV/0!</v>
      </c>
      <c r="J386" s="705" t="e">
        <f t="shared" si="57"/>
        <v>#DIV/0!</v>
      </c>
      <c r="K386" s="705" t="e">
        <f>LOOKUP(1,0/($M386&amp;$N386&amp;$O386&amp;$P386&amp;$Q386=全球运价!$B$7:$B$7&amp;全球运价!$C$7:$C$7&amp;全球运价!$S$7:$S$7&amp;全球运价!$L$7:$L$7&amp;全球运价!$P$7:$P$7),全球运价!D$7:D$7)</f>
        <v>#DIV/0!</v>
      </c>
      <c r="L386" s="705" t="e">
        <f>LOOKUP(1,0/($M386&amp;$N386&amp;$O386&amp;$P386&amp;$Q386=全球运价!$B$7:$B$7&amp;全球运价!$C$7:$C$7&amp;全球运价!$S$7:$S$7&amp;全球运价!$L$7:$L$7&amp;全球运价!$P$7:$P$7),全球运价!E$7:E$7)</f>
        <v>#DIV/0!</v>
      </c>
      <c r="M386" s="653" t="s">
        <v>770</v>
      </c>
      <c r="N386" s="653" t="s">
        <v>770</v>
      </c>
      <c r="O386" s="653" t="s">
        <v>65</v>
      </c>
      <c r="P386" s="653" t="s">
        <v>121</v>
      </c>
      <c r="Q386" s="653" t="s">
        <v>67</v>
      </c>
    </row>
    <row r="387" spans="1:18" s="653" customFormat="1" ht="19.5" customHeight="1">
      <c r="A387" s="730" t="s">
        <v>776</v>
      </c>
      <c r="B387" s="997" t="s">
        <v>3253</v>
      </c>
      <c r="C387" s="1019"/>
      <c r="D387" s="1020"/>
      <c r="E387" s="761" t="s">
        <v>773</v>
      </c>
      <c r="F387" s="749" t="s">
        <v>774</v>
      </c>
      <c r="G387" s="976" t="s">
        <v>30</v>
      </c>
      <c r="H387" s="762" t="s">
        <v>775</v>
      </c>
      <c r="I387" s="743" t="e">
        <f t="shared" si="56"/>
        <v>#DIV/0!</v>
      </c>
      <c r="J387" s="705" t="e">
        <f t="shared" si="57"/>
        <v>#DIV/0!</v>
      </c>
      <c r="K387" s="705" t="e">
        <f>LOOKUP(1,0/($M387&amp;$N387&amp;$O387&amp;$P387&amp;$Q387=全球运价!$B$7:$B$7&amp;全球运价!$C$7:$C$7&amp;全球运价!$S$7:$S$7&amp;全球运价!$L$7:$L$7&amp;全球运价!$P$7:$P$7),全球运价!D$7:D$7)</f>
        <v>#DIV/0!</v>
      </c>
      <c r="L387" s="705" t="e">
        <f>LOOKUP(1,0/($M387&amp;$N387&amp;$O387&amp;$P387&amp;$Q387=全球运价!$B$7:$B$7&amp;全球运价!$C$7:$C$7&amp;全球运价!$S$7:$S$7&amp;全球运价!$L$7:$L$7&amp;全球运价!$P$7:$P$7),全球运价!E$7:E$7)</f>
        <v>#DIV/0!</v>
      </c>
      <c r="M387" s="653" t="s">
        <v>770</v>
      </c>
      <c r="N387" s="653" t="s">
        <v>770</v>
      </c>
      <c r="O387" s="653" t="s">
        <v>65</v>
      </c>
      <c r="P387" s="653" t="s">
        <v>105</v>
      </c>
      <c r="Q387" s="653" t="s">
        <v>67</v>
      </c>
    </row>
    <row r="388" spans="1:18" s="653" customFormat="1" ht="19.5" customHeight="1">
      <c r="A388" s="730" t="s">
        <v>777</v>
      </c>
      <c r="B388" s="997" t="s">
        <v>3254</v>
      </c>
      <c r="C388" s="1019">
        <v>0</v>
      </c>
      <c r="D388" s="1020"/>
      <c r="E388" s="761" t="s">
        <v>773</v>
      </c>
      <c r="F388" s="749" t="s">
        <v>774</v>
      </c>
      <c r="G388" s="976" t="s">
        <v>770</v>
      </c>
      <c r="H388" s="751">
        <v>30</v>
      </c>
      <c r="I388" s="743" t="e">
        <f t="shared" si="56"/>
        <v>#DIV/0!</v>
      </c>
      <c r="J388" s="705" t="e">
        <f t="shared" si="57"/>
        <v>#DIV/0!</v>
      </c>
      <c r="K388" s="705" t="e">
        <f>LOOKUP(1,0/($M388&amp;$N388&amp;$O388&amp;$P388&amp;$Q388=全球运价!$B$7:$B$7&amp;全球运价!$C$7:$C$7&amp;全球运价!$S$7:$S$7&amp;全球运价!$L$7:$L$7&amp;全球运价!$P$7:$P$7),全球运价!D$7:D$7)</f>
        <v>#DIV/0!</v>
      </c>
      <c r="L388" s="705" t="e">
        <f>LOOKUP(1,0/($M388&amp;$N388&amp;$O388&amp;$P388&amp;$Q388=全球运价!$B$7:$B$7&amp;全球运价!$C$7:$C$7&amp;全球运价!$S$7:$S$7&amp;全球运价!$L$7:$L$7&amp;全球运价!$P$7:$P$7),全球运价!E$7:E$7)</f>
        <v>#DIV/0!</v>
      </c>
      <c r="M388" s="653" t="s">
        <v>778</v>
      </c>
      <c r="N388" s="653" t="s">
        <v>770</v>
      </c>
      <c r="O388" s="653" t="s">
        <v>65</v>
      </c>
      <c r="P388" s="653" t="s">
        <v>121</v>
      </c>
      <c r="Q388" s="653" t="s">
        <v>67</v>
      </c>
    </row>
    <row r="389" spans="1:18" s="653" customFormat="1" ht="19.5" customHeight="1">
      <c r="A389" s="730" t="s">
        <v>779</v>
      </c>
      <c r="B389" s="997" t="s">
        <v>3235</v>
      </c>
      <c r="C389" s="1019"/>
      <c r="D389" s="1020"/>
      <c r="E389" s="761" t="s">
        <v>773</v>
      </c>
      <c r="F389" s="749" t="s">
        <v>774</v>
      </c>
      <c r="G389" s="976" t="s">
        <v>770</v>
      </c>
      <c r="H389" s="751">
        <v>30</v>
      </c>
      <c r="I389" s="743" t="e">
        <f t="shared" si="56"/>
        <v>#DIV/0!</v>
      </c>
      <c r="J389" s="705" t="e">
        <f t="shared" si="57"/>
        <v>#DIV/0!</v>
      </c>
      <c r="K389" s="705" t="e">
        <f>LOOKUP(1,0/($M389&amp;$N389&amp;$O389&amp;$P389&amp;$Q389=全球运价!$B$7:$B$7&amp;全球运价!$C$7:$C$7&amp;全球运价!$S$7:$S$7&amp;全球运价!$L$7:$L$7&amp;全球运价!$P$7:$P$7),全球运价!D$7:D$7)</f>
        <v>#DIV/0!</v>
      </c>
      <c r="L389" s="705" t="e">
        <f>LOOKUP(1,0/($M389&amp;$N389&amp;$O389&amp;$P389&amp;$Q389=全球运价!$B$7:$B$7&amp;全球运价!$C$7:$C$7&amp;全球运价!$S$7:$S$7&amp;全球运价!$L$7:$L$7&amp;全球运价!$P$7:$P$7),全球运价!E$7:E$7)</f>
        <v>#DIV/0!</v>
      </c>
      <c r="M389" s="653" t="s">
        <v>778</v>
      </c>
      <c r="N389" s="653" t="s">
        <v>770</v>
      </c>
      <c r="O389" s="653" t="s">
        <v>65</v>
      </c>
      <c r="P389" s="653" t="s">
        <v>105</v>
      </c>
      <c r="Q389" s="653" t="s">
        <v>67</v>
      </c>
    </row>
    <row r="390" spans="1:18" s="653" customFormat="1" ht="19.5" customHeight="1">
      <c r="A390" s="845" t="s">
        <v>780</v>
      </c>
      <c r="B390" s="997" t="s">
        <v>3255</v>
      </c>
      <c r="C390" s="1019">
        <v>0</v>
      </c>
      <c r="D390" s="1020"/>
      <c r="E390" s="761" t="s">
        <v>773</v>
      </c>
      <c r="F390" s="749" t="s">
        <v>774</v>
      </c>
      <c r="G390" s="976" t="s">
        <v>770</v>
      </c>
      <c r="H390" s="751">
        <v>33</v>
      </c>
      <c r="I390" s="743" t="e">
        <f t="shared" si="56"/>
        <v>#DIV/0!</v>
      </c>
      <c r="J390" s="705" t="e">
        <f t="shared" si="57"/>
        <v>#DIV/0!</v>
      </c>
      <c r="K390" s="705" t="e">
        <f>LOOKUP(1,0/($M390&amp;$N390&amp;$O390&amp;$P390&amp;$Q390=全球运价!$B$7:$B$7&amp;全球运价!$C$7:$C$7&amp;全球运价!$S$7:$S$7&amp;全球运价!$L$7:$L$7&amp;全球运价!$P$7:$P$7),全球运价!D$7:D$7)</f>
        <v>#DIV/0!</v>
      </c>
      <c r="L390" s="705" t="e">
        <f>LOOKUP(1,0/($M390&amp;$N390&amp;$O390&amp;$P390&amp;$Q390=全球运价!$B$7:$B$7&amp;全球运价!$C$7:$C$7&amp;全球运价!$S$7:$S$7&amp;全球运价!$L$7:$L$7&amp;全球运价!$P$7:$P$7),全球运价!E$7:E$7)</f>
        <v>#DIV/0!</v>
      </c>
      <c r="M390" s="653" t="s">
        <v>781</v>
      </c>
      <c r="N390" s="653" t="s">
        <v>770</v>
      </c>
      <c r="O390" s="653" t="s">
        <v>65</v>
      </c>
      <c r="P390" s="653" t="s">
        <v>121</v>
      </c>
      <c r="Q390" s="653" t="s">
        <v>67</v>
      </c>
    </row>
    <row r="391" spans="1:18" s="653" customFormat="1" ht="19.5" customHeight="1">
      <c r="A391" s="845" t="s">
        <v>782</v>
      </c>
      <c r="B391" s="997" t="s">
        <v>3256</v>
      </c>
      <c r="C391" s="1019"/>
      <c r="D391" s="1020"/>
      <c r="E391" s="761" t="s">
        <v>773</v>
      </c>
      <c r="F391" s="749" t="s">
        <v>774</v>
      </c>
      <c r="G391" s="976" t="s">
        <v>770</v>
      </c>
      <c r="H391" s="751">
        <v>33</v>
      </c>
      <c r="I391" s="743" t="e">
        <f t="shared" si="56"/>
        <v>#DIV/0!</v>
      </c>
      <c r="J391" s="705" t="e">
        <f t="shared" si="57"/>
        <v>#DIV/0!</v>
      </c>
      <c r="K391" s="705" t="e">
        <f>LOOKUP(1,0/($M391&amp;$N391&amp;$O391&amp;$P391&amp;$Q391=全球运价!$B$7:$B$7&amp;全球运价!$C$7:$C$7&amp;全球运价!$S$7:$S$7&amp;全球运价!$L$7:$L$7&amp;全球运价!$P$7:$P$7),全球运价!D$7:D$7)</f>
        <v>#DIV/0!</v>
      </c>
      <c r="L391" s="705" t="e">
        <f>LOOKUP(1,0/($M391&amp;$N391&amp;$O391&amp;$P391&amp;$Q391=全球运价!$B$7:$B$7&amp;全球运价!$C$7:$C$7&amp;全球运价!$S$7:$S$7&amp;全球运价!$L$7:$L$7&amp;全球运价!$P$7:$P$7),全球运价!E$7:E$7)</f>
        <v>#DIV/0!</v>
      </c>
      <c r="M391" s="653" t="s">
        <v>781</v>
      </c>
      <c r="N391" s="653" t="s">
        <v>770</v>
      </c>
      <c r="O391" s="653" t="s">
        <v>65</v>
      </c>
      <c r="P391" s="653" t="s">
        <v>105</v>
      </c>
      <c r="Q391" s="653" t="s">
        <v>67</v>
      </c>
    </row>
    <row r="392" spans="1:18" s="653" customFormat="1" ht="19.5" customHeight="1">
      <c r="A392" s="846" t="s">
        <v>783</v>
      </c>
      <c r="B392" s="714" t="s">
        <v>784</v>
      </c>
      <c r="C392" s="1019">
        <v>0</v>
      </c>
      <c r="D392" s="1020"/>
      <c r="E392" s="761" t="s">
        <v>615</v>
      </c>
      <c r="F392" s="749" t="s">
        <v>538</v>
      </c>
      <c r="G392" s="976" t="s">
        <v>30</v>
      </c>
      <c r="H392" s="751">
        <v>33</v>
      </c>
      <c r="I392" s="743" t="e">
        <f t="shared" si="56"/>
        <v>#DIV/0!</v>
      </c>
      <c r="J392" s="705" t="e">
        <f t="shared" si="57"/>
        <v>#DIV/0!</v>
      </c>
      <c r="K392" s="705" t="e">
        <f>LOOKUP(1,0/($M392&amp;$N392&amp;$O392&amp;$P392&amp;$Q392=全球运价!$B$7:$B$7&amp;全球运价!$C$7:$C$7&amp;全球运价!$S$7:$S$7&amp;全球运价!$L$7:$L$7&amp;全球运价!$P$7:$P$7),全球运价!D$7:D$7)</f>
        <v>#DIV/0!</v>
      </c>
      <c r="L392" s="705" t="e">
        <f>LOOKUP(1,0/($M392&amp;$N392&amp;$O392&amp;$P392&amp;$Q392=全球运价!$B$7:$B$7&amp;全球运价!$C$7:$C$7&amp;全球运价!$S$7:$S$7&amp;全球运价!$L$7:$L$7&amp;全球运价!$P$7:$P$7),全球运价!E$7:E$7)</f>
        <v>#DIV/0!</v>
      </c>
      <c r="M392" s="653" t="s">
        <v>785</v>
      </c>
      <c r="N392" s="653" t="s">
        <v>785</v>
      </c>
      <c r="O392" s="653" t="s">
        <v>65</v>
      </c>
      <c r="P392" s="653" t="s">
        <v>121</v>
      </c>
      <c r="Q392" s="653" t="s">
        <v>67</v>
      </c>
    </row>
    <row r="393" spans="1:18" s="653" customFormat="1" ht="19.5" customHeight="1">
      <c r="A393" s="846" t="s">
        <v>786</v>
      </c>
      <c r="B393" s="714" t="s">
        <v>787</v>
      </c>
      <c r="C393" s="1019"/>
      <c r="D393" s="1020"/>
      <c r="E393" s="761" t="s">
        <v>615</v>
      </c>
      <c r="F393" s="749" t="s">
        <v>538</v>
      </c>
      <c r="G393" s="976" t="s">
        <v>30</v>
      </c>
      <c r="H393" s="751">
        <v>33</v>
      </c>
      <c r="I393" s="743" t="e">
        <f t="shared" si="56"/>
        <v>#DIV/0!</v>
      </c>
      <c r="J393" s="705" t="e">
        <f t="shared" si="57"/>
        <v>#DIV/0!</v>
      </c>
      <c r="K393" s="705" t="e">
        <f>LOOKUP(1,0/($M393&amp;$N393&amp;$O393&amp;$P393&amp;$Q393=全球运价!$B$7:$B$7&amp;全球运价!$C$7:$C$7&amp;全球运价!$S$7:$S$7&amp;全球运价!$L$7:$L$7&amp;全球运价!$P$7:$P$7),全球运价!D$7:D$7)</f>
        <v>#DIV/0!</v>
      </c>
      <c r="L393" s="705" t="e">
        <f>LOOKUP(1,0/($M393&amp;$N393&amp;$O393&amp;$P393&amp;$Q393=全球运价!$B$7:$B$7&amp;全球运价!$C$7:$C$7&amp;全球运价!$S$7:$S$7&amp;全球运价!$L$7:$L$7&amp;全球运价!$P$7:$P$7),全球运价!E$7:E$7)</f>
        <v>#DIV/0!</v>
      </c>
      <c r="M393" s="653" t="s">
        <v>785</v>
      </c>
      <c r="N393" s="653" t="s">
        <v>785</v>
      </c>
      <c r="O393" s="653" t="s">
        <v>65</v>
      </c>
      <c r="P393" s="653" t="s">
        <v>105</v>
      </c>
      <c r="Q393" s="653" t="s">
        <v>67</v>
      </c>
    </row>
    <row r="394" spans="1:18" s="653" customFormat="1" ht="19.5" customHeight="1">
      <c r="A394" s="696" t="s">
        <v>788</v>
      </c>
      <c r="B394" s="997" t="s">
        <v>3257</v>
      </c>
      <c r="C394" s="1019">
        <v>0</v>
      </c>
      <c r="D394" s="1020"/>
      <c r="E394" s="761" t="s">
        <v>773</v>
      </c>
      <c r="F394" s="749" t="s">
        <v>774</v>
      </c>
      <c r="G394" s="976" t="s">
        <v>770</v>
      </c>
      <c r="H394" s="751">
        <v>30</v>
      </c>
      <c r="I394" s="743" t="e">
        <f t="shared" si="56"/>
        <v>#DIV/0!</v>
      </c>
      <c r="J394" s="705" t="e">
        <f t="shared" si="57"/>
        <v>#DIV/0!</v>
      </c>
      <c r="K394" s="705" t="e">
        <f>LOOKUP(1,0/($M394&amp;$N394&amp;$O394&amp;$P394&amp;$Q394=全球运价!$B$7:$B$7&amp;全球运价!$C$7:$C$7&amp;全球运价!$S$7:$S$7&amp;全球运价!$L$7:$L$7&amp;全球运价!$P$7:$P$7),全球运价!D$7:D$7)</f>
        <v>#DIV/0!</v>
      </c>
      <c r="L394" s="705" t="e">
        <f>LOOKUP(1,0/($M394&amp;$N394&amp;$O394&amp;$P394&amp;$Q394=全球运价!$B$7:$B$7&amp;全球运价!$C$7:$C$7&amp;全球运价!$S$7:$S$7&amp;全球运价!$L$7:$L$7&amp;全球运价!$P$7:$P$7),全球运价!E$7:E$7)</f>
        <v>#DIV/0!</v>
      </c>
      <c r="M394" s="653" t="s">
        <v>789</v>
      </c>
      <c r="N394" s="653" t="s">
        <v>770</v>
      </c>
      <c r="O394" s="653" t="s">
        <v>65</v>
      </c>
      <c r="P394" s="653" t="s">
        <v>121</v>
      </c>
      <c r="Q394" s="653" t="s">
        <v>67</v>
      </c>
    </row>
    <row r="395" spans="1:18" s="653" customFormat="1" ht="19.5" customHeight="1">
      <c r="A395" s="696" t="s">
        <v>790</v>
      </c>
      <c r="B395" s="997" t="s">
        <v>3258</v>
      </c>
      <c r="C395" s="1019"/>
      <c r="D395" s="1020"/>
      <c r="E395" s="761" t="s">
        <v>773</v>
      </c>
      <c r="F395" s="749" t="s">
        <v>774</v>
      </c>
      <c r="G395" s="976" t="s">
        <v>770</v>
      </c>
      <c r="H395" s="751">
        <v>30</v>
      </c>
      <c r="I395" s="743" t="e">
        <f t="shared" si="56"/>
        <v>#DIV/0!</v>
      </c>
      <c r="J395" s="705" t="e">
        <f t="shared" si="57"/>
        <v>#DIV/0!</v>
      </c>
      <c r="K395" s="705" t="e">
        <f>LOOKUP(1,0/($M395&amp;$N395&amp;$O395&amp;$P395&amp;$Q395=全球运价!$B$7:$B$7&amp;全球运价!$C$7:$C$7&amp;全球运价!$S$7:$S$7&amp;全球运价!$L$7:$L$7&amp;全球运价!$P$7:$P$7),全球运价!D$7:D$7)</f>
        <v>#DIV/0!</v>
      </c>
      <c r="L395" s="705" t="e">
        <f>LOOKUP(1,0/($M395&amp;$N395&amp;$O395&amp;$P395&amp;$Q395=全球运价!$B$7:$B$7&amp;全球运价!$C$7:$C$7&amp;全球运价!$S$7:$S$7&amp;全球运价!$L$7:$L$7&amp;全球运价!$P$7:$P$7),全球运价!E$7:E$7)</f>
        <v>#DIV/0!</v>
      </c>
      <c r="M395" s="653" t="s">
        <v>789</v>
      </c>
      <c r="N395" s="653" t="s">
        <v>770</v>
      </c>
      <c r="O395" s="653" t="s">
        <v>65</v>
      </c>
      <c r="P395" s="653" t="s">
        <v>105</v>
      </c>
      <c r="Q395" s="653" t="s">
        <v>67</v>
      </c>
    </row>
    <row r="396" spans="1:18" s="655" customFormat="1" ht="19.5" customHeight="1">
      <c r="A396" s="847" t="s">
        <v>791</v>
      </c>
      <c r="B396" s="714" t="s">
        <v>256</v>
      </c>
      <c r="C396" s="1019">
        <v>0</v>
      </c>
      <c r="D396" s="1020"/>
      <c r="E396" s="732" t="s">
        <v>168</v>
      </c>
      <c r="F396" s="748" t="s">
        <v>792</v>
      </c>
      <c r="G396" s="976" t="s">
        <v>30</v>
      </c>
      <c r="H396" s="751">
        <v>32</v>
      </c>
      <c r="I396" s="743" t="e">
        <f t="shared" si="56"/>
        <v>#DIV/0!</v>
      </c>
      <c r="J396" s="705" t="e">
        <f t="shared" si="57"/>
        <v>#DIV/0!</v>
      </c>
      <c r="K396" s="705" t="e">
        <f>LOOKUP(1,0/($M396&amp;$N396&amp;$O396&amp;$P396&amp;$Q396=全球运价!$B$7:$B$7&amp;全球运价!$C$7:$C$7&amp;全球运价!$S$7:$S$7&amp;全球运价!$L$7:$L$7&amp;全球运价!$P$7:$P$7),全球运价!D$7:D$7)</f>
        <v>#DIV/0!</v>
      </c>
      <c r="L396" s="705" t="e">
        <f>LOOKUP(1,0/($M396&amp;$N396&amp;$O396&amp;$P396&amp;$Q396=全球运价!$B$7:$B$7&amp;全球运价!$C$7:$C$7&amp;全球运价!$S$7:$S$7&amp;全球运价!$L$7:$L$7&amp;全球运价!$P$7:$P$7),全球运价!E$7:E$7)</f>
        <v>#DIV/0!</v>
      </c>
      <c r="M396" s="653" t="s">
        <v>793</v>
      </c>
      <c r="N396" s="653" t="s">
        <v>793</v>
      </c>
      <c r="O396" s="653" t="s">
        <v>65</v>
      </c>
      <c r="P396" s="653" t="s">
        <v>66</v>
      </c>
      <c r="Q396" s="653" t="s">
        <v>90</v>
      </c>
    </row>
    <row r="397" spans="1:18" s="664" customFormat="1" ht="19.5" customHeight="1">
      <c r="A397" s="847" t="s">
        <v>794</v>
      </c>
      <c r="B397" s="714" t="s">
        <v>795</v>
      </c>
      <c r="C397" s="1019">
        <v>0</v>
      </c>
      <c r="D397" s="1020"/>
      <c r="E397" s="761" t="s">
        <v>615</v>
      </c>
      <c r="F397" s="749" t="s">
        <v>796</v>
      </c>
      <c r="G397" s="976" t="s">
        <v>30</v>
      </c>
      <c r="H397" s="751">
        <v>35</v>
      </c>
      <c r="I397" s="743" t="e">
        <f t="shared" si="56"/>
        <v>#DIV/0!</v>
      </c>
      <c r="J397" s="705" t="e">
        <f t="shared" si="57"/>
        <v>#DIV/0!</v>
      </c>
      <c r="K397" s="705" t="e">
        <f>LOOKUP(1,0/($M397&amp;$N397&amp;$O397&amp;$P397&amp;$Q397=全球运价!$B$7:$B$7&amp;全球运价!$C$7:$C$7&amp;全球运价!$S$7:$S$7&amp;全球运价!$L$7:$L$7&amp;全球运价!$P$7:$P$7),全球运价!D$7:D$7)</f>
        <v>#DIV/0!</v>
      </c>
      <c r="L397" s="705" t="e">
        <f>LOOKUP(1,0/($M397&amp;$N397&amp;$O397&amp;$P397&amp;$Q397=全球运价!$B$7:$B$7&amp;全球运价!$C$7:$C$7&amp;全球运价!$S$7:$S$7&amp;全球运价!$L$7:$L$7&amp;全球运价!$P$7:$P$7),全球运价!E$7:E$7)</f>
        <v>#DIV/0!</v>
      </c>
      <c r="M397" s="653" t="s">
        <v>797</v>
      </c>
      <c r="N397" s="653" t="s">
        <v>797</v>
      </c>
      <c r="O397" s="653" t="s">
        <v>65</v>
      </c>
      <c r="P397" s="653" t="s">
        <v>66</v>
      </c>
      <c r="Q397" s="653" t="s">
        <v>90</v>
      </c>
    </row>
    <row r="398" spans="1:18" s="655" customFormat="1" ht="19.5" customHeight="1">
      <c r="A398" s="847" t="s">
        <v>798</v>
      </c>
      <c r="B398" s="714" t="s">
        <v>799</v>
      </c>
      <c r="C398" s="1019"/>
      <c r="D398" s="1020"/>
      <c r="E398" s="761" t="s">
        <v>133</v>
      </c>
      <c r="F398" s="749" t="s">
        <v>538</v>
      </c>
      <c r="G398" s="976" t="s">
        <v>30</v>
      </c>
      <c r="H398" s="751">
        <v>30</v>
      </c>
      <c r="I398" s="743" t="e">
        <f t="shared" si="56"/>
        <v>#DIV/0!</v>
      </c>
      <c r="J398" s="705" t="e">
        <f t="shared" ref="J398" si="58">"USD "&amp;IF(K398&lt;0,"( "&amp;-K398&amp;" )",K398)&amp;" / "&amp;IF(L398&lt;0,"( "&amp;-L398&amp;" )",L398)</f>
        <v>#DIV/0!</v>
      </c>
      <c r="K398" s="705" t="e">
        <f>LOOKUP(1,0/($M398&amp;$N398&amp;$O398&amp;$P398&amp;$Q398=全球运价!$B$7:$B$7&amp;全球运价!$C$7:$C$7&amp;全球运价!$S$7:$S$7&amp;全球运价!$L$7:$L$7&amp;全球运价!$P$7:$P$7),全球运价!D$7:D$7)</f>
        <v>#DIV/0!</v>
      </c>
      <c r="L398" s="705" t="e">
        <f>LOOKUP(1,0/($M398&amp;$N398&amp;$O398&amp;$P398&amp;$Q398=全球运价!$B$7:$B$7&amp;全球运价!$C$7:$C$7&amp;全球运价!$S$7:$S$7&amp;全球运价!$L$7:$L$7&amp;全球运价!$P$7:$P$7),全球运价!E$7:E$7)</f>
        <v>#DIV/0!</v>
      </c>
      <c r="M398" s="653" t="s">
        <v>800</v>
      </c>
      <c r="N398" s="653" t="s">
        <v>800</v>
      </c>
      <c r="O398" s="653" t="s">
        <v>65</v>
      </c>
      <c r="P398" s="653" t="s">
        <v>66</v>
      </c>
      <c r="Q398" s="653" t="s">
        <v>90</v>
      </c>
    </row>
    <row r="399" spans="1:18" s="669" customFormat="1" ht="19.5" customHeight="1">
      <c r="A399" s="848" t="s">
        <v>687</v>
      </c>
      <c r="B399" s="836"/>
      <c r="C399" s="836"/>
      <c r="D399" s="836"/>
      <c r="E399" s="836"/>
      <c r="F399" s="836"/>
      <c r="G399" s="836"/>
      <c r="H399" s="849"/>
      <c r="I399" s="743" t="str">
        <f t="shared" ref="I399:I416" si="59">IF(J399="","",IF(J399="SYSTEM PRICE","",IF(B399=J399,"-","check")))</f>
        <v/>
      </c>
      <c r="J399" s="705"/>
      <c r="K399" s="705"/>
      <c r="L399" s="705"/>
      <c r="M399" s="667"/>
      <c r="N399" s="653"/>
      <c r="O399" s="653"/>
      <c r="P399" s="653"/>
      <c r="Q399" s="653"/>
      <c r="R399" s="653"/>
    </row>
    <row r="400" spans="1:18" s="655" customFormat="1" ht="19.5" customHeight="1">
      <c r="A400" s="1030" t="s">
        <v>801</v>
      </c>
      <c r="B400" s="1031"/>
      <c r="C400" s="1031"/>
      <c r="D400" s="1031"/>
      <c r="E400" s="1031"/>
      <c r="F400" s="1031"/>
      <c r="G400" s="1031"/>
      <c r="H400" s="1032"/>
      <c r="I400" s="743" t="str">
        <f t="shared" si="59"/>
        <v/>
      </c>
      <c r="J400" s="705"/>
      <c r="K400" s="705"/>
      <c r="L400" s="705"/>
      <c r="N400" s="653"/>
      <c r="O400" s="653"/>
      <c r="P400" s="653"/>
      <c r="Q400" s="653"/>
      <c r="R400" s="653"/>
    </row>
    <row r="401" spans="1:18" s="655" customFormat="1" ht="19.5" customHeight="1">
      <c r="A401" s="850" t="s">
        <v>656</v>
      </c>
      <c r="B401" s="851"/>
      <c r="C401" s="851"/>
      <c r="D401" s="851"/>
      <c r="E401" s="851"/>
      <c r="F401" s="851"/>
      <c r="G401" s="851"/>
      <c r="H401" s="852"/>
      <c r="I401" s="743" t="str">
        <f t="shared" si="59"/>
        <v/>
      </c>
      <c r="J401" s="705"/>
      <c r="K401" s="705"/>
      <c r="L401" s="705"/>
      <c r="N401" s="653"/>
      <c r="O401" s="653"/>
      <c r="P401" s="653"/>
      <c r="Q401" s="653"/>
      <c r="R401" s="653"/>
    </row>
    <row r="402" spans="1:18" s="655" customFormat="1" ht="19.5" customHeight="1">
      <c r="A402" s="850" t="s">
        <v>802</v>
      </c>
      <c r="B402" s="851"/>
      <c r="C402" s="851"/>
      <c r="D402" s="851"/>
      <c r="E402" s="851"/>
      <c r="F402" s="851"/>
      <c r="G402" s="851"/>
      <c r="H402" s="852"/>
      <c r="I402" s="743" t="str">
        <f t="shared" si="59"/>
        <v/>
      </c>
      <c r="J402" s="705"/>
      <c r="K402" s="705"/>
      <c r="L402" s="705"/>
      <c r="N402" s="653"/>
      <c r="O402" s="653"/>
      <c r="Q402" s="653"/>
    </row>
    <row r="403" spans="1:18" s="655" customFormat="1" ht="19.5" customHeight="1">
      <c r="A403" s="850" t="s">
        <v>803</v>
      </c>
      <c r="B403" s="851"/>
      <c r="C403" s="851"/>
      <c r="D403" s="851"/>
      <c r="E403" s="851"/>
      <c r="F403" s="851"/>
      <c r="G403" s="851"/>
      <c r="H403" s="852"/>
      <c r="I403" s="743" t="str">
        <f t="shared" si="59"/>
        <v/>
      </c>
      <c r="J403" s="705"/>
      <c r="K403" s="705"/>
      <c r="L403" s="705"/>
      <c r="N403" s="653"/>
      <c r="O403" s="653"/>
      <c r="Q403" s="653"/>
    </row>
    <row r="404" spans="1:18" s="655" customFormat="1" ht="19.5" customHeight="1">
      <c r="A404" s="850" t="s">
        <v>804</v>
      </c>
      <c r="B404" s="851"/>
      <c r="C404" s="851"/>
      <c r="D404" s="851"/>
      <c r="E404" s="851"/>
      <c r="F404" s="851"/>
      <c r="G404" s="851"/>
      <c r="H404" s="852"/>
      <c r="I404" s="743" t="str">
        <f t="shared" si="59"/>
        <v/>
      </c>
      <c r="J404" s="705"/>
      <c r="K404" s="705"/>
      <c r="L404" s="705"/>
      <c r="N404" s="653"/>
      <c r="O404" s="653"/>
      <c r="Q404" s="653"/>
    </row>
    <row r="405" spans="1:18" s="653" customFormat="1" ht="19.5" customHeight="1">
      <c r="A405" s="850" t="s">
        <v>805</v>
      </c>
      <c r="B405" s="851"/>
      <c r="C405" s="851"/>
      <c r="D405" s="851"/>
      <c r="E405" s="851"/>
      <c r="F405" s="851"/>
      <c r="G405" s="851"/>
      <c r="H405" s="852"/>
      <c r="I405" s="743" t="str">
        <f t="shared" si="59"/>
        <v/>
      </c>
      <c r="J405" s="705"/>
      <c r="K405" s="705"/>
      <c r="L405" s="705"/>
    </row>
    <row r="406" spans="1:18" s="653" customFormat="1" ht="19.5" customHeight="1">
      <c r="A406" s="850" t="s">
        <v>806</v>
      </c>
      <c r="B406" s="851"/>
      <c r="C406" s="851"/>
      <c r="D406" s="851"/>
      <c r="E406" s="851"/>
      <c r="F406" s="851"/>
      <c r="G406" s="851"/>
      <c r="H406" s="852"/>
      <c r="I406" s="743" t="str">
        <f t="shared" si="59"/>
        <v/>
      </c>
      <c r="J406" s="705"/>
      <c r="K406" s="705"/>
      <c r="L406" s="705"/>
    </row>
    <row r="407" spans="1:18" s="653" customFormat="1" ht="19.5" customHeight="1">
      <c r="A407" s="850" t="s">
        <v>807</v>
      </c>
      <c r="B407" s="851"/>
      <c r="C407" s="851"/>
      <c r="D407" s="851"/>
      <c r="E407" s="851"/>
      <c r="F407" s="851"/>
      <c r="G407" s="851"/>
      <c r="H407" s="852"/>
      <c r="I407" s="743" t="str">
        <f t="shared" si="59"/>
        <v/>
      </c>
      <c r="J407" s="705"/>
      <c r="K407" s="705"/>
      <c r="L407" s="705"/>
    </row>
    <row r="408" spans="1:18" s="653" customFormat="1" ht="19.5" customHeight="1">
      <c r="A408" s="850" t="s">
        <v>808</v>
      </c>
      <c r="B408" s="851"/>
      <c r="C408" s="851"/>
      <c r="D408" s="851"/>
      <c r="E408" s="851"/>
      <c r="F408" s="851"/>
      <c r="G408" s="851"/>
      <c r="H408" s="852"/>
      <c r="I408" s="743" t="str">
        <f t="shared" si="59"/>
        <v/>
      </c>
      <c r="J408" s="705"/>
      <c r="K408" s="705"/>
      <c r="L408" s="705"/>
    </row>
    <row r="409" spans="1:18" s="653" customFormat="1" ht="19.5" customHeight="1">
      <c r="A409" s="850" t="s">
        <v>809</v>
      </c>
      <c r="B409" s="851"/>
      <c r="C409" s="851"/>
      <c r="D409" s="851"/>
      <c r="E409" s="851"/>
      <c r="F409" s="851"/>
      <c r="G409" s="851"/>
      <c r="H409" s="852"/>
      <c r="I409" s="743" t="str">
        <f t="shared" si="59"/>
        <v/>
      </c>
      <c r="J409" s="705"/>
      <c r="K409" s="705"/>
      <c r="L409" s="705"/>
    </row>
    <row r="410" spans="1:18" s="653" customFormat="1" ht="19.5" customHeight="1">
      <c r="A410" s="853" t="s">
        <v>810</v>
      </c>
      <c r="B410" s="854"/>
      <c r="C410" s="854"/>
      <c r="D410" s="854"/>
      <c r="E410" s="854"/>
      <c r="F410" s="854"/>
      <c r="G410" s="854"/>
      <c r="H410" s="855"/>
      <c r="I410" s="743" t="str">
        <f t="shared" si="59"/>
        <v/>
      </c>
      <c r="J410" s="705"/>
      <c r="K410" s="705"/>
      <c r="L410" s="705"/>
    </row>
    <row r="411" spans="1:18" s="653" customFormat="1" ht="19.5" customHeight="1">
      <c r="A411" s="850"/>
      <c r="B411" s="851"/>
      <c r="C411" s="851"/>
      <c r="D411" s="851"/>
      <c r="E411" s="851"/>
      <c r="F411" s="851"/>
      <c r="G411" s="851"/>
      <c r="H411" s="852"/>
      <c r="I411" s="743" t="str">
        <f t="shared" si="59"/>
        <v/>
      </c>
      <c r="J411" s="705"/>
      <c r="K411" s="705"/>
      <c r="L411" s="705"/>
    </row>
    <row r="412" spans="1:18" s="670" customFormat="1" ht="19.5" customHeight="1">
      <c r="A412" s="691" t="s">
        <v>811</v>
      </c>
      <c r="B412" s="692" t="s">
        <v>21</v>
      </c>
      <c r="C412" s="1018" t="s">
        <v>659</v>
      </c>
      <c r="D412" s="1018"/>
      <c r="E412" s="856" t="s">
        <v>22</v>
      </c>
      <c r="F412" s="856" t="s">
        <v>23</v>
      </c>
      <c r="G412" s="856" t="s">
        <v>24</v>
      </c>
      <c r="H412" s="695" t="s">
        <v>25</v>
      </c>
      <c r="I412" s="863" t="str">
        <f t="shared" si="59"/>
        <v/>
      </c>
      <c r="J412" s="864" t="s">
        <v>12</v>
      </c>
      <c r="K412" s="865" t="s">
        <v>13</v>
      </c>
      <c r="L412" s="865" t="s">
        <v>14</v>
      </c>
      <c r="M412" s="866" t="s">
        <v>15</v>
      </c>
      <c r="N412" s="866" t="s">
        <v>16</v>
      </c>
      <c r="O412" s="866" t="s">
        <v>17</v>
      </c>
      <c r="P412" s="866" t="s">
        <v>18</v>
      </c>
      <c r="Q412" s="866" t="s">
        <v>19</v>
      </c>
      <c r="R412" s="867"/>
    </row>
    <row r="413" spans="1:18" s="653" customFormat="1" ht="19.5" customHeight="1">
      <c r="A413" s="757" t="s">
        <v>812</v>
      </c>
      <c r="B413" s="769" t="s">
        <v>3263</v>
      </c>
      <c r="C413" s="1019">
        <v>0</v>
      </c>
      <c r="D413" s="1020"/>
      <c r="E413" s="761" t="s">
        <v>3180</v>
      </c>
      <c r="F413" s="749" t="s">
        <v>813</v>
      </c>
      <c r="G413" s="976" t="s">
        <v>30</v>
      </c>
      <c r="H413" s="762" t="s">
        <v>814</v>
      </c>
      <c r="I413" s="743" t="e">
        <f t="shared" si="59"/>
        <v>#DIV/0!</v>
      </c>
      <c r="J413" s="705" t="e">
        <f t="shared" ref="J413:J416" si="60">"USD "&amp;IF(K413&lt;0,"( "&amp;-K413&amp;" )",K413)&amp;" / "&amp;IF(L413&lt;0,"( "&amp;-L413&amp;" )",L413)</f>
        <v>#DIV/0!</v>
      </c>
      <c r="K413" s="705" t="e">
        <f>LOOKUP(1,0/($M413&amp;$N413&amp;$O413&amp;$P413&amp;$Q413=全球运价!$B$7:$B$7&amp;全球运价!$C$7:$C$7&amp;全球运价!$S$7:$S$7&amp;全球运价!$L$7:$L$7&amp;全球运价!$P$7:$P$7),全球运价!D$7:D$7)</f>
        <v>#DIV/0!</v>
      </c>
      <c r="L413" s="705" t="e">
        <f>LOOKUP(1,0/($M413&amp;$N413&amp;$O413&amp;$P413&amp;$Q413=全球运价!$B$7:$B$7&amp;全球运价!$C$7:$C$7&amp;全球运价!$S$7:$S$7&amp;全球运价!$L$7:$L$7&amp;全球运价!$P$7:$P$7),全球运价!E$7:E$7)</f>
        <v>#DIV/0!</v>
      </c>
      <c r="M413" s="653" t="s">
        <v>815</v>
      </c>
      <c r="N413" s="653" t="s">
        <v>815</v>
      </c>
      <c r="O413" s="653" t="s">
        <v>65</v>
      </c>
      <c r="P413" s="653" t="s">
        <v>66</v>
      </c>
      <c r="Q413" s="653" t="s">
        <v>288</v>
      </c>
    </row>
    <row r="414" spans="1:18" s="653" customFormat="1" ht="19.5" customHeight="1">
      <c r="A414" s="757" t="s">
        <v>816</v>
      </c>
      <c r="B414" s="769" t="s">
        <v>3264</v>
      </c>
      <c r="C414" s="1019" t="s">
        <v>817</v>
      </c>
      <c r="D414" s="1020"/>
      <c r="E414" s="989" t="s">
        <v>3180</v>
      </c>
      <c r="F414" s="749" t="s">
        <v>813</v>
      </c>
      <c r="G414" s="857" t="s">
        <v>815</v>
      </c>
      <c r="H414" s="751">
        <v>38</v>
      </c>
      <c r="I414" s="743" t="e">
        <f t="shared" si="59"/>
        <v>#DIV/0!</v>
      </c>
      <c r="J414" s="705" t="e">
        <f t="shared" si="60"/>
        <v>#DIV/0!</v>
      </c>
      <c r="K414" s="705" t="e">
        <f>LOOKUP(1,0/($M414&amp;$N414&amp;$O414&amp;$P414&amp;$Q414=全球运价!$B$7:$B$7&amp;全球运价!$C$7:$C$7&amp;全球运价!$S$7:$S$7&amp;全球运价!$L$7:$L$7&amp;全球运价!$P$7:$P$7),全球运价!D$7:D$7)</f>
        <v>#DIV/0!</v>
      </c>
      <c r="L414" s="705" t="e">
        <f>LOOKUP(1,0/($M414&amp;$N414&amp;$O414&amp;$P414&amp;$Q414=全球运价!$B$7:$B$7&amp;全球运价!$C$7:$C$7&amp;全球运价!$S$7:$S$7&amp;全球运价!$L$7:$L$7&amp;全球运价!$P$7:$P$7),全球运价!E$7:E$7)</f>
        <v>#DIV/0!</v>
      </c>
      <c r="M414" s="653" t="s">
        <v>818</v>
      </c>
      <c r="N414" s="653" t="s">
        <v>815</v>
      </c>
      <c r="O414" s="653" t="s">
        <v>65</v>
      </c>
      <c r="P414" s="653" t="s">
        <v>66</v>
      </c>
      <c r="Q414" s="653" t="s">
        <v>90</v>
      </c>
    </row>
    <row r="415" spans="1:18" s="653" customFormat="1" ht="19.5" customHeight="1">
      <c r="A415" s="757" t="s">
        <v>819</v>
      </c>
      <c r="B415" s="769" t="s">
        <v>3265</v>
      </c>
      <c r="C415" s="1019"/>
      <c r="D415" s="1020"/>
      <c r="E415" s="989" t="s">
        <v>3180</v>
      </c>
      <c r="F415" s="749" t="s">
        <v>813</v>
      </c>
      <c r="G415" s="857" t="s">
        <v>815</v>
      </c>
      <c r="H415" s="751">
        <v>38</v>
      </c>
      <c r="I415" s="743" t="e">
        <f t="shared" si="59"/>
        <v>#DIV/0!</v>
      </c>
      <c r="J415" s="705" t="e">
        <f t="shared" si="60"/>
        <v>#DIV/0!</v>
      </c>
      <c r="K415" s="705" t="e">
        <f>LOOKUP(1,0/($M415&amp;$N415&amp;$O415&amp;$P415&amp;$Q415=全球运价!$B$7:$B$7&amp;全球运价!$C$7:$C$7&amp;全球运价!$S$7:$S$7&amp;全球运价!$L$7:$L$7&amp;全球运价!$P$7:$P$7),全球运价!D$7:D$7)</f>
        <v>#DIV/0!</v>
      </c>
      <c r="L415" s="705" t="e">
        <f>LOOKUP(1,0/($M415&amp;$N415&amp;$O415&amp;$P415&amp;$Q415=全球运价!$B$7:$B$7&amp;全球运价!$C$7:$C$7&amp;全球运价!$S$7:$S$7&amp;全球运价!$L$7:$L$7&amp;全球运价!$P$7:$P$7),全球运价!E$7:E$7)</f>
        <v>#DIV/0!</v>
      </c>
      <c r="M415" s="653" t="s">
        <v>820</v>
      </c>
      <c r="N415" s="653" t="s">
        <v>815</v>
      </c>
      <c r="O415" s="653" t="s">
        <v>65</v>
      </c>
      <c r="P415" s="653" t="s">
        <v>66</v>
      </c>
      <c r="Q415" s="653" t="s">
        <v>90</v>
      </c>
    </row>
    <row r="416" spans="1:18" s="653" customFormat="1" ht="19.5" customHeight="1">
      <c r="A416" s="757" t="s">
        <v>821</v>
      </c>
      <c r="B416" s="769" t="s">
        <v>3266</v>
      </c>
      <c r="C416" s="1019" t="s">
        <v>817</v>
      </c>
      <c r="D416" s="1020"/>
      <c r="E416" s="989" t="s">
        <v>3180</v>
      </c>
      <c r="F416" s="749" t="s">
        <v>813</v>
      </c>
      <c r="G416" s="857" t="s">
        <v>815</v>
      </c>
      <c r="H416" s="751">
        <v>38</v>
      </c>
      <c r="I416" s="743" t="e">
        <f t="shared" si="59"/>
        <v>#DIV/0!</v>
      </c>
      <c r="J416" s="705" t="e">
        <f t="shared" si="60"/>
        <v>#DIV/0!</v>
      </c>
      <c r="K416" s="705" t="e">
        <f>LOOKUP(1,0/($M416&amp;$N416&amp;$O416&amp;$P416&amp;$Q416=全球运价!$B$7:$B$7&amp;全球运价!$C$7:$C$7&amp;全球运价!$S$7:$S$7&amp;全球运价!$L$7:$L$7&amp;全球运价!$P$7:$P$7),全球运价!D$7:D$7)</f>
        <v>#DIV/0!</v>
      </c>
      <c r="L416" s="705" t="e">
        <f>LOOKUP(1,0/($M416&amp;$N416&amp;$O416&amp;$P416&amp;$Q416=全球运价!$B$7:$B$7&amp;全球运价!$C$7:$C$7&amp;全球运价!$S$7:$S$7&amp;全球运价!$L$7:$L$7&amp;全球运价!$P$7:$P$7),全球运价!E$7:E$7)</f>
        <v>#DIV/0!</v>
      </c>
      <c r="M416" s="653" t="s">
        <v>822</v>
      </c>
      <c r="N416" s="653" t="s">
        <v>815</v>
      </c>
      <c r="O416" s="647" t="s">
        <v>65</v>
      </c>
      <c r="P416" s="653" t="s">
        <v>66</v>
      </c>
      <c r="Q416" s="653" t="s">
        <v>90</v>
      </c>
    </row>
    <row r="417" spans="1:18" s="671" customFormat="1" ht="19.5" customHeight="1">
      <c r="A417" s="1030" t="s">
        <v>823</v>
      </c>
      <c r="B417" s="1031"/>
      <c r="C417" s="1031"/>
      <c r="D417" s="1031"/>
      <c r="E417" s="1031"/>
      <c r="F417" s="1031"/>
      <c r="G417" s="1031"/>
      <c r="H417" s="1032"/>
      <c r="I417" s="743" t="str">
        <f t="shared" ref="I417:I431" si="61">IF(J417="","",IF(J417="SYSTEM PRICE","",IF(B417=J417,"-","check")))</f>
        <v/>
      </c>
      <c r="J417" s="705"/>
      <c r="K417" s="705"/>
      <c r="L417" s="705"/>
      <c r="N417" s="653"/>
      <c r="O417" s="653"/>
      <c r="Q417" s="653"/>
    </row>
    <row r="418" spans="1:18" s="653" customFormat="1" ht="19.5" customHeight="1">
      <c r="A418" s="850" t="s">
        <v>824</v>
      </c>
      <c r="B418" s="858"/>
      <c r="C418" s="858"/>
      <c r="D418" s="858"/>
      <c r="E418" s="858"/>
      <c r="F418" s="858"/>
      <c r="G418" s="858"/>
      <c r="H418" s="859"/>
      <c r="I418" s="743" t="str">
        <f t="shared" si="61"/>
        <v/>
      </c>
      <c r="J418" s="705"/>
      <c r="K418" s="705"/>
      <c r="L418" s="705"/>
    </row>
    <row r="419" spans="1:18" s="653" customFormat="1" ht="19.5" customHeight="1">
      <c r="A419" s="860" t="s">
        <v>825</v>
      </c>
      <c r="B419" s="858"/>
      <c r="C419" s="861"/>
      <c r="D419" s="861"/>
      <c r="E419" s="861"/>
      <c r="F419" s="861"/>
      <c r="G419" s="861"/>
      <c r="H419" s="859"/>
      <c r="I419" s="743" t="str">
        <f t="shared" si="61"/>
        <v/>
      </c>
      <c r="J419" s="705"/>
      <c r="K419" s="705"/>
      <c r="L419" s="705"/>
    </row>
    <row r="420" spans="1:18" s="653" customFormat="1" ht="19.5" customHeight="1">
      <c r="A420" s="800" t="s">
        <v>826</v>
      </c>
      <c r="B420" s="717"/>
      <c r="C420" s="851"/>
      <c r="D420" s="851"/>
      <c r="E420" s="851"/>
      <c r="F420" s="851"/>
      <c r="G420" s="851"/>
      <c r="H420" s="852"/>
      <c r="I420" s="743" t="str">
        <f t="shared" si="61"/>
        <v/>
      </c>
      <c r="J420" s="705"/>
      <c r="K420" s="705"/>
      <c r="L420" s="705"/>
    </row>
    <row r="421" spans="1:18" s="653" customFormat="1" ht="19.5" customHeight="1">
      <c r="A421" s="1033"/>
      <c r="B421" s="1034"/>
      <c r="C421" s="1034"/>
      <c r="D421" s="1034"/>
      <c r="E421" s="1034"/>
      <c r="F421" s="1034"/>
      <c r="G421" s="1034"/>
      <c r="H421" s="1035"/>
      <c r="I421" s="743" t="str">
        <f t="shared" si="61"/>
        <v/>
      </c>
      <c r="J421" s="705"/>
      <c r="K421" s="705"/>
      <c r="L421" s="705"/>
    </row>
    <row r="422" spans="1:18" s="670" customFormat="1" ht="19.5" customHeight="1">
      <c r="A422" s="691" t="s">
        <v>827</v>
      </c>
      <c r="B422" s="692" t="s">
        <v>21</v>
      </c>
      <c r="C422" s="1018" t="s">
        <v>659</v>
      </c>
      <c r="D422" s="1018"/>
      <c r="E422" s="856" t="s">
        <v>22</v>
      </c>
      <c r="F422" s="856" t="s">
        <v>23</v>
      </c>
      <c r="G422" s="856" t="s">
        <v>24</v>
      </c>
      <c r="H422" s="695" t="s">
        <v>25</v>
      </c>
      <c r="I422" s="863" t="str">
        <f t="shared" si="61"/>
        <v/>
      </c>
      <c r="J422" s="864" t="s">
        <v>12</v>
      </c>
      <c r="K422" s="865" t="s">
        <v>13</v>
      </c>
      <c r="L422" s="865" t="s">
        <v>14</v>
      </c>
      <c r="M422" s="866" t="s">
        <v>15</v>
      </c>
      <c r="N422" s="866" t="s">
        <v>16</v>
      </c>
      <c r="O422" s="866" t="s">
        <v>17</v>
      </c>
      <c r="P422" s="866" t="s">
        <v>18</v>
      </c>
      <c r="Q422" s="866" t="s">
        <v>19</v>
      </c>
      <c r="R422" s="867"/>
    </row>
    <row r="423" spans="1:18" s="653" customFormat="1" ht="19.5" customHeight="1">
      <c r="A423" s="757" t="s">
        <v>828</v>
      </c>
      <c r="B423" s="731" t="s">
        <v>829</v>
      </c>
      <c r="C423" s="1019" t="s">
        <v>217</v>
      </c>
      <c r="D423" s="1020"/>
      <c r="E423" s="761" t="s">
        <v>615</v>
      </c>
      <c r="F423" s="749" t="s">
        <v>830</v>
      </c>
      <c r="G423" s="976" t="s">
        <v>30</v>
      </c>
      <c r="H423" s="751">
        <v>33</v>
      </c>
      <c r="I423" s="743" t="e">
        <f t="shared" si="61"/>
        <v>#DIV/0!</v>
      </c>
      <c r="J423" s="705" t="e">
        <f t="shared" ref="J423:J465" si="62">"USD "&amp;IF(K423&lt;0,"( "&amp;-K423&amp;" )",K423)&amp;" / "&amp;IF(L423&lt;0,"( "&amp;-L423&amp;" )",L423)</f>
        <v>#DIV/0!</v>
      </c>
      <c r="K423" s="705" t="e">
        <f>LOOKUP(1,0/($M423&amp;$N423&amp;$O423&amp;$P423&amp;$Q423=全球运价!$B$7:$B$7&amp;全球运价!$C$7:$C$7&amp;全球运价!$S$7:$S$7&amp;全球运价!$L$7:$L$7&amp;全球运价!$P$7:$P$7),全球运价!D$7:D$7)</f>
        <v>#DIV/0!</v>
      </c>
      <c r="L423" s="705" t="e">
        <f>LOOKUP(1,0/($M423&amp;$N423&amp;$O423&amp;$P423&amp;$Q423=全球运价!$B$7:$B$7&amp;全球运价!$C$7:$C$7&amp;全球运价!$S$7:$S$7&amp;全球运价!$L$7:$L$7&amp;全球运价!$P$7:$P$7),全球运价!E$7:E$7)</f>
        <v>#DIV/0!</v>
      </c>
      <c r="M423" s="653" t="s">
        <v>831</v>
      </c>
      <c r="N423" s="653" t="s">
        <v>831</v>
      </c>
      <c r="O423" s="653" t="s">
        <v>218</v>
      </c>
      <c r="P423" s="653" t="s">
        <v>66</v>
      </c>
      <c r="Q423" s="653" t="s">
        <v>90</v>
      </c>
    </row>
    <row r="424" spans="1:18" s="653" customFormat="1" ht="19.5" customHeight="1">
      <c r="A424" s="757" t="s">
        <v>832</v>
      </c>
      <c r="B424" s="731" t="s">
        <v>833</v>
      </c>
      <c r="C424" s="1019" t="s">
        <v>217</v>
      </c>
      <c r="D424" s="1020"/>
      <c r="E424" s="761" t="s">
        <v>615</v>
      </c>
      <c r="F424" s="749" t="s">
        <v>830</v>
      </c>
      <c r="G424" s="976" t="s">
        <v>30</v>
      </c>
      <c r="H424" s="751">
        <v>33</v>
      </c>
      <c r="I424" s="743" t="e">
        <f t="shared" si="61"/>
        <v>#DIV/0!</v>
      </c>
      <c r="J424" s="705" t="e">
        <f t="shared" si="62"/>
        <v>#DIV/0!</v>
      </c>
      <c r="K424" s="705" t="e">
        <f>LOOKUP(1,0/($M424&amp;$N424&amp;$O424&amp;$P424&amp;$Q424=全球运价!$B$7:$B$7&amp;全球运价!$C$7:$C$7&amp;全球运价!$S$7:$S$7&amp;全球运价!$L$7:$L$7&amp;全球运价!$P$7:$P$7),全球运价!D$7:D$7)</f>
        <v>#DIV/0!</v>
      </c>
      <c r="L424" s="705" t="e">
        <f>LOOKUP(1,0/($M424&amp;$N424&amp;$O424&amp;$P424&amp;$Q424=全球运价!$B$7:$B$7&amp;全球运价!$C$7:$C$7&amp;全球运价!$S$7:$S$7&amp;全球运价!$L$7:$L$7&amp;全球运价!$P$7:$P$7),全球运价!E$7:E$7)</f>
        <v>#DIV/0!</v>
      </c>
      <c r="M424" s="653" t="s">
        <v>834</v>
      </c>
      <c r="N424" s="653" t="s">
        <v>834</v>
      </c>
      <c r="O424" s="653" t="s">
        <v>218</v>
      </c>
      <c r="P424" s="653" t="s">
        <v>66</v>
      </c>
      <c r="Q424" s="653" t="s">
        <v>90</v>
      </c>
    </row>
    <row r="425" spans="1:18" s="653" customFormat="1" ht="19.5" customHeight="1">
      <c r="A425" s="757" t="s">
        <v>835</v>
      </c>
      <c r="B425" s="731" t="s">
        <v>836</v>
      </c>
      <c r="C425" s="1019" t="s">
        <v>217</v>
      </c>
      <c r="D425" s="1020"/>
      <c r="E425" s="761" t="s">
        <v>32</v>
      </c>
      <c r="F425" s="749" t="s">
        <v>335</v>
      </c>
      <c r="G425" s="976" t="s">
        <v>30</v>
      </c>
      <c r="H425" s="751">
        <v>27</v>
      </c>
      <c r="I425" s="743" t="e">
        <f t="shared" si="61"/>
        <v>#DIV/0!</v>
      </c>
      <c r="J425" s="705" t="e">
        <f t="shared" si="62"/>
        <v>#DIV/0!</v>
      </c>
      <c r="K425" s="705" t="e">
        <f>LOOKUP(1,0/($M425&amp;$N425&amp;$O425&amp;$P425&amp;$Q425=全球运价!$B$7:$B$7&amp;全球运价!$C$7:$C$7&amp;全球运价!$S$7:$S$7&amp;全球运价!$L$7:$L$7&amp;全球运价!$P$7:$P$7),全球运价!D$7:D$7)</f>
        <v>#DIV/0!</v>
      </c>
      <c r="L425" s="705" t="e">
        <f>LOOKUP(1,0/($M425&amp;$N425&amp;$O425&amp;$P425&amp;$Q425=全球运价!$B$7:$B$7&amp;全球运价!$C$7:$C$7&amp;全球运价!$S$7:$S$7&amp;全球运价!$L$7:$L$7&amp;全球运价!$P$7:$P$7),全球运价!E$7:E$7)</f>
        <v>#DIV/0!</v>
      </c>
      <c r="M425" s="667" t="s">
        <v>837</v>
      </c>
      <c r="N425" s="653" t="s">
        <v>837</v>
      </c>
      <c r="O425" s="653" t="s">
        <v>218</v>
      </c>
      <c r="P425" s="653" t="s">
        <v>66</v>
      </c>
      <c r="Q425" s="653" t="s">
        <v>90</v>
      </c>
    </row>
    <row r="426" spans="1:18" s="653" customFormat="1" ht="19.5" customHeight="1">
      <c r="A426" s="757" t="s">
        <v>838</v>
      </c>
      <c r="B426" s="731" t="s">
        <v>839</v>
      </c>
      <c r="C426" s="1019" t="s">
        <v>217</v>
      </c>
      <c r="D426" s="1020"/>
      <c r="E426" s="761" t="s">
        <v>615</v>
      </c>
      <c r="F426" s="749" t="s">
        <v>840</v>
      </c>
      <c r="G426" s="749" t="s">
        <v>841</v>
      </c>
      <c r="H426" s="751">
        <v>30</v>
      </c>
      <c r="I426" s="743" t="e">
        <f t="shared" si="61"/>
        <v>#DIV/0!</v>
      </c>
      <c r="J426" s="705" t="e">
        <f t="shared" si="62"/>
        <v>#DIV/0!</v>
      </c>
      <c r="K426" s="705" t="e">
        <f>LOOKUP(1,0/($M426&amp;$N426&amp;$O426&amp;$P426&amp;$Q426=全球运价!$B$7:$B$7&amp;全球运价!$C$7:$C$7&amp;全球运价!$S$7:$S$7&amp;全球运价!$L$7:$L$7&amp;全球运价!$P$7:$P$7),全球运价!D$7:D$7)</f>
        <v>#DIV/0!</v>
      </c>
      <c r="L426" s="705" t="e">
        <f>LOOKUP(1,0/($M426&amp;$N426&amp;$O426&amp;$P426&amp;$Q426=全球运价!$B$7:$B$7&amp;全球运价!$C$7:$C$7&amp;全球运价!$S$7:$S$7&amp;全球运价!$L$7:$L$7&amp;全球运价!$P$7:$P$7),全球运价!E$7:E$7)</f>
        <v>#DIV/0!</v>
      </c>
      <c r="M426" s="653" t="s">
        <v>842</v>
      </c>
      <c r="N426" s="653" t="s">
        <v>841</v>
      </c>
      <c r="O426" s="653" t="s">
        <v>218</v>
      </c>
      <c r="P426" s="653" t="s">
        <v>66</v>
      </c>
      <c r="Q426" s="653" t="s">
        <v>90</v>
      </c>
    </row>
    <row r="427" spans="1:18" s="653" customFormat="1" ht="19.5" customHeight="1">
      <c r="A427" s="757" t="s">
        <v>843</v>
      </c>
      <c r="B427" s="731" t="s">
        <v>829</v>
      </c>
      <c r="C427" s="1019" t="s">
        <v>217</v>
      </c>
      <c r="D427" s="1020"/>
      <c r="E427" s="761" t="s">
        <v>615</v>
      </c>
      <c r="F427" s="749" t="s">
        <v>840</v>
      </c>
      <c r="G427" s="749" t="s">
        <v>841</v>
      </c>
      <c r="H427" s="751">
        <v>35</v>
      </c>
      <c r="I427" s="743" t="e">
        <f t="shared" si="61"/>
        <v>#DIV/0!</v>
      </c>
      <c r="J427" s="705" t="e">
        <f t="shared" si="62"/>
        <v>#DIV/0!</v>
      </c>
      <c r="K427" s="705" t="e">
        <f>LOOKUP(1,0/($M427&amp;$N427&amp;$O427&amp;$P427&amp;$Q427=全球运价!$B$7:$B$7&amp;全球运价!$C$7:$C$7&amp;全球运价!$S$7:$S$7&amp;全球运价!$L$7:$L$7&amp;全球运价!$P$7:$P$7),全球运价!D$7:D$7)</f>
        <v>#DIV/0!</v>
      </c>
      <c r="L427" s="705" t="e">
        <f>LOOKUP(1,0/($M427&amp;$N427&amp;$O427&amp;$P427&amp;$Q427=全球运价!$B$7:$B$7&amp;全球运价!$C$7:$C$7&amp;全球运价!$S$7:$S$7&amp;全球运价!$L$7:$L$7&amp;全球运价!$P$7:$P$7),全球运价!E$7:E$7)</f>
        <v>#DIV/0!</v>
      </c>
      <c r="M427" s="653" t="s">
        <v>844</v>
      </c>
      <c r="N427" s="653" t="s">
        <v>841</v>
      </c>
      <c r="O427" s="653" t="s">
        <v>218</v>
      </c>
      <c r="P427" s="653" t="s">
        <v>66</v>
      </c>
      <c r="Q427" s="653" t="s">
        <v>90</v>
      </c>
    </row>
    <row r="428" spans="1:18" s="653" customFormat="1" ht="19.5" customHeight="1">
      <c r="A428" s="757" t="s">
        <v>845</v>
      </c>
      <c r="B428" s="731" t="s">
        <v>846</v>
      </c>
      <c r="C428" s="1019"/>
      <c r="D428" s="1020"/>
      <c r="E428" s="761" t="s">
        <v>615</v>
      </c>
      <c r="F428" s="749" t="s">
        <v>840</v>
      </c>
      <c r="G428" s="976" t="s">
        <v>30</v>
      </c>
      <c r="H428" s="751" t="s">
        <v>847</v>
      </c>
      <c r="I428" s="743" t="e">
        <f t="shared" si="61"/>
        <v>#DIV/0!</v>
      </c>
      <c r="J428" s="705" t="e">
        <f t="shared" si="62"/>
        <v>#DIV/0!</v>
      </c>
      <c r="K428" s="705" t="e">
        <f>LOOKUP(1,0/($M428&amp;$N428&amp;$O428&amp;$P428&amp;$Q428=全球运价!$B$7:$B$7&amp;全球运价!$C$7:$C$7&amp;全球运价!$S$7:$S$7&amp;全球运价!$L$7:$L$7&amp;全球运价!$P$7:$P$7),全球运价!D$7:D$7)</f>
        <v>#DIV/0!</v>
      </c>
      <c r="L428" s="705" t="e">
        <f>LOOKUP(1,0/($M428&amp;$N428&amp;$O428&amp;$P428&amp;$Q428=全球运价!$B$7:$B$7&amp;全球运价!$C$7:$C$7&amp;全球运价!$S$7:$S$7&amp;全球运价!$L$7:$L$7&amp;全球运价!$P$7:$P$7),全球运价!E$7:E$7)</f>
        <v>#DIV/0!</v>
      </c>
      <c r="M428" s="653" t="s">
        <v>841</v>
      </c>
      <c r="N428" s="653" t="s">
        <v>841</v>
      </c>
      <c r="O428" s="653" t="s">
        <v>65</v>
      </c>
      <c r="P428" s="653" t="s">
        <v>66</v>
      </c>
      <c r="Q428" s="653" t="s">
        <v>70</v>
      </c>
    </row>
    <row r="429" spans="1:18" s="653" customFormat="1" ht="19.5" customHeight="1">
      <c r="A429" s="757" t="s">
        <v>848</v>
      </c>
      <c r="B429" s="731" t="s">
        <v>132</v>
      </c>
      <c r="C429" s="1019"/>
      <c r="D429" s="1020"/>
      <c r="E429" s="761" t="s">
        <v>615</v>
      </c>
      <c r="F429" s="749" t="s">
        <v>840</v>
      </c>
      <c r="G429" s="976" t="s">
        <v>30</v>
      </c>
      <c r="H429" s="751" t="s">
        <v>847</v>
      </c>
      <c r="I429" s="743" t="e">
        <f t="shared" si="61"/>
        <v>#DIV/0!</v>
      </c>
      <c r="J429" s="705" t="e">
        <f t="shared" si="62"/>
        <v>#DIV/0!</v>
      </c>
      <c r="K429" s="705" t="e">
        <f>LOOKUP(1,0/($M429&amp;$N429&amp;$O429&amp;$P429&amp;$Q429=全球运价!$B$7:$B$7&amp;全球运价!$C$7:$C$7&amp;全球运价!$S$7:$S$7&amp;全球运价!$L$7:$L$7&amp;全球运价!$P$7:$P$7),全球运价!D$7:D$7)</f>
        <v>#DIV/0!</v>
      </c>
      <c r="L429" s="705" t="e">
        <f>LOOKUP(1,0/($M429&amp;$N429&amp;$O429&amp;$P429&amp;$Q429=全球运价!$B$7:$B$7&amp;全球运价!$C$7:$C$7&amp;全球运价!$S$7:$S$7&amp;全球运价!$L$7:$L$7&amp;全球运价!$P$7:$P$7),全球运价!E$7:E$7)</f>
        <v>#DIV/0!</v>
      </c>
      <c r="M429" s="653" t="s">
        <v>841</v>
      </c>
      <c r="N429" s="653" t="s">
        <v>841</v>
      </c>
      <c r="O429" s="653" t="s">
        <v>65</v>
      </c>
      <c r="P429" s="653" t="s">
        <v>66</v>
      </c>
      <c r="Q429" s="653" t="s">
        <v>520</v>
      </c>
    </row>
    <row r="430" spans="1:18" s="653" customFormat="1" ht="19.5" customHeight="1">
      <c r="A430" s="757" t="s">
        <v>849</v>
      </c>
      <c r="B430" s="731" t="s">
        <v>836</v>
      </c>
      <c r="C430" s="1019">
        <v>0</v>
      </c>
      <c r="D430" s="1020"/>
      <c r="E430" s="761" t="s">
        <v>615</v>
      </c>
      <c r="F430" s="749" t="s">
        <v>840</v>
      </c>
      <c r="G430" s="976" t="s">
        <v>30</v>
      </c>
      <c r="H430" s="751" t="s">
        <v>847</v>
      </c>
      <c r="I430" s="743" t="e">
        <f t="shared" si="61"/>
        <v>#DIV/0!</v>
      </c>
      <c r="J430" s="705" t="e">
        <f t="shared" si="62"/>
        <v>#DIV/0!</v>
      </c>
      <c r="K430" s="705" t="e">
        <f>LOOKUP(1,0/($M430&amp;$N430&amp;$O430&amp;$P430&amp;$Q430=全球运价!$B$7:$B$7&amp;全球运价!$C$7:$C$7&amp;全球运价!$S$7:$S$7&amp;全球运价!$L$7:$L$7&amp;全球运价!$P$7:$P$7),全球运价!D$7:D$7)</f>
        <v>#DIV/0!</v>
      </c>
      <c r="L430" s="705" t="e">
        <f>LOOKUP(1,0/($M430&amp;$N430&amp;$O430&amp;$P430&amp;$Q430=全球运价!$B$7:$B$7&amp;全球运价!$C$7:$C$7&amp;全球运价!$S$7:$S$7&amp;全球运价!$L$7:$L$7&amp;全球运价!$P$7:$P$7),全球运价!E$7:E$7)</f>
        <v>#DIV/0!</v>
      </c>
      <c r="M430" s="653" t="s">
        <v>841</v>
      </c>
      <c r="N430" s="653" t="s">
        <v>841</v>
      </c>
      <c r="O430" s="653" t="s">
        <v>65</v>
      </c>
      <c r="P430" s="653" t="s">
        <v>66</v>
      </c>
      <c r="Q430" s="653" t="s">
        <v>288</v>
      </c>
    </row>
    <row r="431" spans="1:18" s="653" customFormat="1" ht="19.5" customHeight="1">
      <c r="A431" s="757" t="s">
        <v>850</v>
      </c>
      <c r="B431" s="731" t="s">
        <v>851</v>
      </c>
      <c r="C431" s="1019" t="s">
        <v>217</v>
      </c>
      <c r="D431" s="1020"/>
      <c r="E431" s="761" t="s">
        <v>615</v>
      </c>
      <c r="F431" s="749" t="s">
        <v>840</v>
      </c>
      <c r="G431" s="749" t="s">
        <v>841</v>
      </c>
      <c r="H431" s="751">
        <v>40</v>
      </c>
      <c r="I431" s="743" t="e">
        <f t="shared" si="61"/>
        <v>#DIV/0!</v>
      </c>
      <c r="J431" s="705" t="e">
        <f t="shared" si="62"/>
        <v>#DIV/0!</v>
      </c>
      <c r="K431" s="705" t="e">
        <f>LOOKUP(1,0/($M431&amp;$N431&amp;$O431&amp;$P431&amp;$Q431=全球运价!$B$7:$B$7&amp;全球运价!$C$7:$C$7&amp;全球运价!$S$7:$S$7&amp;全球运价!$L$7:$L$7&amp;全球运价!$P$7:$P$7),全球运价!D$7:D$7)</f>
        <v>#DIV/0!</v>
      </c>
      <c r="L431" s="705" t="e">
        <f>LOOKUP(1,0/($M431&amp;$N431&amp;$O431&amp;$P431&amp;$Q431=全球运价!$B$7:$B$7&amp;全球运价!$C$7:$C$7&amp;全球运价!$S$7:$S$7&amp;全球运价!$L$7:$L$7&amp;全球运价!$P$7:$P$7),全球运价!E$7:E$7)</f>
        <v>#DIV/0!</v>
      </c>
      <c r="M431" s="653" t="s">
        <v>852</v>
      </c>
      <c r="N431" s="653" t="s">
        <v>841</v>
      </c>
      <c r="O431" s="653" t="s">
        <v>218</v>
      </c>
      <c r="P431" s="653" t="s">
        <v>66</v>
      </c>
      <c r="Q431" s="653" t="s">
        <v>90</v>
      </c>
    </row>
    <row r="432" spans="1:18" s="653" customFormat="1" ht="19.5" customHeight="1">
      <c r="A432" s="757" t="s">
        <v>853</v>
      </c>
      <c r="B432" s="731" t="s">
        <v>839</v>
      </c>
      <c r="C432" s="1019" t="s">
        <v>217</v>
      </c>
      <c r="D432" s="1020"/>
      <c r="E432" s="761" t="s">
        <v>615</v>
      </c>
      <c r="F432" s="749" t="s">
        <v>840</v>
      </c>
      <c r="G432" s="749" t="s">
        <v>841</v>
      </c>
      <c r="H432" s="751">
        <v>40</v>
      </c>
      <c r="I432" s="743"/>
      <c r="J432" s="705"/>
      <c r="K432" s="705"/>
      <c r="L432" s="705"/>
    </row>
    <row r="433" spans="1:17" s="653" customFormat="1" ht="19.5" customHeight="1">
      <c r="A433" s="757" t="s">
        <v>854</v>
      </c>
      <c r="B433" s="731" t="s">
        <v>839</v>
      </c>
      <c r="C433" s="1019" t="s">
        <v>217</v>
      </c>
      <c r="D433" s="1020"/>
      <c r="E433" s="761" t="s">
        <v>615</v>
      </c>
      <c r="F433" s="749" t="s">
        <v>840</v>
      </c>
      <c r="G433" s="749" t="s">
        <v>841</v>
      </c>
      <c r="H433" s="751">
        <v>40</v>
      </c>
      <c r="I433" s="743" t="e">
        <f t="shared" ref="I433:I456" si="63">IF(J433="","",IF(J433="SYSTEM PRICE","",IF(B433=J433,"-","check")))</f>
        <v>#DIV/0!</v>
      </c>
      <c r="J433" s="705" t="e">
        <f t="shared" si="62"/>
        <v>#DIV/0!</v>
      </c>
      <c r="K433" s="705" t="e">
        <f>LOOKUP(1,0/($M433&amp;$N433&amp;$O433&amp;$P433&amp;$Q433=全球运价!$B$7:$B$7&amp;全球运价!$C$7:$C$7&amp;全球运价!$S$7:$S$7&amp;全球运价!$L$7:$L$7&amp;全球运价!$P$7:$P$7),全球运价!D$7:D$7)</f>
        <v>#DIV/0!</v>
      </c>
      <c r="L433" s="705" t="e">
        <f>LOOKUP(1,0/($M433&amp;$N433&amp;$O433&amp;$P433&amp;$Q433=全球运价!$B$7:$B$7&amp;全球运价!$C$7:$C$7&amp;全球运价!$S$7:$S$7&amp;全球运价!$L$7:$L$7&amp;全球运价!$P$7:$P$7),全球运价!E$7:E$7)</f>
        <v>#DIV/0!</v>
      </c>
      <c r="M433" s="653" t="s">
        <v>855</v>
      </c>
      <c r="N433" s="653" t="s">
        <v>841</v>
      </c>
      <c r="O433" s="653" t="s">
        <v>218</v>
      </c>
      <c r="P433" s="653" t="s">
        <v>66</v>
      </c>
      <c r="Q433" s="653" t="s">
        <v>90</v>
      </c>
    </row>
    <row r="434" spans="1:17" s="653" customFormat="1" ht="19.5" customHeight="1">
      <c r="A434" s="757" t="s">
        <v>856</v>
      </c>
      <c r="B434" s="731" t="s">
        <v>857</v>
      </c>
      <c r="C434" s="1019" t="s">
        <v>217</v>
      </c>
      <c r="D434" s="1020"/>
      <c r="E434" s="761" t="s">
        <v>615</v>
      </c>
      <c r="F434" s="749" t="s">
        <v>840</v>
      </c>
      <c r="G434" s="749" t="s">
        <v>841</v>
      </c>
      <c r="H434" s="751">
        <v>40</v>
      </c>
      <c r="I434" s="743" t="e">
        <f t="shared" si="63"/>
        <v>#DIV/0!</v>
      </c>
      <c r="J434" s="705" t="e">
        <f t="shared" si="62"/>
        <v>#DIV/0!</v>
      </c>
      <c r="K434" s="705" t="e">
        <f>LOOKUP(1,0/($M434&amp;$N434&amp;$O434&amp;$P434&amp;$Q434=全球运价!$B$7:$B$7&amp;全球运价!$C$7:$C$7&amp;全球运价!$S$7:$S$7&amp;全球运价!$L$7:$L$7&amp;全球运价!$P$7:$P$7),全球运价!D$7:D$7)</f>
        <v>#DIV/0!</v>
      </c>
      <c r="L434" s="705" t="e">
        <f>LOOKUP(1,0/($M434&amp;$N434&amp;$O434&amp;$P434&amp;$Q434=全球运价!$B$7:$B$7&amp;全球运价!$C$7:$C$7&amp;全球运价!$S$7:$S$7&amp;全球运价!$L$7:$L$7&amp;全球运价!$P$7:$P$7),全球运价!E$7:E$7)</f>
        <v>#DIV/0!</v>
      </c>
      <c r="M434" s="653" t="s">
        <v>858</v>
      </c>
      <c r="N434" s="653" t="s">
        <v>841</v>
      </c>
      <c r="O434" s="653" t="s">
        <v>218</v>
      </c>
      <c r="P434" s="653" t="s">
        <v>66</v>
      </c>
      <c r="Q434" s="653" t="s">
        <v>90</v>
      </c>
    </row>
    <row r="435" spans="1:17" s="653" customFormat="1" ht="19.5" customHeight="1">
      <c r="A435" s="757" t="s">
        <v>859</v>
      </c>
      <c r="B435" s="731" t="s">
        <v>839</v>
      </c>
      <c r="C435" s="1019" t="s">
        <v>217</v>
      </c>
      <c r="D435" s="1020"/>
      <c r="E435" s="761" t="s">
        <v>615</v>
      </c>
      <c r="F435" s="749" t="s">
        <v>840</v>
      </c>
      <c r="G435" s="749" t="s">
        <v>841</v>
      </c>
      <c r="H435" s="751">
        <v>40</v>
      </c>
      <c r="I435" s="743" t="e">
        <f t="shared" si="63"/>
        <v>#DIV/0!</v>
      </c>
      <c r="J435" s="705" t="e">
        <f t="shared" si="62"/>
        <v>#DIV/0!</v>
      </c>
      <c r="K435" s="705" t="e">
        <f>LOOKUP(1,0/($M435&amp;$N435&amp;$O435&amp;$P435&amp;$Q435=全球运价!$B$7:$B$7&amp;全球运价!$C$7:$C$7&amp;全球运价!$S$7:$S$7&amp;全球运价!$L$7:$L$7&amp;全球运价!$P$7:$P$7),全球运价!D$7:D$7)</f>
        <v>#DIV/0!</v>
      </c>
      <c r="L435" s="705" t="e">
        <f>LOOKUP(1,0/($M435&amp;$N435&amp;$O435&amp;$P435&amp;$Q435=全球运价!$B$7:$B$7&amp;全球运价!$C$7:$C$7&amp;全球运价!$S$7:$S$7&amp;全球运价!$L$7:$L$7&amp;全球运价!$P$7:$P$7),全球运价!E$7:E$7)</f>
        <v>#DIV/0!</v>
      </c>
      <c r="M435" s="653" t="s">
        <v>860</v>
      </c>
      <c r="N435" s="653" t="s">
        <v>841</v>
      </c>
      <c r="O435" s="653" t="s">
        <v>65</v>
      </c>
      <c r="P435" s="653" t="s">
        <v>66</v>
      </c>
      <c r="Q435" s="653" t="s">
        <v>90</v>
      </c>
    </row>
    <row r="436" spans="1:17" s="653" customFormat="1" ht="19.5" customHeight="1">
      <c r="A436" s="757" t="s">
        <v>861</v>
      </c>
      <c r="B436" s="731" t="s">
        <v>862</v>
      </c>
      <c r="C436" s="1019" t="s">
        <v>217</v>
      </c>
      <c r="D436" s="1020"/>
      <c r="E436" s="761" t="s">
        <v>615</v>
      </c>
      <c r="F436" s="749" t="s">
        <v>840</v>
      </c>
      <c r="G436" s="749" t="s">
        <v>841</v>
      </c>
      <c r="H436" s="751">
        <v>40</v>
      </c>
      <c r="I436" s="743" t="e">
        <f t="shared" si="63"/>
        <v>#DIV/0!</v>
      </c>
      <c r="J436" s="705" t="e">
        <f t="shared" si="62"/>
        <v>#DIV/0!</v>
      </c>
      <c r="K436" s="705" t="e">
        <f>LOOKUP(1,0/($M436&amp;$N436&amp;$O436&amp;$P436&amp;$Q436=全球运价!$B$7:$B$7&amp;全球运价!$C$7:$C$7&amp;全球运价!$S$7:$S$7&amp;全球运价!$L$7:$L$7&amp;全球运价!$P$7:$P$7),全球运价!D$7:D$7)</f>
        <v>#DIV/0!</v>
      </c>
      <c r="L436" s="705" t="e">
        <f>LOOKUP(1,0/($M436&amp;$N436&amp;$O436&amp;$P436&amp;$Q436=全球运价!$B$7:$B$7&amp;全球运价!$C$7:$C$7&amp;全球运价!$S$7:$S$7&amp;全球运价!$L$7:$L$7&amp;全球运价!$P$7:$P$7),全球运价!E$7:E$7)</f>
        <v>#DIV/0!</v>
      </c>
      <c r="M436" s="653" t="s">
        <v>863</v>
      </c>
      <c r="N436" s="653" t="s">
        <v>841</v>
      </c>
      <c r="O436" s="653" t="s">
        <v>218</v>
      </c>
      <c r="P436" s="653" t="s">
        <v>66</v>
      </c>
      <c r="Q436" s="653" t="s">
        <v>90</v>
      </c>
    </row>
    <row r="437" spans="1:17" s="653" customFormat="1" ht="19.5" customHeight="1">
      <c r="A437" s="757" t="s">
        <v>864</v>
      </c>
      <c r="B437" s="731" t="s">
        <v>865</v>
      </c>
      <c r="C437" s="1019"/>
      <c r="D437" s="1020"/>
      <c r="E437" s="761" t="s">
        <v>615</v>
      </c>
      <c r="F437" s="749" t="s">
        <v>840</v>
      </c>
      <c r="G437" s="749" t="s">
        <v>841</v>
      </c>
      <c r="H437" s="762" t="s">
        <v>725</v>
      </c>
      <c r="I437" s="743" t="e">
        <f t="shared" si="63"/>
        <v>#DIV/0!</v>
      </c>
      <c r="J437" s="705" t="e">
        <f t="shared" si="62"/>
        <v>#DIV/0!</v>
      </c>
      <c r="K437" s="705" t="e">
        <f>LOOKUP(1,0/($M437&amp;$N437&amp;$O437&amp;$P437&amp;$Q437=全球运价!$B$7:$B$7&amp;全球运价!$C$7:$C$7&amp;全球运价!$S$7:$S$7&amp;全球运价!$L$7:$L$7&amp;全球运价!$P$7:$P$7),全球运价!D$7:D$7)</f>
        <v>#DIV/0!</v>
      </c>
      <c r="L437" s="705" t="e">
        <f>LOOKUP(1,0/($M437&amp;$N437&amp;$O437&amp;$P437&amp;$Q437=全球运价!$B$7:$B$7&amp;全球运价!$C$7:$C$7&amp;全球运价!$S$7:$S$7&amp;全球运价!$L$7:$L$7&amp;全球运价!$P$7:$P$7),全球运价!E$7:E$7)</f>
        <v>#DIV/0!</v>
      </c>
      <c r="M437" s="653" t="s">
        <v>866</v>
      </c>
      <c r="N437" s="653" t="s">
        <v>841</v>
      </c>
      <c r="O437" s="653" t="s">
        <v>65</v>
      </c>
      <c r="P437" s="653" t="s">
        <v>66</v>
      </c>
      <c r="Q437" s="653" t="s">
        <v>90</v>
      </c>
    </row>
    <row r="438" spans="1:17" s="653" customFormat="1" ht="19.5" customHeight="1">
      <c r="A438" s="757" t="s">
        <v>867</v>
      </c>
      <c r="B438" s="769" t="s">
        <v>3238</v>
      </c>
      <c r="C438" s="1019">
        <v>0</v>
      </c>
      <c r="D438" s="1020"/>
      <c r="E438" s="761" t="s">
        <v>133</v>
      </c>
      <c r="F438" s="749" t="s">
        <v>335</v>
      </c>
      <c r="G438" s="976" t="s">
        <v>30</v>
      </c>
      <c r="H438" s="751">
        <v>35</v>
      </c>
      <c r="I438" s="743" t="e">
        <f t="shared" si="63"/>
        <v>#DIV/0!</v>
      </c>
      <c r="J438" s="705" t="e">
        <f t="shared" si="62"/>
        <v>#DIV/0!</v>
      </c>
      <c r="K438" s="705" t="e">
        <f>LOOKUP(1,0/($M438&amp;$N438&amp;$O438&amp;$P438&amp;$Q438=全球运价!$B$7:$B$7&amp;全球运价!$C$7:$C$7&amp;全球运价!$S$7:$S$7&amp;全球运价!$L$7:$L$7&amp;全球运价!$P$7:$P$7),全球运价!D$7:D$7)</f>
        <v>#DIV/0!</v>
      </c>
      <c r="L438" s="705" t="e">
        <f>LOOKUP(1,0/($M438&amp;$N438&amp;$O438&amp;$P438&amp;$Q438=全球运价!$B$7:$B$7&amp;全球运价!$C$7:$C$7&amp;全球运价!$S$7:$S$7&amp;全球运价!$L$7:$L$7&amp;全球运价!$P$7:$P$7),全球运价!E$7:E$7)</f>
        <v>#DIV/0!</v>
      </c>
      <c r="M438" s="653" t="s">
        <v>868</v>
      </c>
      <c r="N438" s="653" t="s">
        <v>868</v>
      </c>
      <c r="O438" s="653" t="s">
        <v>65</v>
      </c>
      <c r="P438" s="653" t="s">
        <v>66</v>
      </c>
      <c r="Q438" s="653" t="s">
        <v>288</v>
      </c>
    </row>
    <row r="439" spans="1:17" s="655" customFormat="1" ht="19.5" customHeight="1">
      <c r="A439" s="757" t="s">
        <v>869</v>
      </c>
      <c r="B439" s="769" t="s">
        <v>3239</v>
      </c>
      <c r="C439" s="1019">
        <v>0</v>
      </c>
      <c r="D439" s="1020"/>
      <c r="E439" s="761" t="s">
        <v>133</v>
      </c>
      <c r="F439" s="749" t="s">
        <v>335</v>
      </c>
      <c r="G439" s="976" t="s">
        <v>30</v>
      </c>
      <c r="H439" s="751">
        <v>36</v>
      </c>
      <c r="I439" s="743" t="e">
        <f t="shared" si="63"/>
        <v>#DIV/0!</v>
      </c>
      <c r="J439" s="705" t="e">
        <f t="shared" si="62"/>
        <v>#DIV/0!</v>
      </c>
      <c r="K439" s="705" t="e">
        <f>LOOKUP(1,0/($M439&amp;$N439&amp;$O439&amp;$P439&amp;$Q439=全球运价!$B$7:$B$7&amp;全球运价!$C$7:$C$7&amp;全球运价!$S$7:$S$7&amp;全球运价!$L$7:$L$7&amp;全球运价!$P$7:$P$7),全球运价!D$7:D$7)</f>
        <v>#DIV/0!</v>
      </c>
      <c r="L439" s="705" t="e">
        <f>LOOKUP(1,0/($M439&amp;$N439&amp;$O439&amp;$P439&amp;$Q439=全球运价!$B$7:$B$7&amp;全球运价!$C$7:$C$7&amp;全球运价!$S$7:$S$7&amp;全球运价!$L$7:$L$7&amp;全球运价!$P$7:$P$7),全球运价!E$7:E$7)</f>
        <v>#DIV/0!</v>
      </c>
      <c r="M439" s="653" t="s">
        <v>870</v>
      </c>
      <c r="N439" s="653" t="s">
        <v>870</v>
      </c>
      <c r="O439" s="653" t="s">
        <v>65</v>
      </c>
      <c r="P439" s="653" t="s">
        <v>66</v>
      </c>
      <c r="Q439" s="653" t="s">
        <v>288</v>
      </c>
    </row>
    <row r="440" spans="1:17" s="666" customFormat="1" ht="19.5" hidden="1" customHeight="1">
      <c r="A440" s="757" t="s">
        <v>871</v>
      </c>
      <c r="B440" s="731" t="e">
        <v>#N/A</v>
      </c>
      <c r="C440" s="1019" t="s">
        <v>872</v>
      </c>
      <c r="D440" s="1020"/>
      <c r="E440" s="761" t="s">
        <v>133</v>
      </c>
      <c r="F440" s="749" t="s">
        <v>335</v>
      </c>
      <c r="G440" s="976" t="s">
        <v>30</v>
      </c>
      <c r="H440" s="751">
        <v>36</v>
      </c>
      <c r="I440" s="743" t="e">
        <f t="shared" si="63"/>
        <v>#DIV/0!</v>
      </c>
      <c r="J440" s="705" t="e">
        <f t="shared" si="62"/>
        <v>#DIV/0!</v>
      </c>
      <c r="K440" s="705" t="e">
        <f>LOOKUP(1,0/($M440&amp;$N440&amp;$O440&amp;$P440&amp;$Q440=全球运价!$B$7:$B$7&amp;全球运价!$C$7:$C$7&amp;全球运价!$S$7:$S$7&amp;全球运价!$L$7:$L$7&amp;全球运价!$P$7:$P$7),全球运价!D$7:D$7)</f>
        <v>#DIV/0!</v>
      </c>
      <c r="L440" s="705" t="e">
        <f>LOOKUP(1,0/($M440&amp;$N440&amp;$O440&amp;$P440&amp;$Q440=全球运价!$B$7:$B$7&amp;全球运价!$C$7:$C$7&amp;全球运价!$S$7:$S$7&amp;全球运价!$L$7:$L$7&amp;全球运价!$P$7:$P$7),全球运价!E$7:E$7)</f>
        <v>#DIV/0!</v>
      </c>
      <c r="M440" s="653" t="s">
        <v>870</v>
      </c>
      <c r="N440" s="653" t="s">
        <v>870</v>
      </c>
      <c r="O440" s="653" t="s">
        <v>218</v>
      </c>
      <c r="P440" s="653" t="s">
        <v>66</v>
      </c>
      <c r="Q440" s="653" t="s">
        <v>288</v>
      </c>
    </row>
    <row r="441" spans="1:17" s="655" customFormat="1" ht="19.5" customHeight="1">
      <c r="A441" s="757" t="s">
        <v>873</v>
      </c>
      <c r="B441" s="769" t="s">
        <v>3240</v>
      </c>
      <c r="C441" s="1019">
        <v>0</v>
      </c>
      <c r="D441" s="1020"/>
      <c r="E441" s="761" t="s">
        <v>133</v>
      </c>
      <c r="F441" s="749" t="s">
        <v>335</v>
      </c>
      <c r="G441" s="857" t="s">
        <v>868</v>
      </c>
      <c r="H441" s="751">
        <v>43</v>
      </c>
      <c r="I441" s="743" t="e">
        <f t="shared" si="63"/>
        <v>#DIV/0!</v>
      </c>
      <c r="J441" s="705" t="e">
        <f t="shared" si="62"/>
        <v>#DIV/0!</v>
      </c>
      <c r="K441" s="705" t="e">
        <f>LOOKUP(1,0/($M441&amp;$N441&amp;$O441&amp;$P441&amp;$Q441=全球运价!$B$7:$B$7&amp;全球运价!$C$7:$C$7&amp;全球运价!$S$7:$S$7&amp;全球运价!$L$7:$L$7&amp;全球运价!$P$7:$P$7),全球运价!D$7:D$7)</f>
        <v>#DIV/0!</v>
      </c>
      <c r="L441" s="705" t="e">
        <f>LOOKUP(1,0/($M441&amp;$N441&amp;$O441&amp;$P441&amp;$Q441=全球运价!$B$7:$B$7&amp;全球运价!$C$7:$C$7&amp;全球运价!$S$7:$S$7&amp;全球运价!$L$7:$L$7&amp;全球运价!$P$7:$P$7),全球运价!E$7:E$7)</f>
        <v>#DIV/0!</v>
      </c>
      <c r="M441" s="653" t="s">
        <v>874</v>
      </c>
      <c r="N441" s="653" t="s">
        <v>868</v>
      </c>
      <c r="O441" s="653" t="s">
        <v>65</v>
      </c>
      <c r="P441" s="653" t="s">
        <v>66</v>
      </c>
      <c r="Q441" s="653" t="s">
        <v>90</v>
      </c>
    </row>
    <row r="442" spans="1:17" s="653" customFormat="1" ht="19.5" customHeight="1">
      <c r="A442" s="757" t="s">
        <v>875</v>
      </c>
      <c r="B442" s="769" t="s">
        <v>3241</v>
      </c>
      <c r="C442" s="1019"/>
      <c r="D442" s="1020"/>
      <c r="E442" s="761" t="s">
        <v>133</v>
      </c>
      <c r="F442" s="749" t="s">
        <v>335</v>
      </c>
      <c r="G442" s="857" t="s">
        <v>868</v>
      </c>
      <c r="H442" s="751">
        <v>43</v>
      </c>
      <c r="I442" s="743" t="e">
        <f t="shared" si="63"/>
        <v>#DIV/0!</v>
      </c>
      <c r="J442" s="705" t="e">
        <f t="shared" si="62"/>
        <v>#DIV/0!</v>
      </c>
      <c r="K442" s="705" t="e">
        <f>LOOKUP(1,0/($M442&amp;$N442&amp;$O442&amp;$P442&amp;$Q442=全球运价!$B$7:$B$7&amp;全球运价!$C$7:$C$7&amp;全球运价!$S$7:$S$7&amp;全球运价!$L$7:$L$7&amp;全球运价!$P$7:$P$7),全球运价!D$7:D$7)</f>
        <v>#DIV/0!</v>
      </c>
      <c r="L442" s="705" t="e">
        <f>LOOKUP(1,0/($M442&amp;$N442&amp;$O442&amp;$P442&amp;$Q442=全球运价!$B$7:$B$7&amp;全球运价!$C$7:$C$7&amp;全球运价!$S$7:$S$7&amp;全球运价!$L$7:$L$7&amp;全球运价!$P$7:$P$7),全球运价!E$7:E$7)</f>
        <v>#DIV/0!</v>
      </c>
      <c r="M442" s="653" t="s">
        <v>876</v>
      </c>
      <c r="N442" s="653" t="s">
        <v>868</v>
      </c>
      <c r="O442" s="653" t="s">
        <v>65</v>
      </c>
      <c r="P442" s="653" t="s">
        <v>66</v>
      </c>
      <c r="Q442" s="653" t="s">
        <v>90</v>
      </c>
    </row>
    <row r="443" spans="1:17" s="653" customFormat="1" ht="19.5" customHeight="1">
      <c r="A443" s="757" t="s">
        <v>877</v>
      </c>
      <c r="B443" s="769" t="s">
        <v>3242</v>
      </c>
      <c r="C443" s="1019"/>
      <c r="D443" s="1020"/>
      <c r="E443" s="761" t="s">
        <v>133</v>
      </c>
      <c r="F443" s="749" t="s">
        <v>335</v>
      </c>
      <c r="G443" s="857" t="s">
        <v>868</v>
      </c>
      <c r="H443" s="751">
        <v>43</v>
      </c>
      <c r="I443" s="743" t="e">
        <f t="shared" si="63"/>
        <v>#DIV/0!</v>
      </c>
      <c r="J443" s="705" t="e">
        <f t="shared" si="62"/>
        <v>#DIV/0!</v>
      </c>
      <c r="K443" s="705" t="e">
        <f>LOOKUP(1,0/($M443&amp;$N443&amp;$O443&amp;$P443&amp;$Q443=全球运价!$B$7:$B$7&amp;全球运价!$C$7:$C$7&amp;全球运价!$S$7:$S$7&amp;全球运价!$L$7:$L$7&amp;全球运价!$P$7:$P$7),全球运价!D$7:D$7)</f>
        <v>#DIV/0!</v>
      </c>
      <c r="L443" s="705" t="e">
        <f>LOOKUP(1,0/($M443&amp;$N443&amp;$O443&amp;$P443&amp;$Q443=全球运价!$B$7:$B$7&amp;全球运价!$C$7:$C$7&amp;全球运价!$S$7:$S$7&amp;全球运价!$L$7:$L$7&amp;全球运价!$P$7:$P$7),全球运价!E$7:E$7)</f>
        <v>#DIV/0!</v>
      </c>
      <c r="M443" s="653" t="s">
        <v>878</v>
      </c>
      <c r="N443" s="653" t="s">
        <v>868</v>
      </c>
      <c r="O443" s="653" t="s">
        <v>65</v>
      </c>
      <c r="P443" s="653" t="s">
        <v>66</v>
      </c>
      <c r="Q443" s="653" t="s">
        <v>90</v>
      </c>
    </row>
    <row r="444" spans="1:17" s="653" customFormat="1" ht="19.5" customHeight="1">
      <c r="A444" s="757" t="s">
        <v>879</v>
      </c>
      <c r="B444" s="769" t="s">
        <v>3241</v>
      </c>
      <c r="C444" s="1019"/>
      <c r="D444" s="1020"/>
      <c r="E444" s="761" t="s">
        <v>133</v>
      </c>
      <c r="F444" s="749" t="s">
        <v>335</v>
      </c>
      <c r="G444" s="857" t="s">
        <v>868</v>
      </c>
      <c r="H444" s="751">
        <v>43</v>
      </c>
      <c r="I444" s="743" t="e">
        <f t="shared" si="63"/>
        <v>#DIV/0!</v>
      </c>
      <c r="J444" s="705" t="e">
        <f t="shared" si="62"/>
        <v>#DIV/0!</v>
      </c>
      <c r="K444" s="705" t="e">
        <f>LOOKUP(1,0/($M444&amp;$N444&amp;$O444&amp;$P444&amp;$Q444=全球运价!$B$7:$B$7&amp;全球运价!$C$7:$C$7&amp;全球运价!$S$7:$S$7&amp;全球运价!$L$7:$L$7&amp;全球运价!$P$7:$P$7),全球运价!D$7:D$7)</f>
        <v>#DIV/0!</v>
      </c>
      <c r="L444" s="705" t="e">
        <f>LOOKUP(1,0/($M444&amp;$N444&amp;$O444&amp;$P444&amp;$Q444=全球运价!$B$7:$B$7&amp;全球运价!$C$7:$C$7&amp;全球运价!$S$7:$S$7&amp;全球运价!$L$7:$L$7&amp;全球运价!$P$7:$P$7),全球运价!E$7:E$7)</f>
        <v>#DIV/0!</v>
      </c>
      <c r="M444" s="653" t="s">
        <v>880</v>
      </c>
      <c r="N444" s="653" t="s">
        <v>868</v>
      </c>
      <c r="O444" s="653" t="s">
        <v>65</v>
      </c>
      <c r="P444" s="653" t="s">
        <v>66</v>
      </c>
      <c r="Q444" s="653" t="s">
        <v>90</v>
      </c>
    </row>
    <row r="445" spans="1:17" s="653" customFormat="1" ht="19.5" customHeight="1">
      <c r="A445" s="757" t="s">
        <v>881</v>
      </c>
      <c r="B445" s="769" t="s">
        <v>3241</v>
      </c>
      <c r="C445" s="1019"/>
      <c r="D445" s="1020"/>
      <c r="E445" s="761" t="s">
        <v>133</v>
      </c>
      <c r="F445" s="749" t="s">
        <v>335</v>
      </c>
      <c r="G445" s="857" t="s">
        <v>868</v>
      </c>
      <c r="H445" s="751">
        <v>43</v>
      </c>
      <c r="I445" s="743" t="e">
        <f t="shared" si="63"/>
        <v>#DIV/0!</v>
      </c>
      <c r="J445" s="705" t="e">
        <f t="shared" si="62"/>
        <v>#DIV/0!</v>
      </c>
      <c r="K445" s="705" t="e">
        <f>LOOKUP(1,0/($M445&amp;$N445&amp;$O445&amp;$P445&amp;$Q445=全球运价!$B$7:$B$7&amp;全球运价!$C$7:$C$7&amp;全球运价!$S$7:$S$7&amp;全球运价!$L$7:$L$7&amp;全球运价!$P$7:$P$7),全球运价!D$7:D$7)</f>
        <v>#DIV/0!</v>
      </c>
      <c r="L445" s="705" t="e">
        <f>LOOKUP(1,0/($M445&amp;$N445&amp;$O445&amp;$P445&amp;$Q445=全球运价!$B$7:$B$7&amp;全球运价!$C$7:$C$7&amp;全球运价!$S$7:$S$7&amp;全球运价!$L$7:$L$7&amp;全球运价!$P$7:$P$7),全球运价!E$7:E$7)</f>
        <v>#DIV/0!</v>
      </c>
      <c r="M445" s="653" t="s">
        <v>882</v>
      </c>
      <c r="N445" s="653" t="s">
        <v>868</v>
      </c>
      <c r="O445" s="653" t="s">
        <v>65</v>
      </c>
      <c r="P445" s="653" t="s">
        <v>66</v>
      </c>
      <c r="Q445" s="653" t="s">
        <v>90</v>
      </c>
    </row>
    <row r="446" spans="1:17" s="655" customFormat="1" ht="19.5" customHeight="1">
      <c r="A446" s="862" t="s">
        <v>883</v>
      </c>
      <c r="B446" s="988" t="s">
        <v>3245</v>
      </c>
      <c r="C446" s="1019">
        <v>0</v>
      </c>
      <c r="D446" s="1020"/>
      <c r="E446" s="761" t="s">
        <v>344</v>
      </c>
      <c r="F446" s="748" t="s">
        <v>729</v>
      </c>
      <c r="G446" s="976" t="s">
        <v>30</v>
      </c>
      <c r="H446" s="751">
        <v>42</v>
      </c>
      <c r="I446" s="743" t="e">
        <f t="shared" si="63"/>
        <v>#DIV/0!</v>
      </c>
      <c r="J446" s="705" t="e">
        <f t="shared" si="62"/>
        <v>#DIV/0!</v>
      </c>
      <c r="K446" s="705" t="e">
        <f>LOOKUP(1,0/($M446&amp;$N446&amp;$O446&amp;$P446&amp;$Q446=全球运价!$B$7:$B$7&amp;全球运价!$C$7:$C$7&amp;全球运价!$S$7:$S$7&amp;全球运价!$L$7:$L$7&amp;全球运价!$P$7:$P$7),全球运价!D$7:D$7)</f>
        <v>#DIV/0!</v>
      </c>
      <c r="L446" s="705" t="e">
        <f>LOOKUP(1,0/($M446&amp;$N446&amp;$O446&amp;$P446&amp;$Q446=全球运价!$B$7:$B$7&amp;全球运价!$C$7:$C$7&amp;全球运价!$S$7:$S$7&amp;全球运价!$L$7:$L$7&amp;全球运价!$P$7:$P$7),全球运价!E$7:E$7)</f>
        <v>#DIV/0!</v>
      </c>
      <c r="M446" s="653" t="s">
        <v>884</v>
      </c>
      <c r="N446" s="653" t="s">
        <v>884</v>
      </c>
      <c r="O446" s="653" t="s">
        <v>65</v>
      </c>
      <c r="P446" s="653" t="s">
        <v>66</v>
      </c>
      <c r="Q446" s="653" t="s">
        <v>90</v>
      </c>
    </row>
    <row r="447" spans="1:17" s="653" customFormat="1" ht="19.5" customHeight="1">
      <c r="A447" s="862" t="s">
        <v>885</v>
      </c>
      <c r="B447" s="769" t="s">
        <v>3259</v>
      </c>
      <c r="C447" s="1019">
        <v>0</v>
      </c>
      <c r="D447" s="1020"/>
      <c r="E447" s="761" t="s">
        <v>344</v>
      </c>
      <c r="F447" s="748" t="s">
        <v>729</v>
      </c>
      <c r="G447" s="749" t="s">
        <v>884</v>
      </c>
      <c r="H447" s="751">
        <v>44</v>
      </c>
      <c r="I447" s="743" t="e">
        <f t="shared" si="63"/>
        <v>#DIV/0!</v>
      </c>
      <c r="J447" s="705" t="e">
        <f t="shared" si="62"/>
        <v>#DIV/0!</v>
      </c>
      <c r="K447" s="705" t="e">
        <f>LOOKUP(1,0/($M447&amp;$N447&amp;$O447&amp;$P447&amp;$Q447=全球运价!$B$7:$B$7&amp;全球运价!$C$7:$C$7&amp;全球运价!$S$7:$S$7&amp;全球运价!$L$7:$L$7&amp;全球运价!$P$7:$P$7),全球运价!D$7:D$7)</f>
        <v>#DIV/0!</v>
      </c>
      <c r="L447" s="705" t="e">
        <f>LOOKUP(1,0/($M447&amp;$N447&amp;$O447&amp;$P447&amp;$Q447=全球运价!$B$7:$B$7&amp;全球运价!$C$7:$C$7&amp;全球运价!$S$7:$S$7&amp;全球运价!$L$7:$L$7&amp;全球运价!$P$7:$P$7),全球运价!E$7:E$7)</f>
        <v>#DIV/0!</v>
      </c>
      <c r="M447" s="653" t="s">
        <v>886</v>
      </c>
      <c r="N447" s="653" t="s">
        <v>884</v>
      </c>
      <c r="O447" s="653" t="s">
        <v>65</v>
      </c>
      <c r="P447" s="653" t="s">
        <v>66</v>
      </c>
      <c r="Q447" s="653" t="s">
        <v>90</v>
      </c>
    </row>
    <row r="448" spans="1:17" s="653" customFormat="1" ht="19.5" customHeight="1">
      <c r="A448" s="862" t="s">
        <v>887</v>
      </c>
      <c r="B448" s="988" t="s">
        <v>3260</v>
      </c>
      <c r="C448" s="1019">
        <v>0</v>
      </c>
      <c r="D448" s="1020"/>
      <c r="E448" s="761" t="s">
        <v>344</v>
      </c>
      <c r="F448" s="748" t="s">
        <v>729</v>
      </c>
      <c r="G448" s="749" t="s">
        <v>884</v>
      </c>
      <c r="H448" s="751">
        <v>44</v>
      </c>
      <c r="I448" s="743" t="e">
        <f t="shared" si="63"/>
        <v>#DIV/0!</v>
      </c>
      <c r="J448" s="705" t="e">
        <f t="shared" si="62"/>
        <v>#DIV/0!</v>
      </c>
      <c r="K448" s="705" t="e">
        <f>LOOKUP(1,0/($M448&amp;$N448&amp;$O448&amp;$P448&amp;$Q448=全球运价!$B$7:$B$7&amp;全球运价!$C$7:$C$7&amp;全球运价!$S$7:$S$7&amp;全球运价!$L$7:$L$7&amp;全球运价!$P$7:$P$7),全球运价!D$7:D$7)</f>
        <v>#DIV/0!</v>
      </c>
      <c r="L448" s="705" t="e">
        <f>LOOKUP(1,0/($M448&amp;$N448&amp;$O448&amp;$P448&amp;$Q448=全球运价!$B$7:$B$7&amp;全球运价!$C$7:$C$7&amp;全球运价!$S$7:$S$7&amp;全球运价!$L$7:$L$7&amp;全球运价!$P$7:$P$7),全球运价!E$7:E$7)</f>
        <v>#DIV/0!</v>
      </c>
      <c r="M448" s="653" t="s">
        <v>888</v>
      </c>
      <c r="N448" s="653" t="s">
        <v>884</v>
      </c>
      <c r="O448" s="653" t="s">
        <v>65</v>
      </c>
      <c r="P448" s="653" t="s">
        <v>66</v>
      </c>
      <c r="Q448" s="653" t="s">
        <v>90</v>
      </c>
    </row>
    <row r="449" spans="1:17" s="655" customFormat="1" ht="19.5" customHeight="1">
      <c r="A449" s="757" t="s">
        <v>889</v>
      </c>
      <c r="B449" s="988" t="s">
        <v>3243</v>
      </c>
      <c r="C449" s="1019">
        <v>0</v>
      </c>
      <c r="D449" s="1020"/>
      <c r="E449" s="761" t="s">
        <v>615</v>
      </c>
      <c r="F449" s="748" t="s">
        <v>890</v>
      </c>
      <c r="G449" s="976" t="s">
        <v>30</v>
      </c>
      <c r="H449" s="751">
        <v>33</v>
      </c>
      <c r="I449" s="743" t="e">
        <f t="shared" si="63"/>
        <v>#DIV/0!</v>
      </c>
      <c r="J449" s="705" t="e">
        <f t="shared" si="62"/>
        <v>#DIV/0!</v>
      </c>
      <c r="K449" s="705" t="e">
        <f>LOOKUP(1,0/($M449&amp;$N449&amp;$O449&amp;$P449&amp;$Q449=全球运价!$B$7:$B$7&amp;全球运价!$C$7:$C$7&amp;全球运价!$S$7:$S$7&amp;全球运价!$L$7:$L$7&amp;全球运价!$P$7:$P$7),全球运价!D$7:D$7)</f>
        <v>#DIV/0!</v>
      </c>
      <c r="L449" s="705" t="e">
        <f>LOOKUP(1,0/($M449&amp;$N449&amp;$O449&amp;$P449&amp;$Q449=全球运价!$B$7:$B$7&amp;全球运价!$C$7:$C$7&amp;全球运价!$S$7:$S$7&amp;全球运价!$L$7:$L$7&amp;全球运价!$P$7:$P$7),全球运价!E$7:E$7)</f>
        <v>#DIV/0!</v>
      </c>
      <c r="M449" s="653" t="s">
        <v>891</v>
      </c>
      <c r="N449" s="653" t="s">
        <v>891</v>
      </c>
      <c r="O449" s="653" t="s">
        <v>65</v>
      </c>
      <c r="P449" s="653" t="s">
        <v>66</v>
      </c>
      <c r="Q449" s="653" t="s">
        <v>288</v>
      </c>
    </row>
    <row r="450" spans="1:17" s="653" customFormat="1" ht="19.5" customHeight="1">
      <c r="A450" s="757" t="s">
        <v>892</v>
      </c>
      <c r="B450" s="988" t="s">
        <v>3244</v>
      </c>
      <c r="C450" s="1019">
        <v>0</v>
      </c>
      <c r="D450" s="1020"/>
      <c r="E450" s="761" t="s">
        <v>615</v>
      </c>
      <c r="F450" s="749" t="s">
        <v>890</v>
      </c>
      <c r="G450" s="749" t="s">
        <v>891</v>
      </c>
      <c r="H450" s="762" t="s">
        <v>893</v>
      </c>
      <c r="I450" s="743" t="e">
        <f t="shared" si="63"/>
        <v>#DIV/0!</v>
      </c>
      <c r="J450" s="705" t="e">
        <f t="shared" si="62"/>
        <v>#DIV/0!</v>
      </c>
      <c r="K450" s="705" t="e">
        <f>LOOKUP(1,0/($M450&amp;$N450&amp;$O450&amp;$P450&amp;$Q450=全球运价!$B$7:$B$7&amp;全球运价!$C$7:$C$7&amp;全球运价!$S$7:$S$7&amp;全球运价!$L$7:$L$7&amp;全球运价!$P$7:$P$7),全球运价!D$7:D$7)</f>
        <v>#DIV/0!</v>
      </c>
      <c r="L450" s="705" t="e">
        <f>LOOKUP(1,0/($M450&amp;$N450&amp;$O450&amp;$P450&amp;$Q450=全球运价!$B$7:$B$7&amp;全球运价!$C$7:$C$7&amp;全球运价!$S$7:$S$7&amp;全球运价!$L$7:$L$7&amp;全球运价!$P$7:$P$7),全球运价!E$7:E$7)</f>
        <v>#DIV/0!</v>
      </c>
      <c r="M450" s="653" t="s">
        <v>894</v>
      </c>
      <c r="N450" s="653" t="s">
        <v>891</v>
      </c>
      <c r="O450" s="653" t="s">
        <v>65</v>
      </c>
      <c r="P450" s="653" t="s">
        <v>66</v>
      </c>
      <c r="Q450" s="653" t="s">
        <v>90</v>
      </c>
    </row>
    <row r="451" spans="1:17" s="653" customFormat="1" ht="19.5" customHeight="1">
      <c r="A451" s="757" t="s">
        <v>895</v>
      </c>
      <c r="B451" s="988" t="s">
        <v>3267</v>
      </c>
      <c r="C451" s="1019"/>
      <c r="D451" s="1020"/>
      <c r="E451" s="732" t="s">
        <v>240</v>
      </c>
      <c r="F451" s="749" t="s">
        <v>896</v>
      </c>
      <c r="G451" s="976" t="s">
        <v>30</v>
      </c>
      <c r="H451" s="751">
        <v>38</v>
      </c>
      <c r="I451" s="743" t="e">
        <f t="shared" si="63"/>
        <v>#DIV/0!</v>
      </c>
      <c r="J451" s="705" t="e">
        <f t="shared" si="62"/>
        <v>#DIV/0!</v>
      </c>
      <c r="K451" s="705" t="e">
        <f>LOOKUP(1,0/($M451&amp;$N451&amp;$O451&amp;$P451&amp;$Q451=全球运价!$B$7:$B$7&amp;全球运价!$C$7:$C$7&amp;全球运价!$S$7:$S$7&amp;全球运价!$L$7:$L$7&amp;全球运价!$P$7:$P$7),全球运价!D$7:D$7)</f>
        <v>#DIV/0!</v>
      </c>
      <c r="L451" s="705" t="e">
        <f>LOOKUP(1,0/($M451&amp;$N451&amp;$O451&amp;$P451&amp;$Q451=全球运价!$B$7:$B$7&amp;全球运价!$C$7:$C$7&amp;全球运价!$S$7:$S$7&amp;全球运价!$L$7:$L$7&amp;全球运价!$P$7:$P$7),全球运价!E$7:E$7)</f>
        <v>#DIV/0!</v>
      </c>
      <c r="M451" s="653" t="s">
        <v>897</v>
      </c>
      <c r="N451" s="653" t="s">
        <v>897</v>
      </c>
      <c r="O451" s="653" t="s">
        <v>218</v>
      </c>
      <c r="P451" s="653" t="s">
        <v>66</v>
      </c>
      <c r="Q451" s="653" t="s">
        <v>90</v>
      </c>
    </row>
    <row r="452" spans="1:17" s="653" customFormat="1" ht="19.5" customHeight="1">
      <c r="A452" s="757" t="s">
        <v>898</v>
      </c>
      <c r="B452" s="988" t="s">
        <v>3165</v>
      </c>
      <c r="C452" s="1019"/>
      <c r="D452" s="1020"/>
      <c r="E452" s="732" t="s">
        <v>240</v>
      </c>
      <c r="F452" s="749" t="s">
        <v>896</v>
      </c>
      <c r="G452" s="749" t="s">
        <v>897</v>
      </c>
      <c r="H452" s="751">
        <v>45</v>
      </c>
      <c r="I452" s="743" t="e">
        <f t="shared" si="63"/>
        <v>#DIV/0!</v>
      </c>
      <c r="J452" s="705" t="e">
        <f t="shared" si="62"/>
        <v>#DIV/0!</v>
      </c>
      <c r="K452" s="705" t="e">
        <f>LOOKUP(1,0/($M452&amp;$N452&amp;$O452&amp;$P452&amp;$Q452=全球运价!$B$7:$B$7&amp;全球运价!$C$7:$C$7&amp;全球运价!$S$7:$S$7&amp;全球运价!$L$7:$L$7&amp;全球运价!$P$7:$P$7),全球运价!D$7:D$7)</f>
        <v>#DIV/0!</v>
      </c>
      <c r="L452" s="705" t="e">
        <f>LOOKUP(1,0/($M452&amp;$N452&amp;$O452&amp;$P452&amp;$Q452=全球运价!$B$7:$B$7&amp;全球运价!$C$7:$C$7&amp;全球运价!$S$7:$S$7&amp;全球运价!$L$7:$L$7&amp;全球运价!$P$7:$P$7),全球运价!E$7:E$7)</f>
        <v>#DIV/0!</v>
      </c>
      <c r="M452" s="653" t="s">
        <v>899</v>
      </c>
      <c r="N452" s="653" t="s">
        <v>897</v>
      </c>
      <c r="O452" s="653" t="s">
        <v>218</v>
      </c>
      <c r="P452" s="653" t="s">
        <v>66</v>
      </c>
      <c r="Q452" s="653" t="s">
        <v>90</v>
      </c>
    </row>
    <row r="453" spans="1:17" s="653" customFormat="1" ht="19.5" customHeight="1">
      <c r="A453" s="868" t="s">
        <v>900</v>
      </c>
      <c r="B453" s="701" t="s">
        <v>901</v>
      </c>
      <c r="C453" s="1026"/>
      <c r="D453" s="1027"/>
      <c r="E453" s="761" t="s">
        <v>615</v>
      </c>
      <c r="F453" s="749" t="s">
        <v>902</v>
      </c>
      <c r="G453" s="857" t="s">
        <v>903</v>
      </c>
      <c r="H453" s="869">
        <v>55</v>
      </c>
      <c r="I453" s="743" t="e">
        <f t="shared" si="63"/>
        <v>#DIV/0!</v>
      </c>
      <c r="J453" s="705" t="e">
        <f t="shared" si="62"/>
        <v>#DIV/0!</v>
      </c>
      <c r="K453" s="705" t="e">
        <f>LOOKUP(1,0/($M453&amp;$N453&amp;$O453&amp;$P453&amp;$Q453=全球运价!$B$7:$B$7&amp;全球运价!$C$7:$C$7&amp;全球运价!$S$7:$S$7&amp;全球运价!$L$7:$L$7&amp;全球运价!$P$7:$P$7),全球运价!D$7:D$7)</f>
        <v>#DIV/0!</v>
      </c>
      <c r="L453" s="705" t="e">
        <f>LOOKUP(1,0/($M453&amp;$N453&amp;$O453&amp;$P453&amp;$Q453=全球运价!$B$7:$B$7&amp;全球运价!$C$7:$C$7&amp;全球运价!$S$7:$S$7&amp;全球运价!$L$7:$L$7&amp;全球运价!$P$7:$P$7),全球运价!E$7:E$7)</f>
        <v>#DIV/0!</v>
      </c>
      <c r="M453" s="653" t="s">
        <v>904</v>
      </c>
      <c r="N453" s="653" t="s">
        <v>897</v>
      </c>
      <c r="O453" s="653" t="s">
        <v>218</v>
      </c>
      <c r="P453" s="653" t="s">
        <v>66</v>
      </c>
      <c r="Q453" s="653" t="s">
        <v>90</v>
      </c>
    </row>
    <row r="454" spans="1:17" s="653" customFormat="1" ht="19.5" customHeight="1">
      <c r="A454" s="757" t="s">
        <v>905</v>
      </c>
      <c r="B454" s="988" t="s">
        <v>3267</v>
      </c>
      <c r="C454" s="1019"/>
      <c r="D454" s="1020"/>
      <c r="E454" s="732" t="s">
        <v>240</v>
      </c>
      <c r="F454" s="749" t="s">
        <v>896</v>
      </c>
      <c r="G454" s="749" t="s">
        <v>897</v>
      </c>
      <c r="H454" s="751">
        <v>38</v>
      </c>
      <c r="I454" s="743" t="e">
        <f t="shared" si="63"/>
        <v>#DIV/0!</v>
      </c>
      <c r="J454" s="705" t="e">
        <f t="shared" si="62"/>
        <v>#DIV/0!</v>
      </c>
      <c r="K454" s="705" t="e">
        <f>LOOKUP(1,0/($M454&amp;$N454&amp;$O454&amp;$P454&amp;$Q454=全球运价!$B$7:$B$7&amp;全球运价!$C$7:$C$7&amp;全球运价!$S$7:$S$7&amp;全球运价!$L$7:$L$7&amp;全球运价!$P$7:$P$7),全球运价!D$7:D$7)</f>
        <v>#DIV/0!</v>
      </c>
      <c r="L454" s="705" t="e">
        <f>LOOKUP(1,0/($M454&amp;$N454&amp;$O454&amp;$P454&amp;$Q454=全球运价!$B$7:$B$7&amp;全球运价!$C$7:$C$7&amp;全球运价!$S$7:$S$7&amp;全球运价!$L$7:$L$7&amp;全球运价!$P$7:$P$7),全球运价!E$7:E$7)</f>
        <v>#DIV/0!</v>
      </c>
      <c r="M454" s="653" t="s">
        <v>906</v>
      </c>
      <c r="N454" s="653" t="s">
        <v>897</v>
      </c>
      <c r="O454" s="653" t="s">
        <v>218</v>
      </c>
      <c r="P454" s="653" t="s">
        <v>66</v>
      </c>
      <c r="Q454" s="653" t="s">
        <v>90</v>
      </c>
    </row>
    <row r="455" spans="1:17" s="653" customFormat="1" ht="19.5" customHeight="1">
      <c r="A455" s="747" t="s">
        <v>907</v>
      </c>
      <c r="B455" s="988" t="s">
        <v>3165</v>
      </c>
      <c r="C455" s="1006"/>
      <c r="D455" s="1007"/>
      <c r="E455" s="732" t="s">
        <v>240</v>
      </c>
      <c r="F455" s="748" t="s">
        <v>896</v>
      </c>
      <c r="G455" s="748" t="s">
        <v>897</v>
      </c>
      <c r="H455" s="733">
        <v>45</v>
      </c>
      <c r="I455" s="743" t="e">
        <f t="shared" si="63"/>
        <v>#DIV/0!</v>
      </c>
      <c r="J455" s="705" t="e">
        <f t="shared" si="62"/>
        <v>#DIV/0!</v>
      </c>
      <c r="K455" s="705" t="e">
        <f>LOOKUP(1,0/($M455&amp;$N455&amp;$O455&amp;$P455&amp;$Q455=全球运价!$B$7:$B$7&amp;全球运价!$C$7:$C$7&amp;全球运价!$S$7:$S$7&amp;全球运价!$L$7:$L$7&amp;全球运价!$P$7:$P$7),全球运价!D$7:D$7)</f>
        <v>#DIV/0!</v>
      </c>
      <c r="L455" s="705" t="e">
        <f>LOOKUP(1,0/($M455&amp;$N455&amp;$O455&amp;$P455&amp;$Q455=全球运价!$B$7:$B$7&amp;全球运价!$C$7:$C$7&amp;全球运价!$S$7:$S$7&amp;全球运价!$L$7:$L$7&amp;全球运价!$P$7:$P$7),全球运价!E$7:E$7)</f>
        <v>#DIV/0!</v>
      </c>
      <c r="M455" s="653" t="s">
        <v>908</v>
      </c>
      <c r="N455" s="653" t="s">
        <v>897</v>
      </c>
      <c r="O455" s="653" t="s">
        <v>218</v>
      </c>
      <c r="P455" s="653" t="s">
        <v>66</v>
      </c>
      <c r="Q455" s="653" t="s">
        <v>90</v>
      </c>
    </row>
    <row r="456" spans="1:17" s="655" customFormat="1" ht="19.5" customHeight="1">
      <c r="A456" s="870" t="s">
        <v>909</v>
      </c>
      <c r="B456" s="701" t="s">
        <v>910</v>
      </c>
      <c r="C456" s="1006"/>
      <c r="D456" s="1007"/>
      <c r="E456" s="761" t="s">
        <v>615</v>
      </c>
      <c r="F456" s="749" t="s">
        <v>902</v>
      </c>
      <c r="G456" s="976" t="s">
        <v>30</v>
      </c>
      <c r="H456" s="751">
        <v>45</v>
      </c>
      <c r="I456" s="743" t="e">
        <f t="shared" si="63"/>
        <v>#DIV/0!</v>
      </c>
      <c r="J456" s="705" t="e">
        <f t="shared" si="62"/>
        <v>#DIV/0!</v>
      </c>
      <c r="K456" s="705" t="e">
        <f>LOOKUP(1,0/($M456&amp;$N456&amp;$O456&amp;$P456&amp;$Q456=全球运价!$B$7:$B$7&amp;全球运价!$C$7:$C$7&amp;全球运价!$S$7:$S$7&amp;全球运价!$L$7:$L$7&amp;全球运价!$P$7:$P$7),全球运价!D$7:D$7)</f>
        <v>#DIV/0!</v>
      </c>
      <c r="L456" s="705" t="e">
        <f>LOOKUP(1,0/($M456&amp;$N456&amp;$O456&amp;$P456&amp;$Q456=全球运价!$B$7:$B$7&amp;全球运价!$C$7:$C$7&amp;全球运价!$S$7:$S$7&amp;全球运价!$L$7:$L$7&amp;全球运价!$P$7:$P$7),全球运价!E$7:E$7)</f>
        <v>#DIV/0!</v>
      </c>
      <c r="M456" s="653" t="s">
        <v>903</v>
      </c>
      <c r="N456" s="653" t="s">
        <v>903</v>
      </c>
      <c r="O456" s="653" t="s">
        <v>65</v>
      </c>
      <c r="P456" s="653" t="s">
        <v>66</v>
      </c>
      <c r="Q456" s="653" t="s">
        <v>90</v>
      </c>
    </row>
    <row r="457" spans="1:17" s="655" customFormat="1" ht="19.5" customHeight="1">
      <c r="A457" s="871" t="s">
        <v>909</v>
      </c>
      <c r="B457" s="701" t="s">
        <v>911</v>
      </c>
      <c r="C457" s="795"/>
      <c r="D457" s="872"/>
      <c r="E457" s="770" t="s">
        <v>344</v>
      </c>
      <c r="F457" s="749" t="s">
        <v>912</v>
      </c>
      <c r="G457" s="976" t="s">
        <v>30</v>
      </c>
      <c r="H457" s="751">
        <v>25</v>
      </c>
      <c r="I457" s="743"/>
      <c r="J457" s="705"/>
      <c r="K457" s="705"/>
      <c r="L457" s="705"/>
      <c r="M457" s="653"/>
      <c r="N457" s="653"/>
      <c r="O457" s="653"/>
      <c r="P457" s="653"/>
      <c r="Q457" s="653"/>
    </row>
    <row r="458" spans="1:17" s="650" customFormat="1" ht="19.5" customHeight="1">
      <c r="A458" s="873" t="s">
        <v>913</v>
      </c>
      <c r="B458" s="697" t="s">
        <v>653</v>
      </c>
      <c r="C458" s="1006"/>
      <c r="D458" s="1007"/>
      <c r="E458" s="731" t="s">
        <v>344</v>
      </c>
      <c r="F458" s="759" t="s">
        <v>912</v>
      </c>
      <c r="G458" s="982" t="s">
        <v>30</v>
      </c>
      <c r="H458" s="874">
        <v>8</v>
      </c>
      <c r="I458" s="743" t="e">
        <f>IF(J458="","",IF(J458="SYSTEM PRICE","",IF(B458=J458,"-","check")))</f>
        <v>#DIV/0!</v>
      </c>
      <c r="J458" s="705" t="e">
        <f>"USD "&amp;IF(K458&lt;0,"( "&amp;-K458&amp;" )",K458)&amp;" / "&amp;IF(L458&lt;0,"( "&amp;-L458&amp;" )",L458)</f>
        <v>#DIV/0!</v>
      </c>
      <c r="K458" s="705" t="e">
        <f>LOOKUP(1,0/($M458&amp;$N458&amp;$O458&amp;$P458&amp;$Q458=全球运价!$B$7:$B$7&amp;全球运价!$C$7:$C$7&amp;全球运价!$S$7:$S$7&amp;全球运价!$L$7:$L$7&amp;全球运价!$P$7:$P$7),全球运价!D$7:D$7)</f>
        <v>#DIV/0!</v>
      </c>
      <c r="L458" s="705" t="e">
        <f>LOOKUP(1,0/($M458&amp;$N458&amp;$O458&amp;$P458&amp;$Q458=全球运价!$B$7:$B$7&amp;全球运价!$C$7:$C$7&amp;全球运价!$S$7:$S$7&amp;全球运价!$L$7:$L$7&amp;全球运价!$P$7:$P$7),全球运价!E$7:E$7)</f>
        <v>#DIV/0!</v>
      </c>
      <c r="M458" s="653" t="s">
        <v>914</v>
      </c>
      <c r="N458" s="653" t="s">
        <v>914</v>
      </c>
      <c r="O458" s="653" t="s">
        <v>65</v>
      </c>
      <c r="P458" s="650" t="s">
        <v>66</v>
      </c>
      <c r="Q458" s="653" t="s">
        <v>90</v>
      </c>
    </row>
    <row r="459" spans="1:17" s="653" customFormat="1" ht="19.5" customHeight="1">
      <c r="A459" s="871" t="s">
        <v>915</v>
      </c>
      <c r="B459" s="697" t="s">
        <v>916</v>
      </c>
      <c r="C459" s="1006"/>
      <c r="D459" s="1007"/>
      <c r="E459" s="761" t="s">
        <v>615</v>
      </c>
      <c r="F459" s="749" t="s">
        <v>902</v>
      </c>
      <c r="G459" s="857" t="s">
        <v>903</v>
      </c>
      <c r="H459" s="751">
        <v>55</v>
      </c>
      <c r="I459" s="743" t="e">
        <f>IF(J459="","",IF(J459="SYSTEM PRICE","",IF(B459=J459,"-","check")))</f>
        <v>#DIV/0!</v>
      </c>
      <c r="J459" s="705" t="e">
        <f t="shared" si="62"/>
        <v>#DIV/0!</v>
      </c>
      <c r="K459" s="705" t="e">
        <f>LOOKUP(1,0/($M459&amp;$N459&amp;$O459&amp;$P459&amp;$Q459=全球运价!$B$7:$B$7&amp;全球运价!$C$7:$C$7&amp;全球运价!$S$7:$S$7&amp;全球运价!$L$7:$L$7&amp;全球运价!$P$7:$P$7),全球运价!D$7:D$7)</f>
        <v>#DIV/0!</v>
      </c>
      <c r="L459" s="705" t="e">
        <f>LOOKUP(1,0/($M459&amp;$N459&amp;$O459&amp;$P459&amp;$Q459=全球运价!$B$7:$B$7&amp;全球运价!$C$7:$C$7&amp;全球运价!$S$7:$S$7&amp;全球运价!$L$7:$L$7&amp;全球运价!$P$7:$P$7),全球运价!E$7:E$7)</f>
        <v>#DIV/0!</v>
      </c>
      <c r="M459" s="653" t="s">
        <v>917</v>
      </c>
      <c r="N459" s="653" t="s">
        <v>903</v>
      </c>
      <c r="O459" s="653" t="s">
        <v>65</v>
      </c>
      <c r="P459" s="653" t="s">
        <v>66</v>
      </c>
      <c r="Q459" s="653" t="s">
        <v>90</v>
      </c>
    </row>
    <row r="460" spans="1:17" s="653" customFormat="1" ht="19.5" customHeight="1">
      <c r="A460" s="871" t="s">
        <v>915</v>
      </c>
      <c r="B460" s="875" t="s">
        <v>918</v>
      </c>
      <c r="C460" s="1028"/>
      <c r="D460" s="1029"/>
      <c r="E460" s="770" t="s">
        <v>344</v>
      </c>
      <c r="F460" s="749" t="s">
        <v>912</v>
      </c>
      <c r="G460" s="857" t="s">
        <v>903</v>
      </c>
      <c r="H460" s="751">
        <v>30</v>
      </c>
      <c r="I460" s="743"/>
      <c r="J460" s="705"/>
      <c r="K460" s="705"/>
      <c r="L460" s="705"/>
    </row>
    <row r="461" spans="1:17" s="653" customFormat="1" ht="19.5" customHeight="1">
      <c r="A461" s="876" t="s">
        <v>919</v>
      </c>
      <c r="B461" s="794" t="s">
        <v>920</v>
      </c>
      <c r="C461" s="1006"/>
      <c r="D461" s="1007"/>
      <c r="E461" s="761" t="s">
        <v>615</v>
      </c>
      <c r="F461" s="749" t="s">
        <v>921</v>
      </c>
      <c r="G461" s="976" t="s">
        <v>30</v>
      </c>
      <c r="H461" s="751">
        <v>35</v>
      </c>
      <c r="I461" s="743" t="e">
        <f>IF(J461="","",IF(J461="SYSTEM PRICE","",IF(B461=J461,"-","check")))</f>
        <v>#DIV/0!</v>
      </c>
      <c r="J461" s="705" t="e">
        <f t="shared" si="62"/>
        <v>#DIV/0!</v>
      </c>
      <c r="K461" s="705" t="e">
        <f>LOOKUP(1,0/($M461&amp;$N461&amp;$O461&amp;$P461&amp;$Q461=全球运价!$B$7:$B$7&amp;全球运价!$C$7:$C$7&amp;全球运价!$S$7:$S$7&amp;全球运价!$L$7:$L$7&amp;全球运价!$P$7:$P$7),全球运价!D$7:D$7)</f>
        <v>#DIV/0!</v>
      </c>
      <c r="L461" s="705" t="e">
        <f>LOOKUP(1,0/($M461&amp;$N461&amp;$O461&amp;$P461&amp;$Q461=全球运价!$B$7:$B$7&amp;全球运价!$C$7:$C$7&amp;全球运价!$S$7:$S$7&amp;全球运价!$L$7:$L$7&amp;全球运价!$P$7:$P$7),全球运价!E$7:E$7)</f>
        <v>#DIV/0!</v>
      </c>
      <c r="M461" s="653" t="s">
        <v>922</v>
      </c>
      <c r="N461" s="653" t="s">
        <v>922</v>
      </c>
      <c r="O461" s="653" t="s">
        <v>65</v>
      </c>
      <c r="P461" s="653" t="s">
        <v>66</v>
      </c>
      <c r="Q461" s="653" t="s">
        <v>90</v>
      </c>
    </row>
    <row r="462" spans="1:17" s="655" customFormat="1" ht="19.5" customHeight="1">
      <c r="A462" s="870" t="s">
        <v>923</v>
      </c>
      <c r="B462" s="794" t="s">
        <v>573</v>
      </c>
      <c r="C462" s="1006"/>
      <c r="D462" s="1007"/>
      <c r="E462" s="761" t="s">
        <v>615</v>
      </c>
      <c r="F462" s="749" t="s">
        <v>921</v>
      </c>
      <c r="G462" s="976" t="s">
        <v>922</v>
      </c>
      <c r="H462" s="751">
        <v>30</v>
      </c>
      <c r="I462" s="743" t="e">
        <f>IF(J462="","",IF(J462="SYSTEM PRICE","",IF(B462=J462,"-","check")))</f>
        <v>#DIV/0!</v>
      </c>
      <c r="J462" s="705" t="e">
        <f t="shared" si="62"/>
        <v>#DIV/0!</v>
      </c>
      <c r="K462" s="705" t="e">
        <f>LOOKUP(1,0/($M462&amp;$N462&amp;$O462&amp;$P462&amp;$Q462=全球运价!$B$7:$B$7&amp;全球运价!$C$7:$C$7&amp;全球运价!$S$7:$S$7&amp;全球运价!$L$7:$L$7&amp;全球运价!$P$7:$P$7),全球运价!D$7:D$7)</f>
        <v>#DIV/0!</v>
      </c>
      <c r="L462" s="705" t="e">
        <f>LOOKUP(1,0/($M462&amp;$N462&amp;$O462&amp;$P462&amp;$Q462=全球运价!$B$7:$B$7&amp;全球运价!$C$7:$C$7&amp;全球运价!$S$7:$S$7&amp;全球运价!$L$7:$L$7&amp;全球运价!$P$7:$P$7),全球运价!E$7:E$7)</f>
        <v>#DIV/0!</v>
      </c>
      <c r="M462" s="653" t="s">
        <v>924</v>
      </c>
      <c r="N462" s="653" t="s">
        <v>922</v>
      </c>
      <c r="O462" s="653" t="s">
        <v>65</v>
      </c>
      <c r="P462" s="653" t="s">
        <v>66</v>
      </c>
      <c r="Q462" s="653" t="s">
        <v>90</v>
      </c>
    </row>
    <row r="463" spans="1:17" s="655" customFormat="1" ht="19.5" customHeight="1">
      <c r="A463" s="870" t="s">
        <v>925</v>
      </c>
      <c r="B463" s="794" t="s">
        <v>926</v>
      </c>
      <c r="C463" s="1006"/>
      <c r="D463" s="1007"/>
      <c r="E463" s="761" t="s">
        <v>615</v>
      </c>
      <c r="F463" s="749" t="s">
        <v>921</v>
      </c>
      <c r="G463" s="976" t="s">
        <v>922</v>
      </c>
      <c r="H463" s="751">
        <v>35</v>
      </c>
      <c r="I463" s="743" t="e">
        <f>IF(J463="","",IF(J463="SYSTEM PRICE","",IF(B463=J463,"-","check")))</f>
        <v>#DIV/0!</v>
      </c>
      <c r="J463" s="705" t="e">
        <f t="shared" si="62"/>
        <v>#DIV/0!</v>
      </c>
      <c r="K463" s="705" t="e">
        <f>LOOKUP(1,0/($M463&amp;$N463&amp;$O463&amp;$P463&amp;$Q463=全球运价!$B$7:$B$7&amp;全球运价!$C$7:$C$7&amp;全球运价!$S$7:$S$7&amp;全球运价!$L$7:$L$7&amp;全球运价!$P$7:$P$7),全球运价!D$7:D$7)</f>
        <v>#DIV/0!</v>
      </c>
      <c r="L463" s="705" t="e">
        <f>LOOKUP(1,0/($M463&amp;$N463&amp;$O463&amp;$P463&amp;$Q463=全球运价!$B$7:$B$7&amp;全球运价!$C$7:$C$7&amp;全球运价!$S$7:$S$7&amp;全球运价!$L$7:$L$7&amp;全球运价!$P$7:$P$7),全球运价!E$7:E$7)</f>
        <v>#DIV/0!</v>
      </c>
      <c r="M463" s="653" t="s">
        <v>927</v>
      </c>
      <c r="N463" s="653" t="s">
        <v>922</v>
      </c>
      <c r="O463" s="653" t="s">
        <v>65</v>
      </c>
      <c r="P463" s="653" t="s">
        <v>66</v>
      </c>
      <c r="Q463" s="653" t="s">
        <v>90</v>
      </c>
    </row>
    <row r="464" spans="1:17" s="655" customFormat="1" ht="19.5" customHeight="1">
      <c r="A464" s="870" t="s">
        <v>928</v>
      </c>
      <c r="B464" s="794" t="s">
        <v>929</v>
      </c>
      <c r="C464" s="1006"/>
      <c r="D464" s="1007"/>
      <c r="E464" s="761" t="s">
        <v>615</v>
      </c>
      <c r="F464" s="749" t="s">
        <v>921</v>
      </c>
      <c r="G464" s="976" t="s">
        <v>922</v>
      </c>
      <c r="H464" s="751">
        <v>45</v>
      </c>
      <c r="I464" s="743" t="e">
        <f>IF(J464="","",IF(J464="SYSTEM PRICE","",IF(B464=J464,"-","check")))</f>
        <v>#DIV/0!</v>
      </c>
      <c r="J464" s="705" t="e">
        <f t="shared" si="62"/>
        <v>#DIV/0!</v>
      </c>
      <c r="K464" s="705" t="e">
        <f>LOOKUP(1,0/($M464&amp;$N464&amp;$O464&amp;$P464&amp;$Q464=全球运价!$B$7:$B$7&amp;全球运价!$C$7:$C$7&amp;全球运价!$S$7:$S$7&amp;全球运价!$L$7:$L$7&amp;全球运价!$P$7:$P$7),全球运价!D$7:D$7)</f>
        <v>#DIV/0!</v>
      </c>
      <c r="L464" s="705" t="e">
        <f>LOOKUP(1,0/($M464&amp;$N464&amp;$O464&amp;$P464&amp;$Q464=全球运价!$B$7:$B$7&amp;全球运价!$C$7:$C$7&amp;全球运价!$S$7:$S$7&amp;全球运价!$L$7:$L$7&amp;全球运价!$P$7:$P$7),全球运价!E$7:E$7)</f>
        <v>#DIV/0!</v>
      </c>
      <c r="M464" s="653" t="s">
        <v>930</v>
      </c>
      <c r="N464" s="653" t="s">
        <v>922</v>
      </c>
      <c r="O464" s="653" t="s">
        <v>65</v>
      </c>
      <c r="P464" s="653" t="s">
        <v>66</v>
      </c>
      <c r="Q464" s="653" t="s">
        <v>90</v>
      </c>
    </row>
    <row r="465" spans="1:19" s="656" customFormat="1" ht="19.5" customHeight="1">
      <c r="A465" s="870" t="s">
        <v>931</v>
      </c>
      <c r="B465" s="701" t="s">
        <v>932</v>
      </c>
      <c r="C465" s="1025"/>
      <c r="D465" s="1025"/>
      <c r="E465" s="761" t="s">
        <v>50</v>
      </c>
      <c r="F465" s="749" t="s">
        <v>684</v>
      </c>
      <c r="G465" s="976" t="s">
        <v>30</v>
      </c>
      <c r="H465" s="751">
        <v>36</v>
      </c>
      <c r="I465" s="743" t="e">
        <f>IF(J465="","",IF(J465="SYSTEM PRICE","",IF(B465=J465,"-","check")))</f>
        <v>#DIV/0!</v>
      </c>
      <c r="J465" s="705" t="e">
        <f t="shared" si="62"/>
        <v>#DIV/0!</v>
      </c>
      <c r="K465" s="705" t="e">
        <f>LOOKUP(1,0/($M465&amp;$N465&amp;$O465&amp;$P465&amp;$Q465=全球运价!$B$7:$B$7&amp;全球运价!$C$7:$C$7&amp;全球运价!$S$7:$S$7&amp;全球运价!$L$7:$L$7&amp;全球运价!$P$7:$P$7),全球运价!D$7:D$7)</f>
        <v>#DIV/0!</v>
      </c>
      <c r="L465" s="705" t="e">
        <f>LOOKUP(1,0/($M465&amp;$N465&amp;$O465&amp;$P465&amp;$Q465=全球运价!$B$7:$B$7&amp;全球运价!$C$7:$C$7&amp;全球运价!$S$7:$S$7&amp;全球运价!$L$7:$L$7&amp;全球运价!$P$7:$P$7),全球运价!E$7:E$7)</f>
        <v>#DIV/0!</v>
      </c>
      <c r="M465" s="653" t="s">
        <v>933</v>
      </c>
      <c r="N465" s="653" t="s">
        <v>933</v>
      </c>
      <c r="O465" s="653" t="s">
        <v>65</v>
      </c>
      <c r="P465" s="653" t="s">
        <v>66</v>
      </c>
      <c r="Q465" s="653" t="s">
        <v>90</v>
      </c>
      <c r="R465" s="653"/>
      <c r="S465" s="653"/>
    </row>
    <row r="466" spans="1:19" s="672" customFormat="1" ht="19.5" customHeight="1">
      <c r="A466" s="756" t="s">
        <v>687</v>
      </c>
      <c r="B466" s="836"/>
      <c r="C466" s="836"/>
      <c r="D466" s="836"/>
      <c r="E466" s="836"/>
      <c r="F466" s="837"/>
      <c r="G466" s="837"/>
      <c r="H466" s="877"/>
      <c r="I466" s="743" t="str">
        <f t="shared" ref="I466:I482" si="64">IF(J466="","",IF(J466="SYSTEM PRICE","",IF(B466=J466,"-","check")))</f>
        <v/>
      </c>
      <c r="J466" s="705"/>
      <c r="K466" s="705"/>
      <c r="L466" s="705"/>
      <c r="M466" s="656"/>
      <c r="N466" s="653"/>
      <c r="O466" s="653"/>
      <c r="P466" s="653"/>
      <c r="Q466" s="653"/>
      <c r="R466" s="653"/>
      <c r="S466" s="653"/>
    </row>
    <row r="467" spans="1:19" s="671" customFormat="1" ht="19.5" customHeight="1">
      <c r="A467" s="1014" t="s">
        <v>656</v>
      </c>
      <c r="B467" s="1015"/>
      <c r="C467" s="1015"/>
      <c r="D467" s="1015"/>
      <c r="E467" s="1015"/>
      <c r="F467" s="1015"/>
      <c r="G467" s="1015"/>
      <c r="H467" s="1016"/>
      <c r="I467" s="743" t="str">
        <f t="shared" si="64"/>
        <v/>
      </c>
      <c r="J467" s="705"/>
      <c r="K467" s="705"/>
      <c r="L467" s="705"/>
      <c r="N467" s="653"/>
      <c r="O467" s="653"/>
      <c r="P467" s="653"/>
      <c r="Q467" s="653"/>
      <c r="R467" s="653"/>
      <c r="S467" s="653"/>
    </row>
    <row r="468" spans="1:19" s="653" customFormat="1" ht="19.5" customHeight="1">
      <c r="A468" s="850" t="s">
        <v>934</v>
      </c>
      <c r="B468" s="851"/>
      <c r="C468" s="851"/>
      <c r="D468" s="851"/>
      <c r="E468" s="851"/>
      <c r="F468" s="851"/>
      <c r="G468" s="851"/>
      <c r="H468" s="852"/>
      <c r="I468" s="743" t="str">
        <f t="shared" si="64"/>
        <v/>
      </c>
      <c r="J468" s="705"/>
      <c r="K468" s="705"/>
      <c r="L468" s="705"/>
    </row>
    <row r="469" spans="1:19" s="653" customFormat="1" ht="19.5" customHeight="1">
      <c r="A469" s="800" t="s">
        <v>935</v>
      </c>
      <c r="B469" s="717"/>
      <c r="C469" s="717"/>
      <c r="D469" s="717"/>
      <c r="E469" s="717"/>
      <c r="F469" s="717"/>
      <c r="G469" s="717"/>
      <c r="H469" s="718"/>
      <c r="I469" s="743" t="str">
        <f t="shared" si="64"/>
        <v/>
      </c>
      <c r="J469" s="705"/>
      <c r="K469" s="705"/>
      <c r="L469" s="705"/>
    </row>
    <row r="470" spans="1:19" s="653" customFormat="1" ht="19.5" customHeight="1">
      <c r="A470" s="800" t="s">
        <v>936</v>
      </c>
      <c r="B470" s="717"/>
      <c r="C470" s="717"/>
      <c r="D470" s="717"/>
      <c r="E470" s="717"/>
      <c r="F470" s="717"/>
      <c r="G470" s="717"/>
      <c r="H470" s="718"/>
      <c r="I470" s="743" t="str">
        <f t="shared" si="64"/>
        <v/>
      </c>
      <c r="J470" s="705"/>
      <c r="K470" s="705"/>
      <c r="L470" s="705"/>
    </row>
    <row r="471" spans="1:19" s="653" customFormat="1" ht="19.5" customHeight="1">
      <c r="A471" s="765" t="s">
        <v>937</v>
      </c>
      <c r="B471" s="719"/>
      <c r="C471" s="719"/>
      <c r="D471" s="719"/>
      <c r="E471" s="719"/>
      <c r="F471" s="719"/>
      <c r="G471" s="719"/>
      <c r="H471" s="767"/>
      <c r="I471" s="743" t="str">
        <f t="shared" si="64"/>
        <v/>
      </c>
      <c r="J471" s="705"/>
      <c r="K471" s="705"/>
      <c r="L471" s="705"/>
    </row>
    <row r="472" spans="1:19" s="655" customFormat="1" ht="19.5" customHeight="1">
      <c r="A472" s="1022"/>
      <c r="B472" s="1023"/>
      <c r="C472" s="1023"/>
      <c r="D472" s="1023"/>
      <c r="E472" s="1023"/>
      <c r="F472" s="1023"/>
      <c r="G472" s="1023"/>
      <c r="H472" s="1024"/>
      <c r="I472" s="743" t="str">
        <f t="shared" si="64"/>
        <v/>
      </c>
      <c r="J472" s="705"/>
      <c r="K472" s="705"/>
      <c r="L472" s="705"/>
      <c r="N472" s="653"/>
      <c r="O472" s="653"/>
      <c r="Q472" s="653"/>
    </row>
    <row r="473" spans="1:19" s="653" customFormat="1" ht="19.5" customHeight="1">
      <c r="A473" s="834" t="s">
        <v>811</v>
      </c>
      <c r="B473" s="692" t="s">
        <v>21</v>
      </c>
      <c r="C473" s="1021" t="s">
        <v>659</v>
      </c>
      <c r="D473" s="1021"/>
      <c r="E473" s="694" t="s">
        <v>22</v>
      </c>
      <c r="F473" s="694" t="s">
        <v>23</v>
      </c>
      <c r="G473" s="694" t="s">
        <v>24</v>
      </c>
      <c r="H473" s="835" t="s">
        <v>25</v>
      </c>
      <c r="I473" s="743" t="str">
        <f t="shared" si="64"/>
        <v/>
      </c>
      <c r="J473" s="742" t="s">
        <v>12</v>
      </c>
      <c r="K473" s="705" t="s">
        <v>13</v>
      </c>
      <c r="L473" s="705" t="s">
        <v>14</v>
      </c>
      <c r="M473" s="677" t="s">
        <v>15</v>
      </c>
      <c r="N473" s="677" t="s">
        <v>16</v>
      </c>
      <c r="O473" s="677" t="s">
        <v>17</v>
      </c>
      <c r="P473" s="677" t="s">
        <v>18</v>
      </c>
      <c r="Q473" s="677" t="s">
        <v>19</v>
      </c>
      <c r="R473" s="746"/>
    </row>
    <row r="474" spans="1:19" s="673" customFormat="1" ht="19.5" customHeight="1">
      <c r="A474" s="843" t="s">
        <v>938</v>
      </c>
      <c r="B474" s="769" t="s">
        <v>3229</v>
      </c>
      <c r="C474" s="1006">
        <v>0</v>
      </c>
      <c r="D474" s="1007"/>
      <c r="E474" s="732" t="s">
        <v>939</v>
      </c>
      <c r="F474" s="748" t="s">
        <v>335</v>
      </c>
      <c r="G474" s="977" t="s">
        <v>30</v>
      </c>
      <c r="H474" s="750" t="s">
        <v>940</v>
      </c>
      <c r="I474" s="743" t="e">
        <f t="shared" si="64"/>
        <v>#DIV/0!</v>
      </c>
      <c r="J474" s="705" t="e">
        <f t="shared" ref="J474:J482" si="65">"USD "&amp;IF(K474&lt;0,"( "&amp;-K474&amp;" )",K474)&amp;" / "&amp;IF(L474&lt;0,"( "&amp;-L474&amp;" )",L474)</f>
        <v>#DIV/0!</v>
      </c>
      <c r="K474" s="705" t="e">
        <f>LOOKUP(1,0/($M474&amp;$N474&amp;$O474&amp;$P474&amp;$Q474=全球运价!$B$7:$B$7&amp;全球运价!$C$7:$C$7&amp;全球运价!$S$7:$S$7&amp;全球运价!$L$7:$L$7&amp;全球运价!$P$7:$P$7),全球运价!D$7:D$7)</f>
        <v>#DIV/0!</v>
      </c>
      <c r="L474" s="705" t="e">
        <f>LOOKUP(1,0/($M474&amp;$N474&amp;$O474&amp;$P474&amp;$Q474=全球运价!$B$7:$B$7&amp;全球运价!$C$7:$C$7&amp;全球运价!$S$7:$S$7&amp;全球运价!$L$7:$L$7&amp;全球运价!$P$7:$P$7),全球运价!E$7:E$7)</f>
        <v>#DIV/0!</v>
      </c>
      <c r="M474" s="653" t="s">
        <v>941</v>
      </c>
      <c r="N474" s="653" t="s">
        <v>941</v>
      </c>
      <c r="O474" s="653" t="s">
        <v>65</v>
      </c>
      <c r="P474" s="653" t="s">
        <v>66</v>
      </c>
      <c r="Q474" s="653" t="s">
        <v>288</v>
      </c>
    </row>
    <row r="475" spans="1:19" s="653" customFormat="1" ht="19.5" customHeight="1">
      <c r="A475" s="843" t="s">
        <v>942</v>
      </c>
      <c r="B475" s="769" t="s">
        <v>3230</v>
      </c>
      <c r="C475" s="1006">
        <v>0</v>
      </c>
      <c r="D475" s="1007"/>
      <c r="E475" s="732" t="s">
        <v>50</v>
      </c>
      <c r="F475" s="878" t="s">
        <v>943</v>
      </c>
      <c r="G475" s="977" t="s">
        <v>30</v>
      </c>
      <c r="H475" s="750" t="s">
        <v>940</v>
      </c>
      <c r="I475" s="743" t="e">
        <f t="shared" si="64"/>
        <v>#DIV/0!</v>
      </c>
      <c r="J475" s="705" t="e">
        <f t="shared" si="65"/>
        <v>#DIV/0!</v>
      </c>
      <c r="K475" s="705" t="e">
        <f>LOOKUP(1,0/($M475&amp;$N475&amp;$O475&amp;$P475&amp;$Q475=全球运价!$B$7:$B$7&amp;全球运价!$C$7:$C$7&amp;全球运价!$S$7:$S$7&amp;全球运价!$L$7:$L$7&amp;全球运价!$P$7:$P$7),全球运价!D$7:D$7)</f>
        <v>#DIV/0!</v>
      </c>
      <c r="L475" s="705" t="e">
        <f>LOOKUP(1,0/($M475&amp;$N475&amp;$O475&amp;$P475&amp;$Q475=全球运价!$B$7:$B$7&amp;全球运价!$C$7:$C$7&amp;全球运价!$S$7:$S$7&amp;全球运价!$L$7:$L$7&amp;全球运价!$P$7:$P$7),全球运价!E$7:E$7)</f>
        <v>#DIV/0!</v>
      </c>
      <c r="M475" s="653" t="s">
        <v>944</v>
      </c>
      <c r="N475" s="653" t="s">
        <v>944</v>
      </c>
      <c r="O475" s="653" t="s">
        <v>65</v>
      </c>
      <c r="P475" s="653" t="s">
        <v>66</v>
      </c>
      <c r="Q475" s="653" t="s">
        <v>288</v>
      </c>
    </row>
    <row r="476" spans="1:19" s="653" customFormat="1" ht="19.5" customHeight="1">
      <c r="A476" s="747" t="s">
        <v>945</v>
      </c>
      <c r="B476" s="769" t="s">
        <v>3231</v>
      </c>
      <c r="C476" s="1006">
        <v>0</v>
      </c>
      <c r="D476" s="1007"/>
      <c r="E476" s="732" t="s">
        <v>946</v>
      </c>
      <c r="F476" s="748" t="s">
        <v>947</v>
      </c>
      <c r="G476" s="12" t="s">
        <v>948</v>
      </c>
      <c r="H476" s="733">
        <v>28</v>
      </c>
      <c r="I476" s="743" t="e">
        <f t="shared" si="64"/>
        <v>#DIV/0!</v>
      </c>
      <c r="J476" s="705" t="e">
        <f t="shared" si="65"/>
        <v>#DIV/0!</v>
      </c>
      <c r="K476" s="705" t="e">
        <f>LOOKUP(1,0/($M476&amp;$N476&amp;$O476&amp;$P476&amp;$Q476=全球运价!$B$7:$B$7&amp;全球运价!$C$7:$C$7&amp;全球运价!$S$7:$S$7&amp;全球运价!$L$7:$L$7&amp;全球运价!$P$7:$P$7),全球运价!D$7:D$7)</f>
        <v>#DIV/0!</v>
      </c>
      <c r="L476" s="705" t="e">
        <f>LOOKUP(1,0/($M476&amp;$N476&amp;$O476&amp;$P476&amp;$Q476=全球运价!$B$7:$B$7&amp;全球运价!$C$7:$C$7&amp;全球运价!$S$7:$S$7&amp;全球运价!$L$7:$L$7&amp;全球运价!$P$7:$P$7),全球运价!E$7:E$7)</f>
        <v>#DIV/0!</v>
      </c>
      <c r="M476" s="653" t="s">
        <v>949</v>
      </c>
      <c r="N476" s="653" t="s">
        <v>944</v>
      </c>
      <c r="O476" s="653" t="s">
        <v>65</v>
      </c>
      <c r="P476" s="653" t="s">
        <v>66</v>
      </c>
      <c r="Q476" s="653" t="s">
        <v>288</v>
      </c>
    </row>
    <row r="477" spans="1:19" s="653" customFormat="1" ht="19.5" customHeight="1">
      <c r="A477" s="747" t="s">
        <v>950</v>
      </c>
      <c r="B477" s="769" t="s">
        <v>3229</v>
      </c>
      <c r="C477" s="1006">
        <v>0</v>
      </c>
      <c r="D477" s="1007"/>
      <c r="E477" s="732" t="s">
        <v>946</v>
      </c>
      <c r="F477" s="748" t="s">
        <v>947</v>
      </c>
      <c r="G477" s="12" t="s">
        <v>948</v>
      </c>
      <c r="H477" s="750" t="s">
        <v>951</v>
      </c>
      <c r="I477" s="743" t="e">
        <f t="shared" si="64"/>
        <v>#DIV/0!</v>
      </c>
      <c r="J477" s="705" t="e">
        <f t="shared" si="65"/>
        <v>#DIV/0!</v>
      </c>
      <c r="K477" s="705" t="e">
        <f>LOOKUP(1,0/($M477&amp;$N477&amp;$O477&amp;$P477&amp;$Q477=全球运价!$B$7:$B$7&amp;全球运价!$C$7:$C$7&amp;全球运价!$S$7:$S$7&amp;全球运价!$L$7:$L$7&amp;全球运价!$P$7:$P$7),全球运价!D$7:D$7)</f>
        <v>#DIV/0!</v>
      </c>
      <c r="L477" s="705" t="e">
        <f>LOOKUP(1,0/($M477&amp;$N477&amp;$O477&amp;$P477&amp;$Q477=全球运价!$B$7:$B$7&amp;全球运价!$C$7:$C$7&amp;全球运价!$S$7:$S$7&amp;全球运价!$L$7:$L$7&amp;全球运价!$P$7:$P$7),全球运价!E$7:E$7)</f>
        <v>#DIV/0!</v>
      </c>
      <c r="M477" s="653" t="s">
        <v>952</v>
      </c>
      <c r="N477" s="653" t="s">
        <v>944</v>
      </c>
      <c r="O477" s="653" t="s">
        <v>65</v>
      </c>
      <c r="P477" s="653" t="s">
        <v>66</v>
      </c>
      <c r="Q477" s="653" t="s">
        <v>288</v>
      </c>
    </row>
    <row r="478" spans="1:19" s="653" customFormat="1" ht="19.5" customHeight="1">
      <c r="A478" s="747" t="s">
        <v>953</v>
      </c>
      <c r="B478" s="769" t="s">
        <v>3175</v>
      </c>
      <c r="C478" s="1006">
        <v>0</v>
      </c>
      <c r="D478" s="1007"/>
      <c r="E478" s="732" t="s">
        <v>946</v>
      </c>
      <c r="F478" s="748" t="s">
        <v>947</v>
      </c>
      <c r="G478" s="12" t="s">
        <v>948</v>
      </c>
      <c r="H478" s="750" t="s">
        <v>951</v>
      </c>
      <c r="I478" s="743" t="e">
        <f t="shared" si="64"/>
        <v>#DIV/0!</v>
      </c>
      <c r="J478" s="705" t="e">
        <f t="shared" si="65"/>
        <v>#DIV/0!</v>
      </c>
      <c r="K478" s="705" t="e">
        <f>LOOKUP(1,0/($M478&amp;$N478&amp;$O478&amp;$P478&amp;$Q478=全球运价!$B$7:$B$7&amp;全球运价!$C$7:$C$7&amp;全球运价!$S$7:$S$7&amp;全球运价!$L$7:$L$7&amp;全球运价!$P$7:$P$7),全球运价!D$7:D$7)</f>
        <v>#DIV/0!</v>
      </c>
      <c r="L478" s="705" t="e">
        <f>LOOKUP(1,0/($M478&amp;$N478&amp;$O478&amp;$P478&amp;$Q478=全球运价!$B$7:$B$7&amp;全球运价!$C$7:$C$7&amp;全球运价!$S$7:$S$7&amp;全球运价!$L$7:$L$7&amp;全球运价!$P$7:$P$7),全球运价!E$7:E$7)</f>
        <v>#DIV/0!</v>
      </c>
      <c r="M478" s="653" t="s">
        <v>954</v>
      </c>
      <c r="N478" s="653" t="s">
        <v>944</v>
      </c>
      <c r="O478" s="653" t="s">
        <v>65</v>
      </c>
      <c r="P478" s="653" t="s">
        <v>66</v>
      </c>
      <c r="Q478" s="653" t="s">
        <v>288</v>
      </c>
    </row>
    <row r="479" spans="1:19" s="653" customFormat="1" ht="19.5" customHeight="1">
      <c r="A479" s="747" t="s">
        <v>955</v>
      </c>
      <c r="B479" s="769" t="s">
        <v>3232</v>
      </c>
      <c r="C479" s="1006">
        <v>0</v>
      </c>
      <c r="D479" s="1007"/>
      <c r="E479" s="732" t="s">
        <v>946</v>
      </c>
      <c r="F479" s="748" t="s">
        <v>947</v>
      </c>
      <c r="G479" s="12" t="s">
        <v>948</v>
      </c>
      <c r="H479" s="750" t="s">
        <v>951</v>
      </c>
      <c r="I479" s="743" t="e">
        <f t="shared" si="64"/>
        <v>#DIV/0!</v>
      </c>
      <c r="J479" s="705" t="e">
        <f t="shared" si="65"/>
        <v>#DIV/0!</v>
      </c>
      <c r="K479" s="705" t="e">
        <f>LOOKUP(1,0/($M479&amp;$N479&amp;$O479&amp;$P479&amp;$Q479=全球运价!$B$7:$B$7&amp;全球运价!$C$7:$C$7&amp;全球运价!$S$7:$S$7&amp;全球运价!$L$7:$L$7&amp;全球运价!$P$7:$P$7),全球运价!D$7:D$7)</f>
        <v>#DIV/0!</v>
      </c>
      <c r="L479" s="705" t="e">
        <f>LOOKUP(1,0/($M479&amp;$N479&amp;$O479&amp;$P479&amp;$Q479=全球运价!$B$7:$B$7&amp;全球运价!$C$7:$C$7&amp;全球运价!$S$7:$S$7&amp;全球运价!$L$7:$L$7&amp;全球运价!$P$7:$P$7),全球运价!E$7:E$7)</f>
        <v>#DIV/0!</v>
      </c>
      <c r="M479" s="653" t="s">
        <v>956</v>
      </c>
      <c r="N479" s="653" t="s">
        <v>944</v>
      </c>
      <c r="O479" s="653" t="s">
        <v>65</v>
      </c>
      <c r="P479" s="653" t="s">
        <v>66</v>
      </c>
      <c r="Q479" s="653" t="s">
        <v>288</v>
      </c>
    </row>
    <row r="480" spans="1:19" s="653" customFormat="1" ht="19.5" customHeight="1">
      <c r="A480" s="747" t="s">
        <v>957</v>
      </c>
      <c r="B480" s="769" t="s">
        <v>3233</v>
      </c>
      <c r="C480" s="1006">
        <v>0</v>
      </c>
      <c r="D480" s="1007"/>
      <c r="E480" s="732" t="s">
        <v>946</v>
      </c>
      <c r="F480" s="748" t="s">
        <v>947</v>
      </c>
      <c r="G480" s="12" t="s">
        <v>948</v>
      </c>
      <c r="H480" s="750" t="s">
        <v>951</v>
      </c>
      <c r="I480" s="743" t="e">
        <f t="shared" si="64"/>
        <v>#DIV/0!</v>
      </c>
      <c r="J480" s="705" t="e">
        <f t="shared" si="65"/>
        <v>#DIV/0!</v>
      </c>
      <c r="K480" s="705" t="e">
        <f>LOOKUP(1,0/($M480&amp;$N480&amp;$O480&amp;$P480&amp;$Q480=全球运价!$B$7:$B$7&amp;全球运价!$C$7:$C$7&amp;全球运价!$S$7:$S$7&amp;全球运价!$L$7:$L$7&amp;全球运价!$P$7:$P$7),全球运价!D$7:D$7)</f>
        <v>#DIV/0!</v>
      </c>
      <c r="L480" s="705" t="e">
        <f>LOOKUP(1,0/($M480&amp;$N480&amp;$O480&amp;$P480&amp;$Q480=全球运价!$B$7:$B$7&amp;全球运价!$C$7:$C$7&amp;全球运价!$S$7:$S$7&amp;全球运价!$L$7:$L$7&amp;全球运价!$P$7:$P$7),全球运价!E$7:E$7)</f>
        <v>#DIV/0!</v>
      </c>
      <c r="M480" s="653" t="s">
        <v>958</v>
      </c>
      <c r="N480" s="653" t="s">
        <v>944</v>
      </c>
      <c r="O480" s="653" t="s">
        <v>65</v>
      </c>
      <c r="P480" s="653" t="s">
        <v>66</v>
      </c>
      <c r="Q480" s="653" t="s">
        <v>288</v>
      </c>
    </row>
    <row r="481" spans="1:18" s="653" customFormat="1" ht="19.5" customHeight="1">
      <c r="A481" s="747" t="s">
        <v>959</v>
      </c>
      <c r="B481" s="769" t="s">
        <v>3234</v>
      </c>
      <c r="C481" s="1006">
        <v>0</v>
      </c>
      <c r="D481" s="1007"/>
      <c r="E481" s="732" t="s">
        <v>946</v>
      </c>
      <c r="F481" s="748" t="s">
        <v>947</v>
      </c>
      <c r="G481" s="12" t="s">
        <v>948</v>
      </c>
      <c r="H481" s="750" t="s">
        <v>951</v>
      </c>
      <c r="I481" s="743" t="e">
        <f t="shared" si="64"/>
        <v>#DIV/0!</v>
      </c>
      <c r="J481" s="705" t="e">
        <f t="shared" si="65"/>
        <v>#DIV/0!</v>
      </c>
      <c r="K481" s="705" t="e">
        <f>LOOKUP(1,0/($M481&amp;$N481&amp;$O481&amp;$P481&amp;$Q481=全球运价!$B$7:$B$7&amp;全球运价!$C$7:$C$7&amp;全球运价!$S$7:$S$7&amp;全球运价!$L$7:$L$7&amp;全球运价!$P$7:$P$7),全球运价!D$7:D$7)</f>
        <v>#DIV/0!</v>
      </c>
      <c r="L481" s="705" t="e">
        <f>LOOKUP(1,0/($M481&amp;$N481&amp;$O481&amp;$P481&amp;$Q481=全球运价!$B$7:$B$7&amp;全球运价!$C$7:$C$7&amp;全球运价!$S$7:$S$7&amp;全球运价!$L$7:$L$7&amp;全球运价!$P$7:$P$7),全球运价!E$7:E$7)</f>
        <v>#DIV/0!</v>
      </c>
      <c r="M481" s="653" t="s">
        <v>960</v>
      </c>
      <c r="N481" s="653" t="s">
        <v>944</v>
      </c>
      <c r="O481" s="653" t="s">
        <v>65</v>
      </c>
      <c r="P481" s="653" t="s">
        <v>66</v>
      </c>
      <c r="Q481" s="653" t="s">
        <v>288</v>
      </c>
    </row>
    <row r="482" spans="1:18" s="653" customFormat="1" ht="19.5" customHeight="1">
      <c r="A482" s="747" t="s">
        <v>961</v>
      </c>
      <c r="B482" s="769" t="s">
        <v>3234</v>
      </c>
      <c r="C482" s="1006">
        <v>0</v>
      </c>
      <c r="D482" s="1007"/>
      <c r="E482" s="732" t="s">
        <v>946</v>
      </c>
      <c r="F482" s="748" t="s">
        <v>947</v>
      </c>
      <c r="G482" s="12" t="s">
        <v>948</v>
      </c>
      <c r="H482" s="750" t="s">
        <v>951</v>
      </c>
      <c r="I482" s="743" t="e">
        <f t="shared" si="64"/>
        <v>#DIV/0!</v>
      </c>
      <c r="J482" s="705" t="e">
        <f t="shared" si="65"/>
        <v>#DIV/0!</v>
      </c>
      <c r="K482" s="705" t="e">
        <f>LOOKUP(1,0/($M482&amp;$N482&amp;$O482&amp;$P482&amp;$Q482=全球运价!$B$7:$B$7&amp;全球运价!$C$7:$C$7&amp;全球运价!$S$7:$S$7&amp;全球运价!$L$7:$L$7&amp;全球运价!$P$7:$P$7),全球运价!D$7:D$7)</f>
        <v>#DIV/0!</v>
      </c>
      <c r="L482" s="705" t="e">
        <f>LOOKUP(1,0/($M482&amp;$N482&amp;$O482&amp;$P482&amp;$Q482=全球运价!$B$7:$B$7&amp;全球运价!$C$7:$C$7&amp;全球运价!$S$7:$S$7&amp;全球运价!$L$7:$L$7&amp;全球运价!$P$7:$P$7),全球运价!E$7:E$7)</f>
        <v>#DIV/0!</v>
      </c>
      <c r="M482" s="653" t="s">
        <v>962</v>
      </c>
      <c r="N482" s="653" t="s">
        <v>944</v>
      </c>
      <c r="O482" s="653" t="s">
        <v>65</v>
      </c>
      <c r="P482" s="653" t="s">
        <v>66</v>
      </c>
      <c r="Q482" s="653" t="s">
        <v>288</v>
      </c>
    </row>
    <row r="483" spans="1:18" s="653" customFormat="1" ht="19.5" customHeight="1">
      <c r="A483" s="1008" t="s">
        <v>687</v>
      </c>
      <c r="B483" s="1009"/>
      <c r="C483" s="1009"/>
      <c r="D483" s="1009"/>
      <c r="E483" s="1009"/>
      <c r="F483" s="1009"/>
      <c r="G483" s="1009"/>
      <c r="H483" s="1010"/>
      <c r="I483" s="743" t="str">
        <f t="shared" ref="I483:I492" si="66">IF(J483="","",IF(J483="SYSTEM PRICE","",IF(B483=J483,"-","check")))</f>
        <v/>
      </c>
      <c r="J483" s="705"/>
      <c r="K483" s="705"/>
      <c r="L483" s="705"/>
    </row>
    <row r="484" spans="1:18" s="671" customFormat="1" ht="19.5" customHeight="1">
      <c r="A484" s="1014" t="s">
        <v>656</v>
      </c>
      <c r="B484" s="1015"/>
      <c r="C484" s="1015"/>
      <c r="D484" s="1015"/>
      <c r="E484" s="1015"/>
      <c r="F484" s="1015"/>
      <c r="G484" s="1015"/>
      <c r="H484" s="1016"/>
      <c r="I484" s="743" t="str">
        <f t="shared" si="66"/>
        <v/>
      </c>
      <c r="J484" s="705"/>
      <c r="K484" s="705"/>
      <c r="L484" s="705"/>
      <c r="N484" s="653"/>
      <c r="O484" s="653"/>
      <c r="Q484" s="653"/>
    </row>
    <row r="485" spans="1:18" s="653" customFormat="1" ht="19.5" customHeight="1">
      <c r="A485" s="800" t="s">
        <v>963</v>
      </c>
      <c r="B485" s="717"/>
      <c r="C485" s="717"/>
      <c r="D485" s="717"/>
      <c r="E485" s="717"/>
      <c r="F485" s="717"/>
      <c r="G485" s="717"/>
      <c r="H485" s="718"/>
      <c r="I485" s="743" t="str">
        <f t="shared" si="66"/>
        <v/>
      </c>
      <c r="J485" s="705"/>
      <c r="K485" s="705"/>
      <c r="L485" s="705"/>
    </row>
    <row r="486" spans="1:18" s="653" customFormat="1" ht="19.5" customHeight="1">
      <c r="A486" s="800" t="s">
        <v>964</v>
      </c>
      <c r="B486" s="717"/>
      <c r="C486" s="717"/>
      <c r="D486" s="717"/>
      <c r="E486" s="717"/>
      <c r="F486" s="717"/>
      <c r="G486" s="717"/>
      <c r="H486" s="718"/>
      <c r="I486" s="743" t="str">
        <f t="shared" si="66"/>
        <v/>
      </c>
      <c r="J486" s="705"/>
      <c r="K486" s="705"/>
      <c r="L486" s="705"/>
    </row>
    <row r="487" spans="1:18" s="655" customFormat="1" ht="19.5" customHeight="1">
      <c r="A487" s="796" t="s">
        <v>965</v>
      </c>
      <c r="B487" s="719"/>
      <c r="C487" s="719"/>
      <c r="D487" s="719"/>
      <c r="E487" s="719"/>
      <c r="F487" s="719"/>
      <c r="G487" s="719"/>
      <c r="H487" s="767"/>
      <c r="I487" s="743" t="str">
        <f t="shared" si="66"/>
        <v/>
      </c>
      <c r="J487" s="705"/>
      <c r="K487" s="705"/>
      <c r="L487" s="705"/>
      <c r="N487" s="653"/>
      <c r="O487" s="653"/>
      <c r="Q487" s="653"/>
    </row>
    <row r="488" spans="1:18" s="655" customFormat="1" ht="19.5" customHeight="1">
      <c r="A488" s="1022"/>
      <c r="B488" s="1023"/>
      <c r="C488" s="1023"/>
      <c r="D488" s="1023"/>
      <c r="E488" s="1023"/>
      <c r="F488" s="1023"/>
      <c r="G488" s="1023"/>
      <c r="H488" s="1024"/>
      <c r="I488" s="743" t="str">
        <f t="shared" si="66"/>
        <v/>
      </c>
      <c r="J488" s="705"/>
      <c r="K488" s="705"/>
      <c r="L488" s="705"/>
      <c r="N488" s="653"/>
      <c r="O488" s="653"/>
      <c r="Q488" s="653"/>
    </row>
    <row r="489" spans="1:18" s="653" customFormat="1" ht="19.5" customHeight="1">
      <c r="A489" s="834" t="s">
        <v>811</v>
      </c>
      <c r="B489" s="692" t="s">
        <v>21</v>
      </c>
      <c r="C489" s="1021" t="s">
        <v>659</v>
      </c>
      <c r="D489" s="1021"/>
      <c r="E489" s="694" t="s">
        <v>22</v>
      </c>
      <c r="F489" s="694" t="s">
        <v>23</v>
      </c>
      <c r="G489" s="694" t="s">
        <v>24</v>
      </c>
      <c r="H489" s="835" t="s">
        <v>25</v>
      </c>
      <c r="I489" s="743" t="str">
        <f t="shared" si="66"/>
        <v/>
      </c>
      <c r="J489" s="742" t="s">
        <v>12</v>
      </c>
      <c r="K489" s="705" t="s">
        <v>13</v>
      </c>
      <c r="L489" s="705" t="s">
        <v>14</v>
      </c>
      <c r="M489" s="677" t="s">
        <v>15</v>
      </c>
      <c r="N489" s="677" t="s">
        <v>16</v>
      </c>
      <c r="O489" s="677" t="s">
        <v>17</v>
      </c>
      <c r="P489" s="677" t="s">
        <v>18</v>
      </c>
      <c r="Q489" s="677" t="s">
        <v>19</v>
      </c>
      <c r="R489" s="746"/>
    </row>
    <row r="490" spans="1:18" s="653" customFormat="1" ht="19.5" customHeight="1">
      <c r="A490" s="757" t="s">
        <v>966</v>
      </c>
      <c r="B490" s="769" t="s">
        <v>3227</v>
      </c>
      <c r="C490" s="1019">
        <v>0</v>
      </c>
      <c r="D490" s="1020"/>
      <c r="E490" s="761" t="s">
        <v>32</v>
      </c>
      <c r="F490" s="749" t="s">
        <v>896</v>
      </c>
      <c r="G490" s="976" t="s">
        <v>30</v>
      </c>
      <c r="H490" s="762" t="s">
        <v>967</v>
      </c>
      <c r="I490" s="743" t="e">
        <f t="shared" si="66"/>
        <v>#DIV/0!</v>
      </c>
      <c r="J490" s="705" t="e">
        <f t="shared" ref="J490:J491" si="67">"USD "&amp;IF(K490&lt;0,"( "&amp;-K490&amp;" )",K490)&amp;" / "&amp;IF(L490&lt;0,"( "&amp;-L490&amp;" )",L490)</f>
        <v>#DIV/0!</v>
      </c>
      <c r="K490" s="705" t="e">
        <f>LOOKUP(1,0/($M490&amp;$N490&amp;$O490&amp;$P490&amp;$Q490=全球运价!$B$7:$B$7&amp;全球运价!$C$7:$C$7&amp;全球运价!$S$7:$S$7&amp;全球运价!$L$7:$L$7&amp;全球运价!$P$7:$P$7),全球运价!D$7:D$7)</f>
        <v>#DIV/0!</v>
      </c>
      <c r="L490" s="705" t="e">
        <f>LOOKUP(1,0/($M490&amp;$N490&amp;$O490&amp;$P490&amp;$Q490=全球运价!$B$7:$B$7&amp;全球运价!$C$7:$C$7&amp;全球运价!$S$7:$S$7&amp;全球运价!$L$7:$L$7&amp;全球运价!$P$7:$P$7),全球运价!E$7:E$7)</f>
        <v>#DIV/0!</v>
      </c>
      <c r="M490" s="653" t="s">
        <v>968</v>
      </c>
      <c r="N490" s="653" t="s">
        <v>968</v>
      </c>
      <c r="O490" s="653" t="s">
        <v>65</v>
      </c>
      <c r="P490" s="653" t="s">
        <v>66</v>
      </c>
      <c r="Q490" s="653" t="s">
        <v>90</v>
      </c>
    </row>
    <row r="491" spans="1:18" s="653" customFormat="1" ht="19.5" customHeight="1">
      <c r="A491" s="757" t="s">
        <v>969</v>
      </c>
      <c r="B491" s="769" t="s">
        <v>3228</v>
      </c>
      <c r="C491" s="1019" t="s">
        <v>817</v>
      </c>
      <c r="D491" s="1020"/>
      <c r="E491" s="761" t="s">
        <v>32</v>
      </c>
      <c r="F491" s="749" t="s">
        <v>896</v>
      </c>
      <c r="G491" s="749" t="s">
        <v>968</v>
      </c>
      <c r="H491" s="762" t="s">
        <v>970</v>
      </c>
      <c r="I491" s="743" t="e">
        <f t="shared" si="66"/>
        <v>#DIV/0!</v>
      </c>
      <c r="J491" s="705" t="e">
        <f t="shared" si="67"/>
        <v>#DIV/0!</v>
      </c>
      <c r="K491" s="705" t="e">
        <f>LOOKUP(1,0/($M491&amp;$N491&amp;$O491&amp;$P491&amp;$Q491=全球运价!$B$7:$B$7&amp;全球运价!$C$7:$C$7&amp;全球运价!$S$7:$S$7&amp;全球运价!$L$7:$L$7&amp;全球运价!$P$7:$P$7),全球运价!D$7:D$7)</f>
        <v>#DIV/0!</v>
      </c>
      <c r="L491" s="705" t="e">
        <f>LOOKUP(1,0/($M491&amp;$N491&amp;$O491&amp;$P491&amp;$Q491=全球运价!$B$7:$B$7&amp;全球运价!$C$7:$C$7&amp;全球运价!$S$7:$S$7&amp;全球运价!$L$7:$L$7&amp;全球运价!$P$7:$P$7),全球运价!E$7:E$7)</f>
        <v>#DIV/0!</v>
      </c>
      <c r="M491" s="653" t="s">
        <v>971</v>
      </c>
      <c r="N491" s="653" t="s">
        <v>968</v>
      </c>
      <c r="O491" s="653" t="s">
        <v>65</v>
      </c>
      <c r="P491" s="653" t="s">
        <v>66</v>
      </c>
      <c r="Q491" s="653" t="s">
        <v>90</v>
      </c>
    </row>
    <row r="492" spans="1:18" s="653" customFormat="1" ht="19.5" customHeight="1">
      <c r="A492" s="1008" t="s">
        <v>687</v>
      </c>
      <c r="B492" s="1009"/>
      <c r="C492" s="1009"/>
      <c r="D492" s="1009"/>
      <c r="E492" s="1009"/>
      <c r="F492" s="1009"/>
      <c r="G492" s="1009"/>
      <c r="H492" s="1010"/>
      <c r="I492" s="743" t="str">
        <f t="shared" si="66"/>
        <v/>
      </c>
      <c r="J492" s="705"/>
      <c r="K492" s="705"/>
      <c r="L492" s="705"/>
    </row>
    <row r="493" spans="1:18" s="653" customFormat="1" ht="19.5" customHeight="1">
      <c r="A493" s="800" t="s">
        <v>972</v>
      </c>
      <c r="B493" s="879"/>
      <c r="C493" s="879"/>
      <c r="D493" s="879"/>
      <c r="E493" s="879"/>
      <c r="F493" s="879"/>
      <c r="G493" s="879"/>
      <c r="H493" s="880"/>
      <c r="I493" s="743"/>
      <c r="J493" s="705"/>
      <c r="K493" s="705"/>
      <c r="L493" s="705"/>
    </row>
    <row r="494" spans="1:18" s="671" customFormat="1" ht="19.5" customHeight="1">
      <c r="A494" s="1014" t="s">
        <v>656</v>
      </c>
      <c r="B494" s="1015"/>
      <c r="C494" s="1015"/>
      <c r="D494" s="1015"/>
      <c r="E494" s="1015"/>
      <c r="F494" s="1015"/>
      <c r="G494" s="1015"/>
      <c r="H494" s="1016"/>
      <c r="I494" s="743" t="str">
        <f t="shared" ref="I494:I506" si="68">IF(J494="","",IF(J494="SYSTEM PRICE","",IF(B494=J494,"-","check")))</f>
        <v/>
      </c>
      <c r="J494" s="705"/>
      <c r="K494" s="705"/>
      <c r="L494" s="705"/>
      <c r="N494" s="653"/>
      <c r="O494" s="653"/>
      <c r="Q494" s="653"/>
    </row>
    <row r="495" spans="1:18" s="653" customFormat="1" ht="19.5" customHeight="1">
      <c r="A495" s="776"/>
      <c r="B495" s="777"/>
      <c r="C495" s="777"/>
      <c r="D495" s="777"/>
      <c r="E495" s="777"/>
      <c r="F495" s="777"/>
      <c r="G495" s="777"/>
      <c r="H495" s="778"/>
      <c r="I495" s="743" t="str">
        <f t="shared" si="68"/>
        <v/>
      </c>
      <c r="J495" s="705"/>
      <c r="K495" s="705"/>
      <c r="L495" s="705"/>
    </row>
    <row r="496" spans="1:18" s="653" customFormat="1" ht="19.5" customHeight="1">
      <c r="A496" s="834" t="s">
        <v>811</v>
      </c>
      <c r="B496" s="692" t="s">
        <v>21</v>
      </c>
      <c r="C496" s="1021" t="s">
        <v>659</v>
      </c>
      <c r="D496" s="1021"/>
      <c r="E496" s="694" t="s">
        <v>22</v>
      </c>
      <c r="F496" s="694" t="s">
        <v>23</v>
      </c>
      <c r="G496" s="694" t="s">
        <v>24</v>
      </c>
      <c r="H496" s="835" t="s">
        <v>25</v>
      </c>
      <c r="I496" s="743" t="str">
        <f t="shared" si="68"/>
        <v/>
      </c>
      <c r="J496" s="742" t="s">
        <v>12</v>
      </c>
      <c r="K496" s="705" t="s">
        <v>13</v>
      </c>
      <c r="L496" s="705" t="s">
        <v>14</v>
      </c>
      <c r="M496" s="677" t="s">
        <v>15</v>
      </c>
      <c r="N496" s="677" t="s">
        <v>16</v>
      </c>
      <c r="O496" s="677" t="s">
        <v>17</v>
      </c>
      <c r="P496" s="677" t="s">
        <v>18</v>
      </c>
      <c r="Q496" s="677" t="s">
        <v>19</v>
      </c>
      <c r="R496" s="746"/>
    </row>
    <row r="497" spans="1:19" s="653" customFormat="1" ht="19.5" customHeight="1">
      <c r="A497" s="747" t="s">
        <v>973</v>
      </c>
      <c r="B497" s="769" t="s">
        <v>3268</v>
      </c>
      <c r="C497" s="1006">
        <v>0</v>
      </c>
      <c r="D497" s="1007"/>
      <c r="E497" s="732" t="s">
        <v>946</v>
      </c>
      <c r="F497" s="748" t="s">
        <v>974</v>
      </c>
      <c r="G497" s="977" t="s">
        <v>30</v>
      </c>
      <c r="H497" s="750" t="s">
        <v>975</v>
      </c>
      <c r="I497" s="743" t="e">
        <f t="shared" si="68"/>
        <v>#DIV/0!</v>
      </c>
      <c r="J497" s="705" t="e">
        <f t="shared" ref="J497:J506" si="69">"USD "&amp;IF(K497&lt;0,"( "&amp;-K497&amp;" )",K497)&amp;" / "&amp;IF(L497&lt;0,"( "&amp;-L497&amp;" )",L497)</f>
        <v>#DIV/0!</v>
      </c>
      <c r="K497" s="705" t="e">
        <f>LOOKUP(1,0/($M497&amp;$N497&amp;$O497&amp;$P497&amp;$Q497=全球运价!$B$7:$B$7&amp;全球运价!$C$7:$C$7&amp;全球运价!$S$7:$S$7&amp;全球运价!$L$7:$L$7&amp;全球运价!$P$7:$P$7),全球运价!D$7:D$7)</f>
        <v>#DIV/0!</v>
      </c>
      <c r="L497" s="705" t="e">
        <f>LOOKUP(1,0/($M497&amp;$N497&amp;$O497&amp;$P497&amp;$Q497=全球运价!$B$7:$B$7&amp;全球运价!$C$7:$C$7&amp;全球运价!$S$7:$S$7&amp;全球运价!$L$7:$L$7&amp;全球运价!$P$7:$P$7),全球运价!E$7:E$7)</f>
        <v>#DIV/0!</v>
      </c>
      <c r="M497" s="653" t="s">
        <v>976</v>
      </c>
      <c r="N497" s="653" t="s">
        <v>976</v>
      </c>
      <c r="O497" s="653" t="s">
        <v>65</v>
      </c>
      <c r="P497" s="653" t="s">
        <v>66</v>
      </c>
      <c r="Q497" s="653" t="s">
        <v>977</v>
      </c>
    </row>
    <row r="498" spans="1:19" s="653" customFormat="1" ht="19.5" customHeight="1">
      <c r="A498" s="747" t="s">
        <v>978</v>
      </c>
      <c r="B498" s="769" t="s">
        <v>3269</v>
      </c>
      <c r="C498" s="1006">
        <v>0</v>
      </c>
      <c r="D498" s="1007"/>
      <c r="E498" s="732" t="s">
        <v>946</v>
      </c>
      <c r="F498" s="748" t="s">
        <v>974</v>
      </c>
      <c r="G498" s="748" t="s">
        <v>979</v>
      </c>
      <c r="H498" s="733" t="s">
        <v>980</v>
      </c>
      <c r="I498" s="743" t="e">
        <f t="shared" si="68"/>
        <v>#DIV/0!</v>
      </c>
      <c r="J498" s="705" t="e">
        <f t="shared" si="69"/>
        <v>#DIV/0!</v>
      </c>
      <c r="K498" s="705" t="e">
        <f>LOOKUP(1,0/($M498&amp;$N498&amp;$O498&amp;$P498&amp;$Q498=全球运价!$B$7:$B$7&amp;全球运价!$C$7:$C$7&amp;全球运价!$S$7:$S$7&amp;全球运价!$L$7:$L$7&amp;全球运价!$P$7:$P$7),全球运价!D$7:D$7)</f>
        <v>#DIV/0!</v>
      </c>
      <c r="L498" s="705" t="e">
        <f>LOOKUP(1,0/($M498&amp;$N498&amp;$O498&amp;$P498&amp;$Q498=全球运价!$B$7:$B$7&amp;全球运价!$C$7:$C$7&amp;全球运价!$S$7:$S$7&amp;全球运价!$L$7:$L$7&amp;全球运价!$P$7:$P$7),全球运价!E$7:E$7)</f>
        <v>#DIV/0!</v>
      </c>
      <c r="M498" s="653" t="s">
        <v>981</v>
      </c>
      <c r="N498" s="653" t="s">
        <v>976</v>
      </c>
      <c r="O498" s="653" t="s">
        <v>65</v>
      </c>
      <c r="P498" s="653" t="s">
        <v>66</v>
      </c>
      <c r="Q498" s="653" t="s">
        <v>90</v>
      </c>
    </row>
    <row r="499" spans="1:19" s="653" customFormat="1" ht="19.5" customHeight="1">
      <c r="A499" s="747" t="s">
        <v>982</v>
      </c>
      <c r="B499" s="769" t="s">
        <v>3270</v>
      </c>
      <c r="C499" s="1006"/>
      <c r="D499" s="1007"/>
      <c r="E499" s="732" t="s">
        <v>946</v>
      </c>
      <c r="F499" s="748" t="s">
        <v>974</v>
      </c>
      <c r="G499" s="748" t="s">
        <v>979</v>
      </c>
      <c r="H499" s="733" t="s">
        <v>983</v>
      </c>
      <c r="I499" s="743" t="e">
        <f t="shared" si="68"/>
        <v>#DIV/0!</v>
      </c>
      <c r="J499" s="705" t="e">
        <f t="shared" si="69"/>
        <v>#DIV/0!</v>
      </c>
      <c r="K499" s="705" t="e">
        <f>LOOKUP(1,0/($M499&amp;$N499&amp;$O499&amp;$P499&amp;$Q499=全球运价!$B$7:$B$7&amp;全球运价!$C$7:$C$7&amp;全球运价!$S$7:$S$7&amp;全球运价!$L$7:$L$7&amp;全球运价!$P$7:$P$7),全球运价!D$7:D$7)</f>
        <v>#DIV/0!</v>
      </c>
      <c r="L499" s="705" t="e">
        <f>LOOKUP(1,0/($M499&amp;$N499&amp;$O499&amp;$P499&amp;$Q499=全球运价!$B$7:$B$7&amp;全球运价!$C$7:$C$7&amp;全球运价!$S$7:$S$7&amp;全球运价!$L$7:$L$7&amp;全球运价!$P$7:$P$7),全球运价!E$7:E$7)</f>
        <v>#DIV/0!</v>
      </c>
      <c r="M499" s="653" t="s">
        <v>984</v>
      </c>
      <c r="N499" s="653" t="s">
        <v>976</v>
      </c>
      <c r="O499" s="653" t="s">
        <v>65</v>
      </c>
      <c r="P499" s="653" t="s">
        <v>66</v>
      </c>
      <c r="Q499" s="653" t="s">
        <v>90</v>
      </c>
    </row>
    <row r="500" spans="1:19" s="653" customFormat="1" ht="19.5" customHeight="1">
      <c r="A500" s="747" t="s">
        <v>985</v>
      </c>
      <c r="B500" s="769" t="s">
        <v>3262</v>
      </c>
      <c r="C500" s="1006">
        <v>0</v>
      </c>
      <c r="D500" s="1007"/>
      <c r="E500" s="732" t="s">
        <v>240</v>
      </c>
      <c r="F500" s="748" t="s">
        <v>986</v>
      </c>
      <c r="G500" s="977" t="s">
        <v>30</v>
      </c>
      <c r="H500" s="733" t="s">
        <v>725</v>
      </c>
      <c r="I500" s="743" t="e">
        <f t="shared" si="68"/>
        <v>#DIV/0!</v>
      </c>
      <c r="J500" s="705" t="e">
        <f t="shared" si="69"/>
        <v>#DIV/0!</v>
      </c>
      <c r="K500" s="705" t="e">
        <f>LOOKUP(1,0/($M500&amp;$N500&amp;$O500&amp;$P500&amp;$Q500=全球运价!$B$7:$B$7&amp;全球运价!$C$7:$C$7&amp;全球运价!$S$7:$S$7&amp;全球运价!$L$7:$L$7&amp;全球运价!$P$7:$P$7),全球运价!D$7:D$7)</f>
        <v>#DIV/0!</v>
      </c>
      <c r="L500" s="705" t="e">
        <f>LOOKUP(1,0/($M500&amp;$N500&amp;$O500&amp;$P500&amp;$Q500=全球运价!$B$7:$B$7&amp;全球运价!$C$7:$C$7&amp;全球运价!$S$7:$S$7&amp;全球运价!$L$7:$L$7&amp;全球运价!$P$7:$P$7),全球运价!E$7:E$7)</f>
        <v>#DIV/0!</v>
      </c>
      <c r="M500" s="653" t="s">
        <v>987</v>
      </c>
      <c r="N500" s="653" t="s">
        <v>987</v>
      </c>
      <c r="O500" s="653" t="s">
        <v>65</v>
      </c>
      <c r="P500" s="653" t="s">
        <v>66</v>
      </c>
      <c r="Q500" s="653" t="s">
        <v>90</v>
      </c>
    </row>
    <row r="501" spans="1:19" s="653" customFormat="1" ht="19.5" customHeight="1">
      <c r="A501" s="747" t="s">
        <v>988</v>
      </c>
      <c r="B501" s="769" t="s">
        <v>3236</v>
      </c>
      <c r="C501" s="1006">
        <v>0</v>
      </c>
      <c r="D501" s="1007"/>
      <c r="E501" s="732" t="s">
        <v>240</v>
      </c>
      <c r="F501" s="748" t="s">
        <v>986</v>
      </c>
      <c r="G501" s="748" t="s">
        <v>987</v>
      </c>
      <c r="H501" s="733">
        <v>40</v>
      </c>
      <c r="I501" s="743" t="e">
        <f t="shared" si="68"/>
        <v>#DIV/0!</v>
      </c>
      <c r="J501" s="705" t="e">
        <f t="shared" si="69"/>
        <v>#DIV/0!</v>
      </c>
      <c r="K501" s="705" t="e">
        <f>LOOKUP(1,0/($M501&amp;$N501&amp;$O501&amp;$P501&amp;$Q501=全球运价!$B$7:$B$7&amp;全球运价!$C$7:$C$7&amp;全球运价!$S$7:$S$7&amp;全球运价!$L$7:$L$7&amp;全球运价!$P$7:$P$7),全球运价!D$7:D$7)</f>
        <v>#DIV/0!</v>
      </c>
      <c r="L501" s="705" t="e">
        <f>LOOKUP(1,0/($M501&amp;$N501&amp;$O501&amp;$P501&amp;$Q501=全球运价!$B$7:$B$7&amp;全球运价!$C$7:$C$7&amp;全球运价!$S$7:$S$7&amp;全球运价!$L$7:$L$7&amp;全球运价!$P$7:$P$7),全球运价!E$7:E$7)</f>
        <v>#DIV/0!</v>
      </c>
      <c r="M501" s="653" t="s">
        <v>989</v>
      </c>
      <c r="N501" s="653" t="s">
        <v>987</v>
      </c>
      <c r="O501" s="653" t="s">
        <v>65</v>
      </c>
      <c r="P501" s="653" t="s">
        <v>66</v>
      </c>
      <c r="Q501" s="653" t="s">
        <v>90</v>
      </c>
    </row>
    <row r="502" spans="1:19" s="653" customFormat="1" ht="19.5" customHeight="1">
      <c r="A502" s="881" t="s">
        <v>990</v>
      </c>
      <c r="B502" s="769" t="s">
        <v>3237</v>
      </c>
      <c r="C502" s="1006"/>
      <c r="D502" s="1007"/>
      <c r="E502" s="732" t="s">
        <v>240</v>
      </c>
      <c r="F502" s="748" t="s">
        <v>986</v>
      </c>
      <c r="G502" s="748" t="s">
        <v>987</v>
      </c>
      <c r="H502" s="733">
        <v>42</v>
      </c>
      <c r="I502" s="743" t="e">
        <f t="shared" si="68"/>
        <v>#DIV/0!</v>
      </c>
      <c r="J502" s="705" t="e">
        <f t="shared" si="69"/>
        <v>#DIV/0!</v>
      </c>
      <c r="K502" s="705" t="e">
        <f>LOOKUP(1,0/($M502&amp;$N502&amp;$O502&amp;$P502&amp;$Q502=全球运价!$B$7:$B$7&amp;全球运价!$C$7:$C$7&amp;全球运价!$S$7:$S$7&amp;全球运价!$L$7:$L$7&amp;全球运价!$P$7:$P$7),全球运价!D$7:D$7)</f>
        <v>#DIV/0!</v>
      </c>
      <c r="L502" s="705" t="e">
        <f>LOOKUP(1,0/($M502&amp;$N502&amp;$O502&amp;$P502&amp;$Q502=全球运价!$B$7:$B$7&amp;全球运价!$C$7:$C$7&amp;全球运价!$S$7:$S$7&amp;全球运价!$L$7:$L$7&amp;全球运价!$P$7:$P$7),全球运价!E$7:E$7)</f>
        <v>#DIV/0!</v>
      </c>
      <c r="M502" s="653" t="s">
        <v>991</v>
      </c>
      <c r="N502" s="653" t="s">
        <v>987</v>
      </c>
      <c r="O502" s="653" t="s">
        <v>65</v>
      </c>
      <c r="P502" s="653" t="s">
        <v>66</v>
      </c>
      <c r="Q502" s="653" t="s">
        <v>90</v>
      </c>
    </row>
    <row r="503" spans="1:19" s="653" customFormat="1" ht="18.75" customHeight="1">
      <c r="A503" s="747" t="s">
        <v>992</v>
      </c>
      <c r="B503" s="769" t="s">
        <v>3225</v>
      </c>
      <c r="C503" s="1006">
        <v>0</v>
      </c>
      <c r="D503" s="1007"/>
      <c r="E503" s="732" t="s">
        <v>50</v>
      </c>
      <c r="F503" s="841" t="s">
        <v>335</v>
      </c>
      <c r="G503" s="977" t="s">
        <v>30</v>
      </c>
      <c r="H503" s="733">
        <v>30</v>
      </c>
      <c r="I503" s="743" t="e">
        <f t="shared" si="68"/>
        <v>#DIV/0!</v>
      </c>
      <c r="J503" s="705" t="e">
        <f t="shared" si="69"/>
        <v>#DIV/0!</v>
      </c>
      <c r="K503" s="705" t="e">
        <f>LOOKUP(1,0/($M503&amp;$N503&amp;$O503&amp;$P503&amp;$Q503=全球运价!$B$7:$B$7&amp;全球运价!$C$7:$C$7&amp;全球运价!$S$7:$S$7&amp;全球运价!$L$7:$L$7&amp;全球运价!$P$7:$P$7),全球运价!D$7:D$7)</f>
        <v>#DIV/0!</v>
      </c>
      <c r="L503" s="705" t="e">
        <f>LOOKUP(1,0/($M503&amp;$N503&amp;$O503&amp;$P503&amp;$Q503=全球运价!$B$7:$B$7&amp;全球运价!$C$7:$C$7&amp;全球运价!$S$7:$S$7&amp;全球运价!$L$7:$L$7&amp;全球运价!$P$7:$P$7),全球运价!E$7:E$7)</f>
        <v>#DIV/0!</v>
      </c>
      <c r="M503" s="653" t="s">
        <v>993</v>
      </c>
      <c r="N503" s="653" t="s">
        <v>993</v>
      </c>
      <c r="O503" s="653" t="s">
        <v>65</v>
      </c>
      <c r="P503" s="653" t="s">
        <v>66</v>
      </c>
      <c r="Q503" s="653" t="s">
        <v>288</v>
      </c>
    </row>
    <row r="504" spans="1:19" ht="19.5" customHeight="1">
      <c r="A504" s="747" t="s">
        <v>994</v>
      </c>
      <c r="B504" s="769" t="s">
        <v>3226</v>
      </c>
      <c r="C504" s="1006">
        <v>0</v>
      </c>
      <c r="D504" s="1007"/>
      <c r="E504" s="732" t="s">
        <v>50</v>
      </c>
      <c r="F504" s="841" t="s">
        <v>995</v>
      </c>
      <c r="G504" s="748" t="s">
        <v>993</v>
      </c>
      <c r="H504" s="750" t="s">
        <v>996</v>
      </c>
      <c r="I504" s="743" t="e">
        <f t="shared" si="68"/>
        <v>#DIV/0!</v>
      </c>
      <c r="J504" s="705" t="e">
        <f t="shared" si="69"/>
        <v>#DIV/0!</v>
      </c>
      <c r="K504" s="705" t="e">
        <f>LOOKUP(1,0/($M504&amp;$N504&amp;$O504&amp;$P504&amp;$Q504=全球运价!$B$7:$B$7&amp;全球运价!$C$7:$C$7&amp;全球运价!$S$7:$S$7&amp;全球运价!$L$7:$L$7&amp;全球运价!$P$7:$P$7),全球运价!D$7:D$7)</f>
        <v>#DIV/0!</v>
      </c>
      <c r="L504" s="705" t="e">
        <f>LOOKUP(1,0/($M504&amp;$N504&amp;$O504&amp;$P504&amp;$Q504=全球运价!$B$7:$B$7&amp;全球运价!$C$7:$C$7&amp;全球运价!$S$7:$S$7&amp;全球运价!$L$7:$L$7&amp;全球运价!$P$7:$P$7),全球运价!E$7:E$7)</f>
        <v>#DIV/0!</v>
      </c>
      <c r="M504" s="653" t="s">
        <v>997</v>
      </c>
      <c r="N504" s="653" t="s">
        <v>993</v>
      </c>
      <c r="O504" s="653" t="s">
        <v>65</v>
      </c>
      <c r="P504" s="653" t="s">
        <v>66</v>
      </c>
      <c r="Q504" s="653" t="s">
        <v>90</v>
      </c>
    </row>
    <row r="505" spans="1:19" s="674" customFormat="1" ht="19.5" customHeight="1">
      <c r="A505" s="843" t="s">
        <v>998</v>
      </c>
      <c r="B505" s="769" t="s">
        <v>3235</v>
      </c>
      <c r="C505" s="1006">
        <v>0</v>
      </c>
      <c r="D505" s="1007"/>
      <c r="E505" s="761" t="s">
        <v>240</v>
      </c>
      <c r="F505" s="748" t="s">
        <v>999</v>
      </c>
      <c r="G505" s="977" t="s">
        <v>30</v>
      </c>
      <c r="H505" s="733">
        <v>38</v>
      </c>
      <c r="I505" s="743" t="e">
        <f t="shared" si="68"/>
        <v>#DIV/0!</v>
      </c>
      <c r="J505" s="705" t="e">
        <f t="shared" si="69"/>
        <v>#DIV/0!</v>
      </c>
      <c r="K505" s="705" t="e">
        <f>LOOKUP(1,0/($M505&amp;$N505&amp;$O505&amp;$P505&amp;$Q505=全球运价!$B$7:$B$7&amp;全球运价!$C$7:$C$7&amp;全球运价!$S$7:$S$7&amp;全球运价!$L$7:$L$7&amp;全球运价!$P$7:$P$7),全球运价!D$7:D$7)</f>
        <v>#DIV/0!</v>
      </c>
      <c r="L505" s="705" t="e">
        <f>LOOKUP(1,0/($M505&amp;$N505&amp;$O505&amp;$P505&amp;$Q505=全球运价!$B$7:$B$7&amp;全球运价!$C$7:$C$7&amp;全球运价!$S$7:$S$7&amp;全球运价!$L$7:$L$7&amp;全球运价!$P$7:$P$7),全球运价!E$7:E$7)</f>
        <v>#DIV/0!</v>
      </c>
      <c r="M505" s="653" t="s">
        <v>1000</v>
      </c>
      <c r="N505" s="653" t="s">
        <v>1001</v>
      </c>
      <c r="O505" s="653" t="s">
        <v>65</v>
      </c>
      <c r="P505" s="653" t="s">
        <v>66</v>
      </c>
      <c r="Q505" s="653" t="s">
        <v>90</v>
      </c>
    </row>
    <row r="506" spans="1:19" s="653" customFormat="1" ht="19.5" customHeight="1">
      <c r="A506" s="843" t="s">
        <v>1002</v>
      </c>
      <c r="B506" s="769" t="s">
        <v>3235</v>
      </c>
      <c r="C506" s="1006">
        <v>0</v>
      </c>
      <c r="D506" s="1007"/>
      <c r="E506" s="761" t="s">
        <v>240</v>
      </c>
      <c r="F506" s="748" t="s">
        <v>999</v>
      </c>
      <c r="G506" s="977" t="s">
        <v>1003</v>
      </c>
      <c r="H506" s="733">
        <v>40</v>
      </c>
      <c r="I506" s="743" t="e">
        <f t="shared" si="68"/>
        <v>#DIV/0!</v>
      </c>
      <c r="J506" s="705" t="e">
        <f t="shared" si="69"/>
        <v>#DIV/0!</v>
      </c>
      <c r="K506" s="705" t="e">
        <f>LOOKUP(1,0/($M506&amp;$N506&amp;$O506&amp;$P506&amp;$Q506=全球运价!$B$7:$B$7&amp;全球运价!$C$7:$C$7&amp;全球运价!$S$7:$S$7&amp;全球运价!$L$7:$L$7&amp;全球运价!$P$7:$P$7),全球运价!D$7:D$7)</f>
        <v>#DIV/0!</v>
      </c>
      <c r="L506" s="705" t="e">
        <f>LOOKUP(1,0/($M506&amp;$N506&amp;$O506&amp;$P506&amp;$Q506=全球运价!$B$7:$B$7&amp;全球运价!$C$7:$C$7&amp;全球运价!$S$7:$S$7&amp;全球运价!$L$7:$L$7&amp;全球运价!$P$7:$P$7),全球运价!E$7:E$7)</f>
        <v>#DIV/0!</v>
      </c>
      <c r="M506" s="653" t="s">
        <v>1004</v>
      </c>
      <c r="N506" s="653" t="s">
        <v>1001</v>
      </c>
      <c r="O506" s="653" t="s">
        <v>65</v>
      </c>
      <c r="P506" s="653" t="s">
        <v>66</v>
      </c>
      <c r="Q506" s="653" t="s">
        <v>90</v>
      </c>
    </row>
    <row r="507" spans="1:19" s="675" customFormat="1" ht="19.5" customHeight="1">
      <c r="A507" s="756" t="s">
        <v>687</v>
      </c>
      <c r="B507" s="836"/>
      <c r="C507" s="836"/>
      <c r="D507" s="836"/>
      <c r="E507" s="836"/>
      <c r="F507" s="837"/>
      <c r="G507" s="836"/>
      <c r="H507" s="877"/>
      <c r="I507" s="743" t="str">
        <f t="shared" ref="I507:I527" si="70">IF(J507="","",IF(J507="SYSTEM PRICE","",IF(B507=J507,"-","check")))</f>
        <v/>
      </c>
      <c r="J507" s="705"/>
      <c r="K507" s="705"/>
      <c r="L507" s="705"/>
      <c r="M507" s="657"/>
      <c r="N507" s="653"/>
      <c r="O507" s="653"/>
      <c r="P507" s="653"/>
      <c r="Q507" s="653"/>
      <c r="R507" s="653"/>
      <c r="S507" s="653"/>
    </row>
    <row r="508" spans="1:19" s="671" customFormat="1" ht="19.5" customHeight="1">
      <c r="A508" s="1014" t="s">
        <v>656</v>
      </c>
      <c r="B508" s="1015"/>
      <c r="C508" s="1015"/>
      <c r="D508" s="1015"/>
      <c r="E508" s="1015"/>
      <c r="F508" s="1015"/>
      <c r="G508" s="1015"/>
      <c r="H508" s="1016"/>
      <c r="I508" s="743" t="str">
        <f t="shared" si="70"/>
        <v/>
      </c>
      <c r="J508" s="705"/>
      <c r="K508" s="705"/>
      <c r="L508" s="705"/>
      <c r="N508" s="653"/>
      <c r="O508" s="653"/>
      <c r="P508" s="653"/>
      <c r="Q508" s="653"/>
      <c r="R508" s="653"/>
      <c r="S508" s="653"/>
    </row>
    <row r="509" spans="1:19" s="653" customFormat="1" ht="19.5" customHeight="1">
      <c r="A509" s="765" t="s">
        <v>1005</v>
      </c>
      <c r="B509" s="719"/>
      <c r="C509" s="719"/>
      <c r="D509" s="719"/>
      <c r="E509" s="719"/>
      <c r="F509" s="719"/>
      <c r="G509" s="719"/>
      <c r="H509" s="767"/>
      <c r="I509" s="743" t="str">
        <f t="shared" si="70"/>
        <v/>
      </c>
      <c r="J509" s="705"/>
      <c r="K509" s="705"/>
      <c r="L509" s="705"/>
    </row>
    <row r="510" spans="1:19" s="653" customFormat="1" ht="19.5" customHeight="1">
      <c r="A510" s="776"/>
      <c r="B510" s="777"/>
      <c r="C510" s="777"/>
      <c r="D510" s="777"/>
      <c r="E510" s="777"/>
      <c r="F510" s="777"/>
      <c r="G510" s="777"/>
      <c r="H510" s="778"/>
      <c r="I510" s="743" t="str">
        <f t="shared" si="70"/>
        <v/>
      </c>
      <c r="J510" s="705"/>
      <c r="K510" s="705"/>
      <c r="L510" s="705"/>
    </row>
    <row r="511" spans="1:19" s="653" customFormat="1" ht="19.5" customHeight="1">
      <c r="A511" s="834" t="s">
        <v>1006</v>
      </c>
      <c r="B511" s="692" t="s">
        <v>21</v>
      </c>
      <c r="C511" s="1021" t="s">
        <v>659</v>
      </c>
      <c r="D511" s="1021"/>
      <c r="E511" s="694" t="s">
        <v>22</v>
      </c>
      <c r="F511" s="694" t="s">
        <v>23</v>
      </c>
      <c r="G511" s="694" t="s">
        <v>24</v>
      </c>
      <c r="H511" s="835" t="s">
        <v>25</v>
      </c>
      <c r="I511" s="743" t="str">
        <f t="shared" si="70"/>
        <v/>
      </c>
      <c r="J511" s="742" t="s">
        <v>12</v>
      </c>
      <c r="K511" s="705" t="s">
        <v>13</v>
      </c>
      <c r="L511" s="705" t="s">
        <v>14</v>
      </c>
      <c r="M511" s="677" t="s">
        <v>15</v>
      </c>
      <c r="N511" s="677" t="s">
        <v>16</v>
      </c>
      <c r="O511" s="677" t="s">
        <v>17</v>
      </c>
      <c r="P511" s="677" t="s">
        <v>18</v>
      </c>
      <c r="Q511" s="677" t="s">
        <v>19</v>
      </c>
      <c r="R511" s="746"/>
    </row>
    <row r="512" spans="1:19" s="676" customFormat="1" ht="19.5" customHeight="1">
      <c r="A512" s="747" t="s">
        <v>1007</v>
      </c>
      <c r="B512" s="996" t="s">
        <v>3166</v>
      </c>
      <c r="C512" s="1006">
        <v>0</v>
      </c>
      <c r="D512" s="1007"/>
      <c r="E512" s="761" t="s">
        <v>240</v>
      </c>
      <c r="F512" s="749" t="s">
        <v>1008</v>
      </c>
      <c r="G512" s="977" t="s">
        <v>30</v>
      </c>
      <c r="H512" s="733">
        <v>39</v>
      </c>
      <c r="I512" s="743" t="e">
        <f t="shared" si="70"/>
        <v>#DIV/0!</v>
      </c>
      <c r="J512" s="705" t="e">
        <f t="shared" ref="J512:J527" si="71">"USD "&amp;IF(K512&lt;0,"( "&amp;-K512&amp;" )",K512)&amp;" / "&amp;IF(L512&lt;0,"( "&amp;-L512&amp;" )",L512)</f>
        <v>#DIV/0!</v>
      </c>
      <c r="K512" s="705" t="e">
        <f>LOOKUP(1,0/($M512&amp;$N512&amp;$O512&amp;$P512&amp;$Q512=全球运价!$B$7:$B$7&amp;全球运价!$C$7:$C$7&amp;全球运价!$S$7:$S$7&amp;全球运价!$L$7:$L$7&amp;全球运价!$P$7:$P$7),全球运价!D$7:D$7)</f>
        <v>#DIV/0!</v>
      </c>
      <c r="L512" s="705" t="e">
        <f>LOOKUP(1,0/($M512&amp;$N512&amp;$O512&amp;$P512&amp;$Q512=全球运价!$B$7:$B$7&amp;全球运价!$C$7:$C$7&amp;全球运价!$S$7:$S$7&amp;全球运价!$L$7:$L$7&amp;全球运价!$P$7:$P$7),全球运价!E$7:E$7)</f>
        <v>#DIV/0!</v>
      </c>
      <c r="M512" s="653" t="s">
        <v>1009</v>
      </c>
      <c r="N512" s="653" t="s">
        <v>1009</v>
      </c>
      <c r="O512" s="653" t="s">
        <v>65</v>
      </c>
      <c r="P512" s="653" t="s">
        <v>66</v>
      </c>
      <c r="Q512" s="653" t="s">
        <v>288</v>
      </c>
    </row>
    <row r="513" spans="1:19" s="655" customFormat="1" ht="19.5" customHeight="1">
      <c r="A513" s="747" t="s">
        <v>1010</v>
      </c>
      <c r="B513" s="996" t="s">
        <v>3167</v>
      </c>
      <c r="C513" s="1006"/>
      <c r="D513" s="1007"/>
      <c r="E513" s="761" t="s">
        <v>240</v>
      </c>
      <c r="F513" s="749" t="s">
        <v>1008</v>
      </c>
      <c r="G513" s="977" t="s">
        <v>30</v>
      </c>
      <c r="H513" s="733">
        <v>39</v>
      </c>
      <c r="I513" s="743" t="e">
        <f t="shared" si="70"/>
        <v>#DIV/0!</v>
      </c>
      <c r="J513" s="705" t="e">
        <f t="shared" si="71"/>
        <v>#DIV/0!</v>
      </c>
      <c r="K513" s="705" t="e">
        <f>LOOKUP(1,0/($M513&amp;$N513&amp;$O513&amp;$P513&amp;$Q513=全球运价!$B$7:$B$7&amp;全球运价!$C$7:$C$7&amp;全球运价!$S$7:$S$7&amp;全球运价!$L$7:$L$7&amp;全球运价!$P$7:$P$7),全球运价!D$7:D$7)</f>
        <v>#DIV/0!</v>
      </c>
      <c r="L513" s="705" t="e">
        <f>LOOKUP(1,0/($M513&amp;$N513&amp;$O513&amp;$P513&amp;$Q513=全球运价!$B$7:$B$7&amp;全球运价!$C$7:$C$7&amp;全球运价!$S$7:$S$7&amp;全球运价!$L$7:$L$7&amp;全球运价!$P$7:$P$7),全球运价!E$7:E$7)</f>
        <v>#DIV/0!</v>
      </c>
      <c r="M513" s="653" t="s">
        <v>1009</v>
      </c>
      <c r="N513" s="653" t="s">
        <v>1009</v>
      </c>
      <c r="O513" s="653" t="s">
        <v>65</v>
      </c>
      <c r="P513" s="653" t="s">
        <v>66</v>
      </c>
      <c r="Q513" s="653" t="s">
        <v>520</v>
      </c>
    </row>
    <row r="514" spans="1:19" s="655" customFormat="1" ht="19.5" customHeight="1">
      <c r="A514" s="747" t="s">
        <v>1011</v>
      </c>
      <c r="B514" s="996" t="s">
        <v>3168</v>
      </c>
      <c r="C514" s="1006"/>
      <c r="D514" s="1007"/>
      <c r="E514" s="761" t="s">
        <v>240</v>
      </c>
      <c r="F514" s="749" t="s">
        <v>1008</v>
      </c>
      <c r="G514" s="977" t="s">
        <v>30</v>
      </c>
      <c r="H514" s="733">
        <v>39</v>
      </c>
      <c r="I514" s="743" t="e">
        <f t="shared" si="70"/>
        <v>#DIV/0!</v>
      </c>
      <c r="J514" s="705" t="e">
        <f t="shared" si="71"/>
        <v>#DIV/0!</v>
      </c>
      <c r="K514" s="705" t="e">
        <f>LOOKUP(1,0/($M514&amp;$N514&amp;$O514&amp;$P514&amp;$Q514=全球运价!$B$7:$B$7&amp;全球运价!$C$7:$C$7&amp;全球运价!$S$7:$S$7&amp;全球运价!$L$7:$L$7&amp;全球运价!$P$7:$P$7),全球运价!D$7:D$7)</f>
        <v>#DIV/0!</v>
      </c>
      <c r="L514" s="705" t="e">
        <f>LOOKUP(1,0/($M514&amp;$N514&amp;$O514&amp;$P514&amp;$Q514=全球运价!$B$7:$B$7&amp;全球运价!$C$7:$C$7&amp;全球运价!$S$7:$S$7&amp;全球运价!$L$7:$L$7&amp;全球运价!$P$7:$P$7),全球运价!E$7:E$7)</f>
        <v>#DIV/0!</v>
      </c>
      <c r="M514" s="653" t="s">
        <v>1009</v>
      </c>
      <c r="N514" s="653" t="s">
        <v>1009</v>
      </c>
      <c r="O514" s="653" t="s">
        <v>65</v>
      </c>
      <c r="P514" s="653" t="s">
        <v>66</v>
      </c>
      <c r="Q514" s="653" t="s">
        <v>70</v>
      </c>
    </row>
    <row r="515" spans="1:19" ht="19.5" customHeight="1">
      <c r="A515" s="747" t="s">
        <v>1012</v>
      </c>
      <c r="B515" s="996" t="s">
        <v>3169</v>
      </c>
      <c r="C515" s="1006">
        <v>0</v>
      </c>
      <c r="D515" s="1007"/>
      <c r="E515" s="761" t="s">
        <v>240</v>
      </c>
      <c r="F515" s="749" t="s">
        <v>1008</v>
      </c>
      <c r="G515" s="977" t="s">
        <v>30</v>
      </c>
      <c r="H515" s="733">
        <v>39</v>
      </c>
      <c r="I515" s="743" t="e">
        <f t="shared" si="70"/>
        <v>#DIV/0!</v>
      </c>
      <c r="J515" s="705" t="e">
        <f t="shared" si="71"/>
        <v>#DIV/0!</v>
      </c>
      <c r="K515" s="705" t="e">
        <f>LOOKUP(1,0/($M515&amp;$N515&amp;$O515&amp;$P515&amp;$Q515=全球运价!$B$7:$B$7&amp;全球运价!$C$7:$C$7&amp;全球运价!$S$7:$S$7&amp;全球运价!$L$7:$L$7&amp;全球运价!$P$7:$P$7),全球运价!D$7:D$7)</f>
        <v>#DIV/0!</v>
      </c>
      <c r="L515" s="705" t="e">
        <f>LOOKUP(1,0/($M515&amp;$N515&amp;$O515&amp;$P515&amp;$Q515=全球运价!$B$7:$B$7&amp;全球运价!$C$7:$C$7&amp;全球运价!$S$7:$S$7&amp;全球运价!$L$7:$L$7&amp;全球运价!$P$7:$P$7),全球运价!E$7:E$7)</f>
        <v>#DIV/0!</v>
      </c>
      <c r="M515" s="653" t="s">
        <v>1013</v>
      </c>
      <c r="N515" s="653" t="s">
        <v>1013</v>
      </c>
      <c r="O515" s="653" t="s">
        <v>65</v>
      </c>
      <c r="P515" s="653" t="s">
        <v>66</v>
      </c>
      <c r="Q515" s="653" t="s">
        <v>288</v>
      </c>
    </row>
    <row r="516" spans="1:19" s="674" customFormat="1" ht="19.5" customHeight="1">
      <c r="A516" s="747" t="s">
        <v>1014</v>
      </c>
      <c r="B516" s="996" t="s">
        <v>3167</v>
      </c>
      <c r="C516" s="1006"/>
      <c r="D516" s="1007"/>
      <c r="E516" s="761" t="s">
        <v>240</v>
      </c>
      <c r="F516" s="749" t="s">
        <v>1008</v>
      </c>
      <c r="G516" s="977" t="s">
        <v>30</v>
      </c>
      <c r="H516" s="733">
        <v>39</v>
      </c>
      <c r="I516" s="743" t="e">
        <f t="shared" si="70"/>
        <v>#DIV/0!</v>
      </c>
      <c r="J516" s="705" t="e">
        <f t="shared" si="71"/>
        <v>#DIV/0!</v>
      </c>
      <c r="K516" s="705" t="e">
        <f>LOOKUP(1,0/($M516&amp;$N516&amp;$O516&amp;$P516&amp;$Q516=全球运价!$B$7:$B$7&amp;全球运价!$C$7:$C$7&amp;全球运价!$S$7:$S$7&amp;全球运价!$L$7:$L$7&amp;全球运价!$P$7:$P$7),全球运价!D$7:D$7)</f>
        <v>#DIV/0!</v>
      </c>
      <c r="L516" s="705" t="e">
        <f>LOOKUP(1,0/($M516&amp;$N516&amp;$O516&amp;$P516&amp;$Q516=全球运价!$B$7:$B$7&amp;全球运价!$C$7:$C$7&amp;全球运价!$S$7:$S$7&amp;全球运价!$L$7:$L$7&amp;全球运价!$P$7:$P$7),全球运价!E$7:E$7)</f>
        <v>#DIV/0!</v>
      </c>
      <c r="M516" s="653" t="s">
        <v>1013</v>
      </c>
      <c r="N516" s="653" t="s">
        <v>1013</v>
      </c>
      <c r="O516" s="653" t="s">
        <v>65</v>
      </c>
      <c r="P516" s="653" t="s">
        <v>66</v>
      </c>
      <c r="Q516" s="653" t="s">
        <v>520</v>
      </c>
    </row>
    <row r="517" spans="1:19" s="674" customFormat="1" ht="19.5" customHeight="1">
      <c r="A517" s="747" t="s">
        <v>1015</v>
      </c>
      <c r="B517" s="996" t="s">
        <v>3170</v>
      </c>
      <c r="C517" s="1006"/>
      <c r="D517" s="1007"/>
      <c r="E517" s="761" t="s">
        <v>240</v>
      </c>
      <c r="F517" s="749" t="s">
        <v>1008</v>
      </c>
      <c r="G517" s="977" t="s">
        <v>30</v>
      </c>
      <c r="H517" s="733">
        <v>39</v>
      </c>
      <c r="I517" s="743" t="e">
        <f t="shared" si="70"/>
        <v>#DIV/0!</v>
      </c>
      <c r="J517" s="705" t="e">
        <f t="shared" si="71"/>
        <v>#DIV/0!</v>
      </c>
      <c r="K517" s="705" t="e">
        <f>LOOKUP(1,0/($M517&amp;$N517&amp;$O517&amp;$P517&amp;$Q517=全球运价!$B$7:$B$7&amp;全球运价!$C$7:$C$7&amp;全球运价!$S$7:$S$7&amp;全球运价!$L$7:$L$7&amp;全球运价!$P$7:$P$7),全球运价!D$7:D$7)</f>
        <v>#DIV/0!</v>
      </c>
      <c r="L517" s="705" t="e">
        <f>LOOKUP(1,0/($M517&amp;$N517&amp;$O517&amp;$P517&amp;$Q517=全球运价!$B$7:$B$7&amp;全球运价!$C$7:$C$7&amp;全球运价!$S$7:$S$7&amp;全球运价!$L$7:$L$7&amp;全球运价!$P$7:$P$7),全球运价!E$7:E$7)</f>
        <v>#DIV/0!</v>
      </c>
      <c r="M517" s="653" t="s">
        <v>1013</v>
      </c>
      <c r="N517" s="653" t="s">
        <v>1013</v>
      </c>
      <c r="O517" s="653" t="s">
        <v>65</v>
      </c>
      <c r="P517" s="653" t="s">
        <v>66</v>
      </c>
      <c r="Q517" s="653" t="s">
        <v>70</v>
      </c>
    </row>
    <row r="518" spans="1:19" s="677" customFormat="1" ht="19.5" customHeight="1">
      <c r="A518" s="747" t="s">
        <v>1016</v>
      </c>
      <c r="B518" s="731" t="s">
        <v>1017</v>
      </c>
      <c r="C518" s="1006">
        <v>0</v>
      </c>
      <c r="D518" s="1007"/>
      <c r="E518" s="732" t="s">
        <v>344</v>
      </c>
      <c r="F518" s="748" t="s">
        <v>729</v>
      </c>
      <c r="G518" s="977" t="s">
        <v>30</v>
      </c>
      <c r="H518" s="750" t="s">
        <v>1018</v>
      </c>
      <c r="I518" s="743" t="e">
        <f t="shared" si="70"/>
        <v>#DIV/0!</v>
      </c>
      <c r="J518" s="705" t="e">
        <f t="shared" si="71"/>
        <v>#DIV/0!</v>
      </c>
      <c r="K518" s="705" t="e">
        <f>LOOKUP(1,0/($M518&amp;$N518&amp;$O518&amp;$P518&amp;$Q518=全球运价!$B$7:$B$7&amp;全球运价!$C$7:$C$7&amp;全球运价!$S$7:$S$7&amp;全球运价!$L$7:$L$7&amp;全球运价!$P$7:$P$7),全球运价!D$7:D$7)</f>
        <v>#DIV/0!</v>
      </c>
      <c r="L518" s="705" t="e">
        <f>LOOKUP(1,0/($M518&amp;$N518&amp;$O518&amp;$P518&amp;$Q518=全球运价!$B$7:$B$7&amp;全球运价!$C$7:$C$7&amp;全球运价!$S$7:$S$7&amp;全球运价!$L$7:$L$7&amp;全球运价!$P$7:$P$7),全球运价!E$7:E$7)</f>
        <v>#DIV/0!</v>
      </c>
      <c r="M518" s="653" t="s">
        <v>1019</v>
      </c>
      <c r="N518" s="653" t="s">
        <v>1019</v>
      </c>
      <c r="O518" s="653" t="s">
        <v>65</v>
      </c>
      <c r="P518" s="653" t="s">
        <v>66</v>
      </c>
      <c r="Q518" s="653" t="s">
        <v>90</v>
      </c>
    </row>
    <row r="519" spans="1:19" s="653" customFormat="1" ht="19.5" customHeight="1">
      <c r="A519" s="768" t="s">
        <v>1020</v>
      </c>
      <c r="B519" s="731" t="s">
        <v>1021</v>
      </c>
      <c r="C519" s="1006">
        <v>0</v>
      </c>
      <c r="D519" s="1007"/>
      <c r="E519" s="732" t="s">
        <v>344</v>
      </c>
      <c r="F519" s="748" t="s">
        <v>729</v>
      </c>
      <c r="G519" s="748" t="s">
        <v>1019</v>
      </c>
      <c r="H519" s="750" t="s">
        <v>1022</v>
      </c>
      <c r="I519" s="743" t="e">
        <f t="shared" si="70"/>
        <v>#DIV/0!</v>
      </c>
      <c r="J519" s="705" t="e">
        <f t="shared" si="71"/>
        <v>#DIV/0!</v>
      </c>
      <c r="K519" s="705" t="e">
        <f>LOOKUP(1,0/($M519&amp;$N519&amp;$O519&amp;$P519&amp;$Q519=全球运价!$B$7:$B$7&amp;全球运价!$C$7:$C$7&amp;全球运价!$S$7:$S$7&amp;全球运价!$L$7:$L$7&amp;全球运价!$P$7:$P$7),全球运价!D$7:D$7)</f>
        <v>#DIV/0!</v>
      </c>
      <c r="L519" s="705" t="e">
        <f>LOOKUP(1,0/($M519&amp;$N519&amp;$O519&amp;$P519&amp;$Q519=全球运价!$B$7:$B$7&amp;全球运价!$C$7:$C$7&amp;全球运价!$S$7:$S$7&amp;全球运价!$L$7:$L$7&amp;全球运价!$P$7:$P$7),全球运价!E$7:E$7)</f>
        <v>#DIV/0!</v>
      </c>
      <c r="M519" s="653" t="s">
        <v>1023</v>
      </c>
      <c r="N519" s="653" t="s">
        <v>1019</v>
      </c>
      <c r="O519" s="653" t="s">
        <v>65</v>
      </c>
      <c r="P519" s="653" t="s">
        <v>66</v>
      </c>
      <c r="Q519" s="653" t="s">
        <v>90</v>
      </c>
    </row>
    <row r="520" spans="1:19" s="653" customFormat="1" ht="19.5" customHeight="1">
      <c r="A520" s="757" t="s">
        <v>1024</v>
      </c>
      <c r="B520" s="731" t="s">
        <v>1021</v>
      </c>
      <c r="C520" s="1019">
        <v>0</v>
      </c>
      <c r="D520" s="1020"/>
      <c r="E520" s="732" t="s">
        <v>344</v>
      </c>
      <c r="F520" s="748" t="s">
        <v>729</v>
      </c>
      <c r="G520" s="749" t="s">
        <v>1019</v>
      </c>
      <c r="H520" s="751">
        <v>46</v>
      </c>
      <c r="I520" s="743" t="e">
        <f t="shared" si="70"/>
        <v>#DIV/0!</v>
      </c>
      <c r="J520" s="705" t="e">
        <f t="shared" si="71"/>
        <v>#DIV/0!</v>
      </c>
      <c r="K520" s="705" t="e">
        <f>LOOKUP(1,0/($M520&amp;$N520&amp;$O520&amp;$P520&amp;$Q520=全球运价!$B$7:$B$7&amp;全球运价!$C$7:$C$7&amp;全球运价!$S$7:$S$7&amp;全球运价!$L$7:$L$7&amp;全球运价!$P$7:$P$7),全球运价!D$7:D$7)</f>
        <v>#DIV/0!</v>
      </c>
      <c r="L520" s="705" t="e">
        <f>LOOKUP(1,0/($M520&amp;$N520&amp;$O520&amp;$P520&amp;$Q520=全球运价!$B$7:$B$7&amp;全球运价!$C$7:$C$7&amp;全球运价!$S$7:$S$7&amp;全球运价!$L$7:$L$7&amp;全球运价!$P$7:$P$7),全球运价!E$7:E$7)</f>
        <v>#DIV/0!</v>
      </c>
      <c r="M520" s="653" t="s">
        <v>1025</v>
      </c>
      <c r="N520" s="653" t="s">
        <v>1019</v>
      </c>
      <c r="O520" s="653" t="s">
        <v>65</v>
      </c>
      <c r="P520" s="653" t="s">
        <v>66</v>
      </c>
      <c r="Q520" s="653" t="s">
        <v>90</v>
      </c>
    </row>
    <row r="521" spans="1:19" s="535" customFormat="1" ht="19.5" customHeight="1">
      <c r="A521" s="757" t="s">
        <v>1026</v>
      </c>
      <c r="B521" s="731" t="s">
        <v>1027</v>
      </c>
      <c r="C521" s="1019">
        <v>0</v>
      </c>
      <c r="D521" s="1020"/>
      <c r="E521" s="732" t="s">
        <v>344</v>
      </c>
      <c r="F521" s="748" t="s">
        <v>729</v>
      </c>
      <c r="G521" s="749" t="s">
        <v>1019</v>
      </c>
      <c r="H521" s="751">
        <v>46</v>
      </c>
      <c r="I521" s="743" t="e">
        <f t="shared" si="70"/>
        <v>#DIV/0!</v>
      </c>
      <c r="J521" s="705" t="e">
        <f t="shared" si="71"/>
        <v>#DIV/0!</v>
      </c>
      <c r="K521" s="705" t="e">
        <f>LOOKUP(1,0/($M521&amp;$N521&amp;$O521&amp;$P521&amp;$Q521=全球运价!$B$7:$B$7&amp;全球运价!$C$7:$C$7&amp;全球运价!$S$7:$S$7&amp;全球运价!$L$7:$L$7&amp;全球运价!$P$7:$P$7),全球运价!D$7:D$7)</f>
        <v>#DIV/0!</v>
      </c>
      <c r="L521" s="705" t="e">
        <f>LOOKUP(1,0/($M521&amp;$N521&amp;$O521&amp;$P521&amp;$Q521=全球运价!$B$7:$B$7&amp;全球运价!$C$7:$C$7&amp;全球运价!$S$7:$S$7&amp;全球运价!$L$7:$L$7&amp;全球运价!$P$7:$P$7),全球运价!E$7:E$7)</f>
        <v>#DIV/0!</v>
      </c>
      <c r="M521" s="653" t="s">
        <v>1028</v>
      </c>
      <c r="N521" s="653" t="s">
        <v>1019</v>
      </c>
      <c r="O521" s="653" t="s">
        <v>65</v>
      </c>
      <c r="P521" s="653" t="s">
        <v>66</v>
      </c>
      <c r="Q521" s="653" t="s">
        <v>90</v>
      </c>
    </row>
    <row r="522" spans="1:19" s="653" customFormat="1" ht="19.5" customHeight="1">
      <c r="A522" s="757" t="s">
        <v>1029</v>
      </c>
      <c r="B522" s="996" t="s">
        <v>3166</v>
      </c>
      <c r="C522" s="1019">
        <v>0</v>
      </c>
      <c r="D522" s="1020"/>
      <c r="E522" s="761" t="s">
        <v>344</v>
      </c>
      <c r="F522" s="748" t="s">
        <v>668</v>
      </c>
      <c r="G522" s="976" t="s">
        <v>30</v>
      </c>
      <c r="H522" s="751">
        <v>38</v>
      </c>
      <c r="I522" s="743" t="e">
        <f t="shared" si="70"/>
        <v>#DIV/0!</v>
      </c>
      <c r="J522" s="705" t="e">
        <f t="shared" si="71"/>
        <v>#DIV/0!</v>
      </c>
      <c r="K522" s="705" t="e">
        <f>LOOKUP(1,0/($M522&amp;$N522&amp;$O522&amp;$P522&amp;$Q522=全球运价!$B$7:$B$7&amp;全球运价!$C$7:$C$7&amp;全球运价!$S$7:$S$7&amp;全球运价!$L$7:$L$7&amp;全球运价!$P$7:$P$7),全球运价!D$7:D$7)</f>
        <v>#DIV/0!</v>
      </c>
      <c r="L522" s="705" t="e">
        <f>LOOKUP(1,0/($M522&amp;$N522&amp;$O522&amp;$P522&amp;$Q522=全球运价!$B$7:$B$7&amp;全球运价!$C$7:$C$7&amp;全球运价!$S$7:$S$7&amp;全球运价!$L$7:$L$7&amp;全球运价!$P$7:$P$7),全球运价!E$7:E$7)</f>
        <v>#DIV/0!</v>
      </c>
      <c r="M522" s="653" t="s">
        <v>1030</v>
      </c>
      <c r="N522" s="653" t="s">
        <v>1030</v>
      </c>
      <c r="O522" s="653" t="s">
        <v>65</v>
      </c>
      <c r="P522" s="653" t="s">
        <v>66</v>
      </c>
      <c r="Q522" s="653" t="s">
        <v>90</v>
      </c>
    </row>
    <row r="523" spans="1:19" s="653" customFormat="1" ht="19.5" customHeight="1">
      <c r="A523" s="757" t="s">
        <v>1031</v>
      </c>
      <c r="B523" s="996" t="s">
        <v>3173</v>
      </c>
      <c r="C523" s="1019">
        <v>0</v>
      </c>
      <c r="D523" s="1020"/>
      <c r="E523" s="761" t="s">
        <v>344</v>
      </c>
      <c r="F523" s="748" t="s">
        <v>668</v>
      </c>
      <c r="G523" s="749" t="s">
        <v>1030</v>
      </c>
      <c r="H523" s="751">
        <v>43</v>
      </c>
      <c r="I523" s="743" t="e">
        <f t="shared" si="70"/>
        <v>#DIV/0!</v>
      </c>
      <c r="J523" s="705" t="e">
        <f t="shared" si="71"/>
        <v>#DIV/0!</v>
      </c>
      <c r="K523" s="705" t="e">
        <f>LOOKUP(1,0/($M523&amp;$N523&amp;$O523&amp;$P523&amp;$Q523=全球运价!$B$7:$B$7&amp;全球运价!$C$7:$C$7&amp;全球运价!$S$7:$S$7&amp;全球运价!$L$7:$L$7&amp;全球运价!$P$7:$P$7),全球运价!D$7:D$7)</f>
        <v>#DIV/0!</v>
      </c>
      <c r="L523" s="705" t="e">
        <f>LOOKUP(1,0/($M523&amp;$N523&amp;$O523&amp;$P523&amp;$Q523=全球运价!$B$7:$B$7&amp;全球运价!$C$7:$C$7&amp;全球运价!$S$7:$S$7&amp;全球运价!$L$7:$L$7&amp;全球运价!$P$7:$P$7),全球运价!E$7:E$7)</f>
        <v>#DIV/0!</v>
      </c>
      <c r="M523" s="653" t="s">
        <v>1032</v>
      </c>
      <c r="N523" s="653" t="s">
        <v>1030</v>
      </c>
      <c r="O523" s="653" t="s">
        <v>65</v>
      </c>
      <c r="P523" s="653" t="s">
        <v>66</v>
      </c>
      <c r="Q523" s="653" t="s">
        <v>90</v>
      </c>
    </row>
    <row r="524" spans="1:19" s="655" customFormat="1" ht="19.5" customHeight="1">
      <c r="A524" s="757" t="s">
        <v>1033</v>
      </c>
      <c r="B524" s="996" t="s">
        <v>3174</v>
      </c>
      <c r="C524" s="1019">
        <v>0</v>
      </c>
      <c r="D524" s="1020"/>
      <c r="E524" s="761" t="s">
        <v>344</v>
      </c>
      <c r="F524" s="748" t="s">
        <v>668</v>
      </c>
      <c r="G524" s="749" t="s">
        <v>1030</v>
      </c>
      <c r="H524" s="751">
        <v>43</v>
      </c>
      <c r="I524" s="743" t="e">
        <f t="shared" si="70"/>
        <v>#DIV/0!</v>
      </c>
      <c r="J524" s="705" t="e">
        <f t="shared" si="71"/>
        <v>#DIV/0!</v>
      </c>
      <c r="K524" s="705" t="e">
        <f>LOOKUP(1,0/($M524&amp;$N524&amp;$O524&amp;$P524&amp;$Q524=全球运价!$B$7:$B$7&amp;全球运价!$C$7:$C$7&amp;全球运价!$S$7:$S$7&amp;全球运价!$L$7:$L$7&amp;全球运价!$P$7:$P$7),全球运价!D$7:D$7)</f>
        <v>#DIV/0!</v>
      </c>
      <c r="L524" s="705" t="e">
        <f>LOOKUP(1,0/($M524&amp;$N524&amp;$O524&amp;$P524&amp;$Q524=全球运价!$B$7:$B$7&amp;全球运价!$C$7:$C$7&amp;全球运价!$S$7:$S$7&amp;全球运价!$L$7:$L$7&amp;全球运价!$P$7:$P$7),全球运价!E$7:E$7)</f>
        <v>#DIV/0!</v>
      </c>
      <c r="M524" s="653" t="s">
        <v>1034</v>
      </c>
      <c r="N524" s="653" t="s">
        <v>1030</v>
      </c>
      <c r="O524" s="653" t="s">
        <v>65</v>
      </c>
      <c r="P524" s="653" t="s">
        <v>66</v>
      </c>
      <c r="Q524" s="653" t="s">
        <v>90</v>
      </c>
    </row>
    <row r="525" spans="1:19" s="650" customFormat="1" ht="19.5" customHeight="1">
      <c r="A525" s="862" t="s">
        <v>1035</v>
      </c>
      <c r="B525" s="998" t="s">
        <v>3166</v>
      </c>
      <c r="C525" s="1019">
        <v>0</v>
      </c>
      <c r="D525" s="1020"/>
      <c r="E525" s="761" t="s">
        <v>344</v>
      </c>
      <c r="F525" s="748" t="s">
        <v>668</v>
      </c>
      <c r="G525" s="976" t="s">
        <v>30</v>
      </c>
      <c r="H525" s="762" t="s">
        <v>1036</v>
      </c>
      <c r="I525" s="743" t="e">
        <f t="shared" si="70"/>
        <v>#DIV/0!</v>
      </c>
      <c r="J525" s="705" t="e">
        <f t="shared" si="71"/>
        <v>#DIV/0!</v>
      </c>
      <c r="K525" s="705" t="e">
        <f>LOOKUP(1,0/($M525&amp;$N525&amp;$O525&amp;$P525&amp;$Q525=全球运价!$B$7:$B$7&amp;全球运价!$C$7:$C$7&amp;全球运价!$S$7:$S$7&amp;全球运价!$L$7:$L$7&amp;全球运价!$P$7:$P$7),全球运价!D$7:D$7)</f>
        <v>#DIV/0!</v>
      </c>
      <c r="L525" s="705" t="e">
        <f>LOOKUP(1,0/($M525&amp;$N525&amp;$O525&amp;$P525&amp;$Q525=全球运价!$B$7:$B$7&amp;全球运价!$C$7:$C$7&amp;全球运价!$S$7:$S$7&amp;全球运价!$L$7:$L$7&amp;全球运价!$P$7:$P$7),全球运价!E$7:E$7)</f>
        <v>#DIV/0!</v>
      </c>
      <c r="M525" s="653" t="s">
        <v>1037</v>
      </c>
      <c r="N525" s="653" t="s">
        <v>1037</v>
      </c>
      <c r="O525" s="653" t="s">
        <v>65</v>
      </c>
      <c r="P525" s="653" t="s">
        <v>66</v>
      </c>
      <c r="Q525" s="653" t="s">
        <v>90</v>
      </c>
    </row>
    <row r="526" spans="1:19" ht="19.5" customHeight="1">
      <c r="A526" s="862" t="s">
        <v>1038</v>
      </c>
      <c r="B526" s="998" t="s">
        <v>3171</v>
      </c>
      <c r="C526" s="1019">
        <v>0</v>
      </c>
      <c r="D526" s="1020"/>
      <c r="E526" s="761" t="s">
        <v>344</v>
      </c>
      <c r="F526" s="748" t="s">
        <v>668</v>
      </c>
      <c r="G526" s="749" t="s">
        <v>1037</v>
      </c>
      <c r="H526" s="751" t="s">
        <v>1039</v>
      </c>
      <c r="I526" s="743" t="e">
        <f t="shared" si="70"/>
        <v>#DIV/0!</v>
      </c>
      <c r="J526" s="705" t="e">
        <f t="shared" si="71"/>
        <v>#DIV/0!</v>
      </c>
      <c r="K526" s="705" t="e">
        <f>LOOKUP(1,0/($M526&amp;$N526&amp;$O526&amp;$P526&amp;$Q526=全球运价!$B$7:$B$7&amp;全球运价!$C$7:$C$7&amp;全球运价!$S$7:$S$7&amp;全球运价!$L$7:$L$7&amp;全球运价!$P$7:$P$7),全球运价!D$7:D$7)</f>
        <v>#DIV/0!</v>
      </c>
      <c r="L526" s="705" t="e">
        <f>LOOKUP(1,0/($M526&amp;$N526&amp;$O526&amp;$P526&amp;$Q526=全球运价!$B$7:$B$7&amp;全球运价!$C$7:$C$7&amp;全球运价!$S$7:$S$7&amp;全球运价!$L$7:$L$7&amp;全球运价!$P$7:$P$7),全球运价!E$7:E$7)</f>
        <v>#DIV/0!</v>
      </c>
      <c r="M526" s="653" t="s">
        <v>1040</v>
      </c>
      <c r="N526" s="653" t="s">
        <v>1037</v>
      </c>
      <c r="O526" s="653" t="s">
        <v>65</v>
      </c>
      <c r="P526" s="653" t="s">
        <v>66</v>
      </c>
      <c r="Q526" s="653" t="s">
        <v>90</v>
      </c>
    </row>
    <row r="527" spans="1:19" s="678" customFormat="1" ht="19.5" customHeight="1">
      <c r="A527" s="862" t="s">
        <v>1041</v>
      </c>
      <c r="B527" s="998" t="s">
        <v>3172</v>
      </c>
      <c r="C527" s="1019"/>
      <c r="D527" s="1020"/>
      <c r="E527" s="761" t="s">
        <v>344</v>
      </c>
      <c r="F527" s="748" t="s">
        <v>668</v>
      </c>
      <c r="G527" s="749" t="s">
        <v>1037</v>
      </c>
      <c r="H527" s="751" t="s">
        <v>1039</v>
      </c>
      <c r="I527" s="743" t="e">
        <f t="shared" si="70"/>
        <v>#DIV/0!</v>
      </c>
      <c r="J527" s="705" t="e">
        <f t="shared" si="71"/>
        <v>#DIV/0!</v>
      </c>
      <c r="K527" s="705" t="e">
        <f>LOOKUP(1,0/($M527&amp;$N527&amp;$O527&amp;$P527&amp;$Q527=全球运价!$B$7:$B$7&amp;全球运价!$C$7:$C$7&amp;全球运价!$S$7:$S$7&amp;全球运价!$L$7:$L$7&amp;全球运价!$P$7:$P$7),全球运价!D$7:D$7)</f>
        <v>#DIV/0!</v>
      </c>
      <c r="L527" s="705" t="e">
        <f>LOOKUP(1,0/($M527&amp;$N527&amp;$O527&amp;$P527&amp;$Q527=全球运价!$B$7:$B$7&amp;全球运价!$C$7:$C$7&amp;全球运价!$S$7:$S$7&amp;全球运价!$L$7:$L$7&amp;全球运价!$P$7:$P$7),全球运价!E$7:E$7)</f>
        <v>#DIV/0!</v>
      </c>
      <c r="M527" s="653" t="s">
        <v>1042</v>
      </c>
      <c r="N527" s="653" t="s">
        <v>1037</v>
      </c>
      <c r="O527" s="653" t="s">
        <v>65</v>
      </c>
      <c r="P527" s="653" t="s">
        <v>66</v>
      </c>
      <c r="Q527" s="653" t="s">
        <v>90</v>
      </c>
    </row>
    <row r="528" spans="1:19" s="679" customFormat="1" ht="19.5" customHeight="1">
      <c r="A528" s="1008" t="s">
        <v>687</v>
      </c>
      <c r="B528" s="1009"/>
      <c r="C528" s="1009"/>
      <c r="D528" s="1009"/>
      <c r="E528" s="1009"/>
      <c r="F528" s="1009"/>
      <c r="G528" s="1009"/>
      <c r="H528" s="1010"/>
      <c r="I528" s="743" t="str">
        <f t="shared" ref="I528:I540" si="72">IF(J528="","",IF(J528="SYSTEM PRICE","",IF(B528=J528,"-","check")))</f>
        <v/>
      </c>
      <c r="J528" s="705"/>
      <c r="K528" s="705"/>
      <c r="L528" s="705"/>
      <c r="M528" s="655"/>
      <c r="N528" s="653"/>
      <c r="O528" s="653"/>
      <c r="P528" s="653"/>
      <c r="Q528" s="653"/>
      <c r="R528" s="653"/>
      <c r="S528" s="653"/>
    </row>
    <row r="529" spans="1:19" s="679" customFormat="1" ht="19.5" customHeight="1">
      <c r="A529" s="1014" t="s">
        <v>1043</v>
      </c>
      <c r="B529" s="1015"/>
      <c r="C529" s="1015"/>
      <c r="D529" s="1015"/>
      <c r="E529" s="1015"/>
      <c r="F529" s="1015"/>
      <c r="G529" s="1015"/>
      <c r="H529" s="1016"/>
      <c r="I529" s="743" t="str">
        <f t="shared" si="72"/>
        <v/>
      </c>
      <c r="J529" s="705"/>
      <c r="K529" s="705"/>
      <c r="L529" s="705"/>
      <c r="M529" s="655"/>
      <c r="N529" s="653"/>
      <c r="O529" s="653"/>
      <c r="P529" s="653"/>
      <c r="Q529" s="653"/>
      <c r="R529" s="653"/>
      <c r="S529" s="653"/>
    </row>
    <row r="530" spans="1:19" s="671" customFormat="1" ht="19.5" customHeight="1">
      <c r="A530" s="1014" t="s">
        <v>1044</v>
      </c>
      <c r="B530" s="1015"/>
      <c r="C530" s="1015"/>
      <c r="D530" s="1015"/>
      <c r="E530" s="1015"/>
      <c r="F530" s="1015"/>
      <c r="G530" s="1015"/>
      <c r="H530" s="1016"/>
      <c r="I530" s="743" t="str">
        <f t="shared" si="72"/>
        <v/>
      </c>
      <c r="J530" s="705"/>
      <c r="K530" s="705"/>
      <c r="L530" s="705"/>
      <c r="N530" s="653"/>
      <c r="O530" s="653"/>
      <c r="P530" s="653"/>
      <c r="Q530" s="653"/>
      <c r="R530" s="653"/>
      <c r="S530" s="653"/>
    </row>
    <row r="531" spans="1:19" s="655" customFormat="1" ht="19.5" customHeight="1">
      <c r="A531" s="776"/>
      <c r="B531" s="777"/>
      <c r="C531" s="777"/>
      <c r="D531" s="777"/>
      <c r="E531" s="777"/>
      <c r="F531" s="777"/>
      <c r="G531" s="777"/>
      <c r="H531" s="778"/>
      <c r="I531" s="743" t="str">
        <f t="shared" si="72"/>
        <v/>
      </c>
      <c r="J531" s="705"/>
      <c r="K531" s="705"/>
      <c r="L531" s="705"/>
      <c r="N531" s="653"/>
      <c r="O531" s="653"/>
      <c r="P531" s="653"/>
      <c r="Q531" s="653"/>
      <c r="R531" s="653"/>
      <c r="S531" s="653"/>
    </row>
    <row r="532" spans="1:19" s="655" customFormat="1" ht="19.5" customHeight="1">
      <c r="A532" s="691" t="s">
        <v>1045</v>
      </c>
      <c r="B532" s="692" t="s">
        <v>21</v>
      </c>
      <c r="C532" s="692" t="s">
        <v>1046</v>
      </c>
      <c r="D532" s="692" t="s">
        <v>207</v>
      </c>
      <c r="E532" s="882" t="s">
        <v>1047</v>
      </c>
      <c r="F532" s="694" t="s">
        <v>23</v>
      </c>
      <c r="G532" s="694" t="s">
        <v>24</v>
      </c>
      <c r="H532" s="695" t="s">
        <v>25</v>
      </c>
      <c r="I532" s="743" t="str">
        <f t="shared" si="72"/>
        <v/>
      </c>
      <c r="J532" s="742" t="s">
        <v>12</v>
      </c>
      <c r="K532" s="705" t="s">
        <v>13</v>
      </c>
      <c r="L532" s="705" t="s">
        <v>14</v>
      </c>
      <c r="M532" s="677" t="s">
        <v>15</v>
      </c>
      <c r="N532" s="677" t="s">
        <v>16</v>
      </c>
      <c r="O532" s="677" t="s">
        <v>17</v>
      </c>
      <c r="P532" s="677" t="s">
        <v>18</v>
      </c>
      <c r="Q532" s="677" t="s">
        <v>19</v>
      </c>
      <c r="R532" s="746"/>
    </row>
    <row r="533" spans="1:19" s="655" customFormat="1" ht="19.5" customHeight="1">
      <c r="A533" s="883" t="s">
        <v>1048</v>
      </c>
      <c r="B533" s="884" t="s">
        <v>524</v>
      </c>
      <c r="C533" s="748" t="s">
        <v>217</v>
      </c>
      <c r="D533" s="748" t="s">
        <v>1049</v>
      </c>
      <c r="E533" s="885" t="s">
        <v>322</v>
      </c>
      <c r="F533" s="878" t="s">
        <v>1050</v>
      </c>
      <c r="G533" s="983" t="s">
        <v>30</v>
      </c>
      <c r="H533" s="733">
        <v>33</v>
      </c>
      <c r="I533" s="743" t="e">
        <f t="shared" si="72"/>
        <v>#DIV/0!</v>
      </c>
      <c r="J533" s="705" t="e">
        <f t="shared" ref="J533:J540" si="73">"USD "&amp;IF(K533&lt;0,"( "&amp;-K533&amp;" )",K533)&amp;" / "&amp;IF(L533&lt;0,"( "&amp;-L533&amp;" )",L533)</f>
        <v>#DIV/0!</v>
      </c>
      <c r="K533" s="705" t="e">
        <f>LOOKUP(1,0/($M533&amp;$N533&amp;$O533&amp;$P533&amp;$Q533=全球运价!$B$7:$B$7&amp;全球运价!$C$7:$C$7&amp;全球运价!$S$7:$S$7&amp;全球运价!$L$7:$L$7&amp;全球运价!$P$7:$P$7),全球运价!D$7:D$7)</f>
        <v>#DIV/0!</v>
      </c>
      <c r="L533" s="705" t="e">
        <f>LOOKUP(1,0/($M533&amp;$N533&amp;$O533&amp;$P533&amp;$Q533=全球运价!$B$7:$B$7&amp;全球运价!$C$7:$C$7&amp;全球运价!$S$7:$S$7&amp;全球运价!$L$7:$L$7&amp;全球运价!$P$7:$P$7),全球运价!E$7:E$7)</f>
        <v>#DIV/0!</v>
      </c>
      <c r="M533" s="653" t="s">
        <v>1051</v>
      </c>
      <c r="N533" s="653" t="s">
        <v>1051</v>
      </c>
      <c r="O533" s="653" t="s">
        <v>65</v>
      </c>
      <c r="P533" s="653" t="s">
        <v>66</v>
      </c>
      <c r="Q533" s="653" t="s">
        <v>90</v>
      </c>
    </row>
    <row r="534" spans="1:19" s="655" customFormat="1" ht="19.5" customHeight="1">
      <c r="A534" s="883" t="s">
        <v>1052</v>
      </c>
      <c r="B534" s="884" t="s">
        <v>1053</v>
      </c>
      <c r="C534" s="748" t="s">
        <v>1049</v>
      </c>
      <c r="D534" s="748" t="s">
        <v>872</v>
      </c>
      <c r="E534" s="885" t="s">
        <v>322</v>
      </c>
      <c r="F534" s="878" t="s">
        <v>1050</v>
      </c>
      <c r="G534" s="983" t="s">
        <v>30</v>
      </c>
      <c r="H534" s="733">
        <v>37</v>
      </c>
      <c r="I534" s="743" t="e">
        <f t="shared" si="72"/>
        <v>#DIV/0!</v>
      </c>
      <c r="J534" s="705" t="e">
        <f t="shared" si="73"/>
        <v>#DIV/0!</v>
      </c>
      <c r="K534" s="705" t="e">
        <f>LOOKUP(1,0/($M534&amp;$N534&amp;$O534&amp;$P534&amp;$Q534=全球运价!$B$7:$B$7&amp;全球运价!$C$7:$C$7&amp;全球运价!$S$7:$S$7&amp;全球运价!$L$7:$L$7&amp;全球运价!$P$7:$P$7),全球运价!D$7:D$7)</f>
        <v>#DIV/0!</v>
      </c>
      <c r="L534" s="705" t="e">
        <f>LOOKUP(1,0/($M534&amp;$N534&amp;$O534&amp;$P534&amp;$Q534=全球运价!$B$7:$B$7&amp;全球运价!$C$7:$C$7&amp;全球运价!$S$7:$S$7&amp;全球运价!$L$7:$L$7&amp;全球运价!$P$7:$P$7),全球运价!E$7:E$7)</f>
        <v>#DIV/0!</v>
      </c>
      <c r="M534" s="653" t="s">
        <v>1054</v>
      </c>
      <c r="N534" s="653" t="s">
        <v>1054</v>
      </c>
      <c r="O534" s="653" t="s">
        <v>65</v>
      </c>
      <c r="P534" s="653" t="s">
        <v>66</v>
      </c>
      <c r="Q534" s="653" t="s">
        <v>90</v>
      </c>
    </row>
    <row r="535" spans="1:19" ht="19.5" customHeight="1">
      <c r="A535" s="883" t="s">
        <v>1055</v>
      </c>
      <c r="B535" s="884" t="s">
        <v>1056</v>
      </c>
      <c r="C535" s="748" t="s">
        <v>1049</v>
      </c>
      <c r="D535" s="748" t="s">
        <v>872</v>
      </c>
      <c r="E535" s="885" t="s">
        <v>427</v>
      </c>
      <c r="F535" s="878" t="s">
        <v>1050</v>
      </c>
      <c r="G535" s="983" t="s">
        <v>1054</v>
      </c>
      <c r="H535" s="733">
        <v>50</v>
      </c>
      <c r="I535" s="743" t="e">
        <f t="shared" si="72"/>
        <v>#DIV/0!</v>
      </c>
      <c r="J535" s="705" t="e">
        <f t="shared" si="73"/>
        <v>#DIV/0!</v>
      </c>
      <c r="K535" s="705" t="e">
        <f>LOOKUP(1,0/($M535&amp;$N535&amp;$O535&amp;$P535&amp;$Q535=全球运价!$B$7:$B$7&amp;全球运价!$C$7:$C$7&amp;全球运价!$S$7:$S$7&amp;全球运价!$L$7:$L$7&amp;全球运价!$P$7:$P$7),全球运价!D$7:D$7)</f>
        <v>#DIV/0!</v>
      </c>
      <c r="L535" s="705" t="e">
        <f>LOOKUP(1,0/($M535&amp;$N535&amp;$O535&amp;$P535&amp;$Q535=全球运价!$B$7:$B$7&amp;全球运价!$C$7:$C$7&amp;全球运价!$S$7:$S$7&amp;全球运价!$L$7:$L$7&amp;全球运价!$P$7:$P$7),全球运价!E$7:E$7)</f>
        <v>#DIV/0!</v>
      </c>
      <c r="M535" s="653" t="s">
        <v>1057</v>
      </c>
      <c r="N535" s="653" t="s">
        <v>1054</v>
      </c>
      <c r="O535" s="653" t="s">
        <v>65</v>
      </c>
      <c r="P535" s="653" t="s">
        <v>66</v>
      </c>
      <c r="Q535" s="653" t="s">
        <v>90</v>
      </c>
    </row>
    <row r="536" spans="1:19" s="653" customFormat="1" ht="19.5" customHeight="1">
      <c r="A536" s="883" t="s">
        <v>1058</v>
      </c>
      <c r="B536" s="884" t="s">
        <v>1059</v>
      </c>
      <c r="C536" s="748"/>
      <c r="D536" s="748"/>
      <c r="E536" s="885" t="s">
        <v>322</v>
      </c>
      <c r="F536" s="748" t="s">
        <v>1060</v>
      </c>
      <c r="G536" s="983" t="s">
        <v>30</v>
      </c>
      <c r="H536" s="733">
        <v>35</v>
      </c>
      <c r="I536" s="743" t="e">
        <f t="shared" si="72"/>
        <v>#DIV/0!</v>
      </c>
      <c r="J536" s="705" t="e">
        <f t="shared" si="73"/>
        <v>#DIV/0!</v>
      </c>
      <c r="K536" s="705" t="e">
        <f>LOOKUP(1,0/($M536&amp;$N536&amp;$O536&amp;$P536&amp;$Q536=全球运价!$B$7:$B$7&amp;全球运价!$C$7:$C$7&amp;全球运价!$S$7:$S$7&amp;全球运价!$L$7:$L$7&amp;全球运价!$P$7:$P$7),全球运价!D$7:D$7)</f>
        <v>#DIV/0!</v>
      </c>
      <c r="L536" s="705" t="e">
        <f>LOOKUP(1,0/($M536&amp;$N536&amp;$O536&amp;$P536&amp;$Q536=全球运价!$B$7:$B$7&amp;全球运价!$C$7:$C$7&amp;全球运价!$S$7:$S$7&amp;全球运价!$L$7:$L$7&amp;全球运价!$P$7:$P$7),全球运价!E$7:E$7)</f>
        <v>#DIV/0!</v>
      </c>
      <c r="M536" s="653" t="s">
        <v>1061</v>
      </c>
      <c r="N536" s="653" t="s">
        <v>1061</v>
      </c>
      <c r="O536" s="653" t="s">
        <v>65</v>
      </c>
      <c r="P536" s="653" t="s">
        <v>66</v>
      </c>
      <c r="Q536" s="653" t="s">
        <v>90</v>
      </c>
    </row>
    <row r="537" spans="1:19" ht="19.5" customHeight="1">
      <c r="A537" s="883" t="s">
        <v>1062</v>
      </c>
      <c r="B537" s="884" t="s">
        <v>1063</v>
      </c>
      <c r="C537" s="748" t="s">
        <v>217</v>
      </c>
      <c r="D537" s="748" t="s">
        <v>1049</v>
      </c>
      <c r="E537" s="885" t="s">
        <v>322</v>
      </c>
      <c r="F537" s="878" t="s">
        <v>1050</v>
      </c>
      <c r="G537" s="983" t="s">
        <v>30</v>
      </c>
      <c r="H537" s="733">
        <v>33</v>
      </c>
      <c r="I537" s="743" t="e">
        <f t="shared" si="72"/>
        <v>#DIV/0!</v>
      </c>
      <c r="J537" s="705" t="e">
        <f t="shared" si="73"/>
        <v>#DIV/0!</v>
      </c>
      <c r="K537" s="705" t="e">
        <f>LOOKUP(1,0/($M537&amp;$N537&amp;$O537&amp;$P537&amp;$Q537=全球运价!$B$7:$B$7&amp;全球运价!$C$7:$C$7&amp;全球运价!$S$7:$S$7&amp;全球运价!$L$7:$L$7&amp;全球运价!$P$7:$P$7),全球运价!D$7:D$7)</f>
        <v>#DIV/0!</v>
      </c>
      <c r="L537" s="705" t="e">
        <f>LOOKUP(1,0/($M537&amp;$N537&amp;$O537&amp;$P537&amp;$Q537=全球运价!$B$7:$B$7&amp;全球运价!$C$7:$C$7&amp;全球运价!$S$7:$S$7&amp;全球运价!$L$7:$L$7&amp;全球运价!$P$7:$P$7),全球运价!E$7:E$7)</f>
        <v>#DIV/0!</v>
      </c>
      <c r="M537" s="653" t="s">
        <v>1064</v>
      </c>
      <c r="N537" s="653" t="s">
        <v>1064</v>
      </c>
      <c r="O537" s="653" t="s">
        <v>65</v>
      </c>
      <c r="P537" s="653" t="s">
        <v>66</v>
      </c>
      <c r="Q537" s="653" t="s">
        <v>90</v>
      </c>
    </row>
    <row r="538" spans="1:19" s="653" customFormat="1" ht="19.5" customHeight="1">
      <c r="A538" s="883" t="s">
        <v>1065</v>
      </c>
      <c r="B538" s="884" t="s">
        <v>639</v>
      </c>
      <c r="C538" s="748" t="s">
        <v>217</v>
      </c>
      <c r="D538" s="748" t="s">
        <v>1049</v>
      </c>
      <c r="E538" s="885" t="s">
        <v>322</v>
      </c>
      <c r="F538" s="878" t="s">
        <v>1050</v>
      </c>
      <c r="G538" s="886" t="s">
        <v>1064</v>
      </c>
      <c r="H538" s="733">
        <v>50</v>
      </c>
      <c r="I538" s="743" t="e">
        <f t="shared" si="72"/>
        <v>#DIV/0!</v>
      </c>
      <c r="J538" s="705" t="e">
        <f t="shared" si="73"/>
        <v>#DIV/0!</v>
      </c>
      <c r="K538" s="705" t="e">
        <f>LOOKUP(1,0/($M538&amp;$N538&amp;$O538&amp;$P538&amp;$Q538=全球运价!$B$7:$B$7&amp;全球运价!$C$7:$C$7&amp;全球运价!$S$7:$S$7&amp;全球运价!$L$7:$L$7&amp;全球运价!$P$7:$P$7),全球运价!D$7:D$7)</f>
        <v>#DIV/0!</v>
      </c>
      <c r="L538" s="705" t="e">
        <f>LOOKUP(1,0/($M538&amp;$N538&amp;$O538&amp;$P538&amp;$Q538=全球运价!$B$7:$B$7&amp;全球运价!$C$7:$C$7&amp;全球运价!$S$7:$S$7&amp;全球运价!$L$7:$L$7&amp;全球运价!$P$7:$P$7),全球运价!E$7:E$7)</f>
        <v>#DIV/0!</v>
      </c>
      <c r="M538" s="653" t="s">
        <v>1066</v>
      </c>
      <c r="N538" s="653" t="s">
        <v>1064</v>
      </c>
      <c r="O538" s="653" t="s">
        <v>65</v>
      </c>
      <c r="P538" s="653" t="s">
        <v>66</v>
      </c>
      <c r="Q538" s="653" t="s">
        <v>90</v>
      </c>
    </row>
    <row r="539" spans="1:19" s="653" customFormat="1" ht="19.5" customHeight="1">
      <c r="A539" s="883" t="s">
        <v>1067</v>
      </c>
      <c r="B539" s="884" t="s">
        <v>639</v>
      </c>
      <c r="C539" s="748" t="s">
        <v>217</v>
      </c>
      <c r="D539" s="748" t="s">
        <v>1049</v>
      </c>
      <c r="E539" s="885" t="s">
        <v>322</v>
      </c>
      <c r="F539" s="878" t="s">
        <v>1050</v>
      </c>
      <c r="G539" s="886" t="s">
        <v>1064</v>
      </c>
      <c r="H539" s="733">
        <v>60</v>
      </c>
      <c r="I539" s="743" t="e">
        <f t="shared" si="72"/>
        <v>#DIV/0!</v>
      </c>
      <c r="J539" s="705" t="e">
        <f t="shared" si="73"/>
        <v>#DIV/0!</v>
      </c>
      <c r="K539" s="705" t="e">
        <f>LOOKUP(1,0/($M539&amp;$N539&amp;$O539&amp;$P539&amp;$Q539=全球运价!$B$7:$B$7&amp;全球运价!$C$7:$C$7&amp;全球运价!$S$7:$S$7&amp;全球运价!$L$7:$L$7&amp;全球运价!$P$7:$P$7),全球运价!D$7:D$7)</f>
        <v>#DIV/0!</v>
      </c>
      <c r="L539" s="705" t="e">
        <f>LOOKUP(1,0/($M539&amp;$N539&amp;$O539&amp;$P539&amp;$Q539=全球运价!$B$7:$B$7&amp;全球运价!$C$7:$C$7&amp;全球运价!$S$7:$S$7&amp;全球运价!$L$7:$L$7&amp;全球运价!$P$7:$P$7),全球运价!E$7:E$7)</f>
        <v>#DIV/0!</v>
      </c>
      <c r="M539" s="653" t="s">
        <v>1068</v>
      </c>
      <c r="N539" s="653" t="s">
        <v>1064</v>
      </c>
      <c r="O539" s="653" t="s">
        <v>65</v>
      </c>
      <c r="P539" s="653" t="s">
        <v>66</v>
      </c>
      <c r="Q539" s="653" t="s">
        <v>90</v>
      </c>
    </row>
    <row r="540" spans="1:19" s="653" customFormat="1" ht="19.5" customHeight="1">
      <c r="A540" s="883" t="s">
        <v>1069</v>
      </c>
      <c r="B540" s="884" t="s">
        <v>1070</v>
      </c>
      <c r="C540" s="748" t="s">
        <v>217</v>
      </c>
      <c r="D540" s="748" t="s">
        <v>1049</v>
      </c>
      <c r="E540" s="885" t="s">
        <v>322</v>
      </c>
      <c r="F540" s="878" t="s">
        <v>1050</v>
      </c>
      <c r="G540" s="886" t="s">
        <v>1064</v>
      </c>
      <c r="H540" s="733">
        <v>50</v>
      </c>
      <c r="I540" s="743" t="e">
        <f t="shared" si="72"/>
        <v>#DIV/0!</v>
      </c>
      <c r="J540" s="705" t="e">
        <f t="shared" si="73"/>
        <v>#DIV/0!</v>
      </c>
      <c r="K540" s="705" t="e">
        <f>LOOKUP(1,0/($M540&amp;$N540&amp;$O540&amp;$P540&amp;$Q540=全球运价!$B$7:$B$7&amp;全球运价!$C$7:$C$7&amp;全球运价!$S$7:$S$7&amp;全球运价!$L$7:$L$7&amp;全球运价!$P$7:$P$7),全球运价!D$7:D$7)</f>
        <v>#DIV/0!</v>
      </c>
      <c r="L540" s="705" t="e">
        <f>LOOKUP(1,0/($M540&amp;$N540&amp;$O540&amp;$P540&amp;$Q540=全球运价!$B$7:$B$7&amp;全球运价!$C$7:$C$7&amp;全球运价!$S$7:$S$7&amp;全球运价!$L$7:$L$7&amp;全球运价!$P$7:$P$7),全球运价!E$7:E$7)</f>
        <v>#DIV/0!</v>
      </c>
      <c r="M540" s="653" t="s">
        <v>1071</v>
      </c>
      <c r="N540" s="653" t="s">
        <v>1064</v>
      </c>
      <c r="O540" s="653" t="s">
        <v>65</v>
      </c>
      <c r="P540" s="653" t="s">
        <v>66</v>
      </c>
      <c r="Q540" s="653" t="s">
        <v>90</v>
      </c>
    </row>
    <row r="541" spans="1:19" s="653" customFormat="1" ht="20.25" customHeight="1">
      <c r="A541" s="708" t="s">
        <v>1072</v>
      </c>
      <c r="B541" s="709"/>
      <c r="C541" s="709"/>
      <c r="D541" s="709"/>
      <c r="E541" s="709"/>
      <c r="F541" s="709"/>
      <c r="G541" s="709"/>
      <c r="H541" s="710"/>
      <c r="I541" s="743" t="str">
        <f t="shared" ref="I541:I557" si="74">IF(J541="","",IF(J541="SYSTEM PRICE","",IF(B541=J541,"-","check")))</f>
        <v/>
      </c>
      <c r="J541" s="705"/>
      <c r="K541" s="705"/>
      <c r="L541" s="705"/>
    </row>
    <row r="542" spans="1:19" s="653" customFormat="1" ht="19.5" customHeight="1">
      <c r="A542" s="708" t="s">
        <v>1073</v>
      </c>
      <c r="B542" s="709"/>
      <c r="C542" s="709"/>
      <c r="D542" s="709"/>
      <c r="E542" s="709"/>
      <c r="F542" s="709"/>
      <c r="G542" s="709"/>
      <c r="H542" s="710"/>
      <c r="I542" s="743" t="str">
        <f t="shared" si="74"/>
        <v/>
      </c>
      <c r="J542" s="705"/>
      <c r="K542" s="705"/>
      <c r="L542" s="705"/>
    </row>
    <row r="543" spans="1:19" s="653" customFormat="1" ht="19.5" customHeight="1">
      <c r="A543" s="850" t="s">
        <v>1074</v>
      </c>
      <c r="B543" s="851"/>
      <c r="C543" s="851"/>
      <c r="D543" s="851"/>
      <c r="E543" s="851"/>
      <c r="F543" s="851"/>
      <c r="G543" s="887"/>
      <c r="H543" s="888"/>
      <c r="I543" s="743" t="str">
        <f t="shared" si="74"/>
        <v/>
      </c>
      <c r="J543" s="705"/>
      <c r="K543" s="705"/>
      <c r="L543" s="705"/>
    </row>
    <row r="544" spans="1:19" s="653" customFormat="1" ht="19.5" customHeight="1">
      <c r="A544" s="708" t="s">
        <v>1075</v>
      </c>
      <c r="B544" s="709"/>
      <c r="C544" s="709"/>
      <c r="D544" s="709"/>
      <c r="E544" s="709"/>
      <c r="F544" s="709"/>
      <c r="G544" s="709"/>
      <c r="H544" s="710"/>
      <c r="I544" s="743" t="str">
        <f t="shared" si="74"/>
        <v/>
      </c>
      <c r="J544" s="705"/>
      <c r="K544" s="705"/>
      <c r="L544" s="705"/>
    </row>
    <row r="545" spans="1:18" s="653" customFormat="1" ht="19.5" customHeight="1">
      <c r="A545" s="850" t="s">
        <v>1076</v>
      </c>
      <c r="B545" s="851"/>
      <c r="C545" s="851"/>
      <c r="D545" s="851"/>
      <c r="E545" s="851"/>
      <c r="F545" s="851"/>
      <c r="G545" s="851"/>
      <c r="H545" s="852"/>
      <c r="I545" s="743" t="str">
        <f t="shared" si="74"/>
        <v/>
      </c>
      <c r="J545" s="705"/>
      <c r="K545" s="705"/>
      <c r="L545" s="705"/>
    </row>
    <row r="546" spans="1:18" s="653" customFormat="1" ht="19.5" customHeight="1">
      <c r="A546" s="796" t="s">
        <v>1077</v>
      </c>
      <c r="B546" s="889"/>
      <c r="C546" s="889"/>
      <c r="D546" s="889"/>
      <c r="E546" s="889"/>
      <c r="F546" s="889"/>
      <c r="G546" s="889"/>
      <c r="H546" s="890"/>
      <c r="I546" s="743" t="str">
        <f t="shared" si="74"/>
        <v/>
      </c>
      <c r="J546" s="705"/>
      <c r="K546" s="705"/>
      <c r="L546" s="705"/>
    </row>
    <row r="547" spans="1:18" s="653" customFormat="1" ht="19.5" customHeight="1">
      <c r="A547" s="891"/>
      <c r="B547" s="892"/>
      <c r="C547" s="893"/>
      <c r="D547" s="893"/>
      <c r="E547" s="892"/>
      <c r="F547" s="892"/>
      <c r="G547" s="892"/>
      <c r="H547" s="894"/>
      <c r="I547" s="743" t="str">
        <f t="shared" si="74"/>
        <v/>
      </c>
      <c r="J547" s="705"/>
      <c r="K547" s="705"/>
      <c r="L547" s="705"/>
    </row>
    <row r="548" spans="1:18" s="655" customFormat="1" ht="19.5" customHeight="1">
      <c r="A548" s="691" t="s">
        <v>1078</v>
      </c>
      <c r="B548" s="692" t="s">
        <v>21</v>
      </c>
      <c r="C548" s="692" t="s">
        <v>1046</v>
      </c>
      <c r="D548" s="692" t="s">
        <v>207</v>
      </c>
      <c r="E548" s="882" t="s">
        <v>1047</v>
      </c>
      <c r="F548" s="694" t="s">
        <v>23</v>
      </c>
      <c r="G548" s="694" t="s">
        <v>24</v>
      </c>
      <c r="H548" s="695" t="s">
        <v>25</v>
      </c>
      <c r="I548" s="743" t="str">
        <f t="shared" si="74"/>
        <v/>
      </c>
      <c r="J548" s="742" t="s">
        <v>12</v>
      </c>
      <c r="K548" s="705" t="s">
        <v>13</v>
      </c>
      <c r="L548" s="705" t="s">
        <v>14</v>
      </c>
      <c r="M548" s="677" t="s">
        <v>15</v>
      </c>
      <c r="N548" s="677" t="s">
        <v>16</v>
      </c>
      <c r="O548" s="677" t="s">
        <v>17</v>
      </c>
      <c r="P548" s="677" t="s">
        <v>18</v>
      </c>
      <c r="Q548" s="677" t="s">
        <v>19</v>
      </c>
      <c r="R548" s="746"/>
    </row>
    <row r="549" spans="1:18" s="653" customFormat="1" ht="19.5" customHeight="1">
      <c r="A549" s="895" t="s">
        <v>1079</v>
      </c>
      <c r="B549" s="994" t="s">
        <v>3217</v>
      </c>
      <c r="C549" s="896" t="s">
        <v>872</v>
      </c>
      <c r="D549" s="896" t="s">
        <v>872</v>
      </c>
      <c r="E549" s="897" t="s">
        <v>168</v>
      </c>
      <c r="F549" s="878" t="s">
        <v>1080</v>
      </c>
      <c r="G549" s="984" t="s">
        <v>30</v>
      </c>
      <c r="H549" s="898">
        <v>31</v>
      </c>
      <c r="I549" s="743" t="e">
        <f t="shared" si="74"/>
        <v>#DIV/0!</v>
      </c>
      <c r="J549" s="705" t="e">
        <f t="shared" ref="J549:J557" si="75">"USD "&amp;IF(K549&lt;0,"( "&amp;-K549&amp;" )",K549)&amp;" / "&amp;IF(L549&lt;0,"( "&amp;-L549&amp;" )",L549)</f>
        <v>#DIV/0!</v>
      </c>
      <c r="K549" s="705" t="e">
        <f>LOOKUP(1,0/($M549&amp;$N549&amp;$O549&amp;$P549&amp;$Q549=全球运价!$B$7:$B$7&amp;全球运价!$C$7:$C$7&amp;全球运价!$S$7:$S$7&amp;全球运价!$L$7:$L$7&amp;全球运价!$P$7:$P$7),全球运价!D$7:D$7)</f>
        <v>#DIV/0!</v>
      </c>
      <c r="L549" s="705" t="e">
        <f>LOOKUP(1,0/($M549&amp;$N549&amp;$O549&amp;$P549&amp;$Q549=全球运价!$B$7:$B$7&amp;全球运价!$C$7:$C$7&amp;全球运价!$S$7:$S$7&amp;全球运价!$L$7:$L$7&amp;全球运价!$P$7:$P$7),全球运价!E$7:E$7)</f>
        <v>#DIV/0!</v>
      </c>
      <c r="M549" s="653" t="s">
        <v>1081</v>
      </c>
      <c r="N549" s="653" t="s">
        <v>1081</v>
      </c>
      <c r="O549" s="653" t="s">
        <v>65</v>
      </c>
      <c r="P549" s="653" t="s">
        <v>66</v>
      </c>
      <c r="Q549" s="653" t="s">
        <v>90</v>
      </c>
    </row>
    <row r="550" spans="1:18" s="653" customFormat="1" ht="19.5" customHeight="1">
      <c r="A550" s="899" t="s">
        <v>1082</v>
      </c>
      <c r="B550" s="994" t="s">
        <v>3218</v>
      </c>
      <c r="C550" s="748" t="s">
        <v>1083</v>
      </c>
      <c r="D550" s="748" t="s">
        <v>1084</v>
      </c>
      <c r="E550" s="878" t="s">
        <v>322</v>
      </c>
      <c r="F550" s="878" t="s">
        <v>1085</v>
      </c>
      <c r="G550" s="984" t="s">
        <v>30</v>
      </c>
      <c r="H550" s="733" t="s">
        <v>1086</v>
      </c>
      <c r="I550" s="743" t="e">
        <f t="shared" si="74"/>
        <v>#DIV/0!</v>
      </c>
      <c r="J550" s="705" t="e">
        <f t="shared" si="75"/>
        <v>#DIV/0!</v>
      </c>
      <c r="K550" s="705" t="e">
        <f>LOOKUP(1,0/($M550&amp;$N550&amp;$O550&amp;$P550&amp;$Q550=全球运价!$B$7:$B$7&amp;全球运价!$C$7:$C$7&amp;全球运价!$S$7:$S$7&amp;全球运价!$L$7:$L$7&amp;全球运价!$P$7:$P$7),全球运价!D$7:D$7)</f>
        <v>#DIV/0!</v>
      </c>
      <c r="L550" s="705" t="e">
        <f>LOOKUP(1,0/($M550&amp;$N550&amp;$O550&amp;$P550&amp;$Q550=全球运价!$B$7:$B$7&amp;全球运价!$C$7:$C$7&amp;全球运价!$S$7:$S$7&amp;全球运价!$L$7:$L$7&amp;全球运价!$P$7:$P$7),全球运价!E$7:E$7)</f>
        <v>#DIV/0!</v>
      </c>
      <c r="M550" s="653" t="s">
        <v>1087</v>
      </c>
      <c r="N550" s="653" t="s">
        <v>1087</v>
      </c>
      <c r="O550" s="653" t="s">
        <v>65</v>
      </c>
      <c r="P550" s="653" t="s">
        <v>66</v>
      </c>
      <c r="Q550" s="653" t="s">
        <v>90</v>
      </c>
    </row>
    <row r="551" spans="1:18" s="653" customFormat="1" ht="19.5" customHeight="1">
      <c r="A551" s="899" t="s">
        <v>1088</v>
      </c>
      <c r="B551" s="994" t="s">
        <v>3218</v>
      </c>
      <c r="C551" s="748" t="s">
        <v>1083</v>
      </c>
      <c r="D551" s="748" t="s">
        <v>1084</v>
      </c>
      <c r="E551" s="878" t="s">
        <v>322</v>
      </c>
      <c r="F551" s="878" t="s">
        <v>1085</v>
      </c>
      <c r="G551" s="12" t="s">
        <v>1087</v>
      </c>
      <c r="H551" s="733" t="s">
        <v>1089</v>
      </c>
      <c r="I551" s="743" t="e">
        <f t="shared" si="74"/>
        <v>#DIV/0!</v>
      </c>
      <c r="J551" s="705" t="e">
        <f t="shared" si="75"/>
        <v>#DIV/0!</v>
      </c>
      <c r="K551" s="705" t="e">
        <f>LOOKUP(1,0/($M551&amp;$N551&amp;$O551&amp;$P551&amp;$Q551=全球运价!$B$7:$B$7&amp;全球运价!$C$7:$C$7&amp;全球运价!$S$7:$S$7&amp;全球运价!$L$7:$L$7&amp;全球运价!$P$7:$P$7),全球运价!D$7:D$7)</f>
        <v>#DIV/0!</v>
      </c>
      <c r="L551" s="705" t="e">
        <f>LOOKUP(1,0/($M551&amp;$N551&amp;$O551&amp;$P551&amp;$Q551=全球运价!$B$7:$B$7&amp;全球运价!$C$7:$C$7&amp;全球运价!$S$7:$S$7&amp;全球运价!$L$7:$L$7&amp;全球运价!$P$7:$P$7),全球运价!E$7:E$7)</f>
        <v>#DIV/0!</v>
      </c>
      <c r="M551" s="653" t="s">
        <v>1090</v>
      </c>
      <c r="N551" s="653" t="s">
        <v>1087</v>
      </c>
      <c r="O551" s="653" t="s">
        <v>65</v>
      </c>
      <c r="P551" s="653" t="s">
        <v>66</v>
      </c>
      <c r="Q551" s="653" t="s">
        <v>90</v>
      </c>
    </row>
    <row r="552" spans="1:18" s="653" customFormat="1" ht="19.5" customHeight="1">
      <c r="A552" s="899" t="s">
        <v>1091</v>
      </c>
      <c r="B552" s="994" t="s">
        <v>3219</v>
      </c>
      <c r="C552" s="748" t="s">
        <v>1083</v>
      </c>
      <c r="D552" s="748" t="s">
        <v>1084</v>
      </c>
      <c r="E552" s="878" t="s">
        <v>322</v>
      </c>
      <c r="F552" s="878" t="s">
        <v>1085</v>
      </c>
      <c r="G552" s="12" t="s">
        <v>1087</v>
      </c>
      <c r="H552" s="733" t="s">
        <v>1092</v>
      </c>
      <c r="I552" s="743" t="e">
        <f t="shared" si="74"/>
        <v>#DIV/0!</v>
      </c>
      <c r="J552" s="705" t="e">
        <f t="shared" si="75"/>
        <v>#DIV/0!</v>
      </c>
      <c r="K552" s="705" t="e">
        <f>LOOKUP(1,0/($M552&amp;$N552&amp;$O552&amp;$P552&amp;$Q552=全球运价!$B$7:$B$7&amp;全球运价!$C$7:$C$7&amp;全球运价!$S$7:$S$7&amp;全球运价!$L$7:$L$7&amp;全球运价!$P$7:$P$7),全球运价!D$7:D$7)</f>
        <v>#DIV/0!</v>
      </c>
      <c r="L552" s="705" t="e">
        <f>LOOKUP(1,0/($M552&amp;$N552&amp;$O552&amp;$P552&amp;$Q552=全球运价!$B$7:$B$7&amp;全球运价!$C$7:$C$7&amp;全球运价!$S$7:$S$7&amp;全球运价!$L$7:$L$7&amp;全球运价!$P$7:$P$7),全球运价!E$7:E$7)</f>
        <v>#DIV/0!</v>
      </c>
      <c r="M552" s="653" t="s">
        <v>1093</v>
      </c>
      <c r="N552" s="653" t="s">
        <v>1087</v>
      </c>
      <c r="O552" s="653" t="s">
        <v>65</v>
      </c>
      <c r="P552" s="653" t="s">
        <v>66</v>
      </c>
      <c r="Q552" s="653" t="s">
        <v>90</v>
      </c>
    </row>
    <row r="553" spans="1:18" s="653" customFormat="1" ht="19.5" customHeight="1">
      <c r="A553" s="900" t="s">
        <v>1094</v>
      </c>
      <c r="B553" s="994" t="s">
        <v>3220</v>
      </c>
      <c r="C553" s="749" t="s">
        <v>872</v>
      </c>
      <c r="D553" s="749" t="s">
        <v>872</v>
      </c>
      <c r="E553" s="897" t="s">
        <v>87</v>
      </c>
      <c r="F553" s="12" t="s">
        <v>1095</v>
      </c>
      <c r="G553" s="983" t="s">
        <v>30</v>
      </c>
      <c r="H553" s="751" t="s">
        <v>1086</v>
      </c>
      <c r="I553" s="743" t="e">
        <f t="shared" si="74"/>
        <v>#DIV/0!</v>
      </c>
      <c r="J553" s="705" t="e">
        <f t="shared" si="75"/>
        <v>#DIV/0!</v>
      </c>
      <c r="K553" s="705" t="e">
        <f>LOOKUP(1,0/($M553&amp;$N553&amp;$O553&amp;$P553&amp;$Q553=全球运价!$B$7:$B$7&amp;全球运价!$C$7:$C$7&amp;全球运价!$S$7:$S$7&amp;全球运价!$L$7:$L$7&amp;全球运价!$P$7:$P$7),全球运价!D$7:D$7)</f>
        <v>#DIV/0!</v>
      </c>
      <c r="L553" s="705" t="e">
        <f>LOOKUP(1,0/($M553&amp;$N553&amp;$O553&amp;$P553&amp;$Q553=全球运价!$B$7:$B$7&amp;全球运价!$C$7:$C$7&amp;全球运价!$S$7:$S$7&amp;全球运价!$L$7:$L$7&amp;全球运价!$P$7:$P$7),全球运价!E$7:E$7)</f>
        <v>#DIV/0!</v>
      </c>
      <c r="M553" s="653" t="s">
        <v>1096</v>
      </c>
      <c r="N553" s="653" t="s">
        <v>1096</v>
      </c>
      <c r="O553" s="653" t="s">
        <v>65</v>
      </c>
      <c r="P553" s="653" t="s">
        <v>66</v>
      </c>
      <c r="Q553" s="653" t="s">
        <v>90</v>
      </c>
    </row>
    <row r="554" spans="1:18" s="653" customFormat="1" ht="19.5" customHeight="1">
      <c r="A554" s="899" t="s">
        <v>1097</v>
      </c>
      <c r="B554" s="994" t="s">
        <v>3221</v>
      </c>
      <c r="C554" s="748">
        <v>0</v>
      </c>
      <c r="D554" s="748" t="s">
        <v>1084</v>
      </c>
      <c r="E554" s="731" t="s">
        <v>87</v>
      </c>
      <c r="F554" s="878" t="s">
        <v>1098</v>
      </c>
      <c r="G554" s="984" t="s">
        <v>30</v>
      </c>
      <c r="H554" s="733" t="s">
        <v>951</v>
      </c>
      <c r="I554" s="743" t="e">
        <f t="shared" si="74"/>
        <v>#DIV/0!</v>
      </c>
      <c r="J554" s="705" t="e">
        <f t="shared" si="75"/>
        <v>#DIV/0!</v>
      </c>
      <c r="K554" s="705" t="e">
        <f>LOOKUP(1,0/($M554&amp;$N554&amp;$O554&amp;$P554&amp;$Q554=全球运价!$B$7:$B$7&amp;全球运价!$C$7:$C$7&amp;全球运价!$S$7:$S$7&amp;全球运价!$L$7:$L$7&amp;全球运价!$P$7:$P$7),全球运价!D$7:D$7)</f>
        <v>#DIV/0!</v>
      </c>
      <c r="L554" s="705" t="e">
        <f>LOOKUP(1,0/($M554&amp;$N554&amp;$O554&amp;$P554&amp;$Q554=全球运价!$B$7:$B$7&amp;全球运价!$C$7:$C$7&amp;全球运价!$S$7:$S$7&amp;全球运价!$L$7:$L$7&amp;全球运价!$P$7:$P$7),全球运价!E$7:E$7)</f>
        <v>#DIV/0!</v>
      </c>
      <c r="M554" s="653" t="s">
        <v>1099</v>
      </c>
      <c r="N554" s="653" t="s">
        <v>1099</v>
      </c>
      <c r="O554" s="653" t="s">
        <v>65</v>
      </c>
      <c r="P554" s="653" t="s">
        <v>66</v>
      </c>
      <c r="Q554" s="653" t="s">
        <v>90</v>
      </c>
    </row>
    <row r="555" spans="1:18" s="653" customFormat="1" ht="19.5" customHeight="1">
      <c r="A555" s="899" t="s">
        <v>1100</v>
      </c>
      <c r="B555" s="994" t="s">
        <v>3221</v>
      </c>
      <c r="C555" s="748">
        <v>0</v>
      </c>
      <c r="D555" s="748" t="s">
        <v>1084</v>
      </c>
      <c r="E555" s="731" t="s">
        <v>87</v>
      </c>
      <c r="F555" s="878" t="s">
        <v>1098</v>
      </c>
      <c r="G555" s="12" t="s">
        <v>1099</v>
      </c>
      <c r="H555" s="733" t="s">
        <v>951</v>
      </c>
      <c r="I555" s="743" t="e">
        <f t="shared" si="74"/>
        <v>#DIV/0!</v>
      </c>
      <c r="J555" s="705" t="e">
        <f t="shared" si="75"/>
        <v>#DIV/0!</v>
      </c>
      <c r="K555" s="705" t="e">
        <f>LOOKUP(1,0/($M555&amp;$N555&amp;$O555&amp;$P555&amp;$Q555=全球运价!$B$7:$B$7&amp;全球运价!$C$7:$C$7&amp;全球运价!$S$7:$S$7&amp;全球运价!$L$7:$L$7&amp;全球运价!$P$7:$P$7),全球运价!D$7:D$7)</f>
        <v>#DIV/0!</v>
      </c>
      <c r="L555" s="705" t="e">
        <f>LOOKUP(1,0/($M555&amp;$N555&amp;$O555&amp;$P555&amp;$Q555=全球运价!$B$7:$B$7&amp;全球运价!$C$7:$C$7&amp;全球运价!$S$7:$S$7&amp;全球运价!$L$7:$L$7&amp;全球运价!$P$7:$P$7),全球运价!E$7:E$7)</f>
        <v>#DIV/0!</v>
      </c>
      <c r="M555" s="653" t="s">
        <v>1101</v>
      </c>
      <c r="N555" s="653" t="s">
        <v>1099</v>
      </c>
      <c r="O555" s="653" t="s">
        <v>65</v>
      </c>
      <c r="P555" s="653" t="s">
        <v>66</v>
      </c>
      <c r="Q555" s="653" t="s">
        <v>90</v>
      </c>
    </row>
    <row r="556" spans="1:18" s="653" customFormat="1" ht="19.5" customHeight="1">
      <c r="A556" s="899" t="s">
        <v>1102</v>
      </c>
      <c r="B556" s="994" t="s">
        <v>3222</v>
      </c>
      <c r="C556" s="748">
        <v>0</v>
      </c>
      <c r="D556" s="748" t="s">
        <v>1084</v>
      </c>
      <c r="E556" s="731" t="s">
        <v>87</v>
      </c>
      <c r="F556" s="878" t="s">
        <v>1098</v>
      </c>
      <c r="G556" s="12" t="s">
        <v>1099</v>
      </c>
      <c r="H556" s="733" t="s">
        <v>1103</v>
      </c>
      <c r="I556" s="743" t="e">
        <f t="shared" si="74"/>
        <v>#DIV/0!</v>
      </c>
      <c r="J556" s="705" t="e">
        <f t="shared" si="75"/>
        <v>#DIV/0!</v>
      </c>
      <c r="K556" s="705" t="e">
        <f>LOOKUP(1,0/($M556&amp;$N556&amp;$O556&amp;$P556&amp;$Q556=全球运价!$B$7:$B$7&amp;全球运价!$C$7:$C$7&amp;全球运价!$S$7:$S$7&amp;全球运价!$L$7:$L$7&amp;全球运价!$P$7:$P$7),全球运价!D$7:D$7)</f>
        <v>#DIV/0!</v>
      </c>
      <c r="L556" s="705" t="e">
        <f>LOOKUP(1,0/($M556&amp;$N556&amp;$O556&amp;$P556&amp;$Q556=全球运价!$B$7:$B$7&amp;全球运价!$C$7:$C$7&amp;全球运价!$S$7:$S$7&amp;全球运价!$L$7:$L$7&amp;全球运价!$P$7:$P$7),全球运价!E$7:E$7)</f>
        <v>#DIV/0!</v>
      </c>
      <c r="M556" s="653" t="s">
        <v>1104</v>
      </c>
      <c r="N556" s="653" t="s">
        <v>1099</v>
      </c>
      <c r="O556" s="653" t="s">
        <v>65</v>
      </c>
      <c r="P556" s="653" t="s">
        <v>66</v>
      </c>
      <c r="Q556" s="653" t="s">
        <v>90</v>
      </c>
    </row>
    <row r="557" spans="1:18" s="653" customFormat="1" ht="18" customHeight="1">
      <c r="A557" s="899" t="s">
        <v>1105</v>
      </c>
      <c r="B557" s="994" t="s">
        <v>3223</v>
      </c>
      <c r="C557" s="748">
        <v>0</v>
      </c>
      <c r="D557" s="748" t="s">
        <v>1084</v>
      </c>
      <c r="E557" s="731" t="s">
        <v>87</v>
      </c>
      <c r="F557" s="878" t="s">
        <v>1098</v>
      </c>
      <c r="G557" s="12" t="s">
        <v>1099</v>
      </c>
      <c r="H557" s="699" t="s">
        <v>1106</v>
      </c>
      <c r="I557" s="743" t="e">
        <f t="shared" si="74"/>
        <v>#DIV/0!</v>
      </c>
      <c r="J557" s="705" t="e">
        <f t="shared" si="75"/>
        <v>#DIV/0!</v>
      </c>
      <c r="K557" s="705" t="e">
        <f>LOOKUP(1,0/($M557&amp;$N557&amp;$O557&amp;$P557&amp;$Q557=全球运价!$B$7:$B$7&amp;全球运价!$C$7:$C$7&amp;全球运价!$S$7:$S$7&amp;全球运价!$L$7:$L$7&amp;全球运价!$P$7:$P$7),全球运价!D$7:D$7)</f>
        <v>#DIV/0!</v>
      </c>
      <c r="L557" s="705" t="e">
        <f>LOOKUP(1,0/($M557&amp;$N557&amp;$O557&amp;$P557&amp;$Q557=全球运价!$B$7:$B$7&amp;全球运价!$C$7:$C$7&amp;全球运价!$S$7:$S$7&amp;全球运价!$L$7:$L$7&amp;全球运价!$P$7:$P$7),全球运价!E$7:E$7)</f>
        <v>#DIV/0!</v>
      </c>
      <c r="M557" s="653" t="s">
        <v>1107</v>
      </c>
      <c r="N557" s="653" t="s">
        <v>1099</v>
      </c>
      <c r="O557" s="653" t="s">
        <v>65</v>
      </c>
      <c r="P557" s="653" t="s">
        <v>66</v>
      </c>
      <c r="Q557" s="653" t="s">
        <v>90</v>
      </c>
    </row>
    <row r="558" spans="1:18" s="653" customFormat="1" ht="19.5" customHeight="1">
      <c r="A558" s="1014" t="s">
        <v>1108</v>
      </c>
      <c r="B558" s="1015"/>
      <c r="C558" s="1015"/>
      <c r="D558" s="1015"/>
      <c r="E558" s="1015"/>
      <c r="F558" s="1015"/>
      <c r="G558" s="1015"/>
      <c r="H558" s="1016"/>
      <c r="I558" s="743" t="str">
        <f t="shared" ref="I558:I566" si="76">IF(J558="","",IF(J558="SYSTEM PRICE","",IF(B558=J558,"-","check")))</f>
        <v/>
      </c>
      <c r="J558" s="705"/>
      <c r="K558" s="705"/>
      <c r="L558" s="705"/>
    </row>
    <row r="559" spans="1:18" s="653" customFormat="1" ht="19.5" customHeight="1">
      <c r="A559" s="850" t="s">
        <v>1109</v>
      </c>
      <c r="B559" s="851"/>
      <c r="C559" s="851"/>
      <c r="D559" s="851"/>
      <c r="E559" s="851"/>
      <c r="F559" s="851"/>
      <c r="G559" s="851"/>
      <c r="H559" s="852"/>
      <c r="I559" s="743" t="str">
        <f t="shared" si="76"/>
        <v/>
      </c>
      <c r="J559" s="705"/>
      <c r="K559" s="705"/>
      <c r="L559" s="705"/>
    </row>
    <row r="560" spans="1:18" s="653" customFormat="1" ht="19.5" customHeight="1">
      <c r="A560" s="850" t="s">
        <v>1076</v>
      </c>
      <c r="B560" s="851"/>
      <c r="C560" s="851"/>
      <c r="D560" s="851"/>
      <c r="E560" s="851"/>
      <c r="F560" s="851"/>
      <c r="G560" s="851"/>
      <c r="H560" s="852"/>
      <c r="I560" s="743" t="str">
        <f t="shared" si="76"/>
        <v/>
      </c>
      <c r="J560" s="705"/>
      <c r="K560" s="705"/>
      <c r="L560" s="705"/>
    </row>
    <row r="561" spans="1:18" s="653" customFormat="1" ht="19.5" customHeight="1">
      <c r="A561" s="796" t="s">
        <v>1077</v>
      </c>
      <c r="B561" s="889"/>
      <c r="C561" s="889"/>
      <c r="D561" s="889"/>
      <c r="E561" s="889"/>
      <c r="F561" s="889"/>
      <c r="G561" s="889"/>
      <c r="H561" s="890"/>
      <c r="I561" s="743" t="str">
        <f t="shared" si="76"/>
        <v/>
      </c>
      <c r="J561" s="705"/>
      <c r="K561" s="705"/>
      <c r="L561" s="705"/>
    </row>
    <row r="562" spans="1:18" s="653" customFormat="1" ht="19.5" customHeight="1">
      <c r="A562" s="891"/>
      <c r="B562" s="892"/>
      <c r="C562" s="893"/>
      <c r="D562" s="893"/>
      <c r="E562" s="892"/>
      <c r="F562" s="892"/>
      <c r="G562" s="892"/>
      <c r="H562" s="894"/>
      <c r="I562" s="743" t="str">
        <f t="shared" si="76"/>
        <v/>
      </c>
      <c r="J562" s="705"/>
      <c r="K562" s="705"/>
      <c r="L562" s="705"/>
    </row>
    <row r="563" spans="1:18" s="655" customFormat="1" ht="19.5" customHeight="1">
      <c r="A563" s="691" t="s">
        <v>1110</v>
      </c>
      <c r="B563" s="692" t="s">
        <v>21</v>
      </c>
      <c r="C563" s="692" t="s">
        <v>1046</v>
      </c>
      <c r="D563" s="692" t="s">
        <v>207</v>
      </c>
      <c r="E563" s="882" t="s">
        <v>1047</v>
      </c>
      <c r="F563" s="694" t="s">
        <v>23</v>
      </c>
      <c r="G563" s="694" t="s">
        <v>24</v>
      </c>
      <c r="H563" s="695" t="s">
        <v>25</v>
      </c>
      <c r="I563" s="743" t="str">
        <f t="shared" si="76"/>
        <v/>
      </c>
      <c r="J563" s="742" t="s">
        <v>12</v>
      </c>
      <c r="K563" s="705" t="s">
        <v>13</v>
      </c>
      <c r="L563" s="705" t="s">
        <v>14</v>
      </c>
      <c r="M563" s="677" t="s">
        <v>15</v>
      </c>
      <c r="N563" s="677" t="s">
        <v>16</v>
      </c>
      <c r="O563" s="677" t="s">
        <v>17</v>
      </c>
      <c r="P563" s="677" t="s">
        <v>18</v>
      </c>
      <c r="Q563" s="677" t="s">
        <v>19</v>
      </c>
      <c r="R563" s="746"/>
    </row>
    <row r="564" spans="1:18" s="653" customFormat="1" ht="19.5" customHeight="1">
      <c r="A564" s="883" t="s">
        <v>1111</v>
      </c>
      <c r="B564" s="990" t="s">
        <v>1112</v>
      </c>
      <c r="C564" s="748" t="s">
        <v>1113</v>
      </c>
      <c r="D564" s="749" t="s">
        <v>1049</v>
      </c>
      <c r="E564" s="878" t="s">
        <v>322</v>
      </c>
      <c r="F564" s="701" t="s">
        <v>1114</v>
      </c>
      <c r="G564" s="983" t="s">
        <v>30</v>
      </c>
      <c r="H564" s="733" t="s">
        <v>327</v>
      </c>
      <c r="I564" s="743" t="e">
        <f t="shared" si="76"/>
        <v>#DIV/0!</v>
      </c>
      <c r="J564" s="705" t="e">
        <f t="shared" ref="J564:J566" si="77">"USD "&amp;IF(K564&lt;0,"( "&amp;-K564&amp;" )",K564)&amp;" / "&amp;IF(L564&lt;0,"( "&amp;-L564&amp;" )",L564)</f>
        <v>#DIV/0!</v>
      </c>
      <c r="K564" s="705" t="e">
        <f>LOOKUP(1,0/($M564&amp;$N564&amp;$O564&amp;$P564&amp;$Q564=全球运价!$B$7:$B$7&amp;全球运价!$C$7:$C$7&amp;全球运价!$S$7:$S$7&amp;全球运价!$L$7:$L$7&amp;全球运价!$P$7:$P$7),全球运价!D$7:D$7)</f>
        <v>#DIV/0!</v>
      </c>
      <c r="L564" s="705" t="e">
        <f>LOOKUP(1,0/($M564&amp;$N564&amp;$O564&amp;$P564&amp;$Q564=全球运价!$B$7:$B$7&amp;全球运价!$C$7:$C$7&amp;全球运价!$S$7:$S$7&amp;全球运价!$L$7:$L$7&amp;全球运价!$P$7:$P$7),全球运价!E$7:E$7)</f>
        <v>#DIV/0!</v>
      </c>
      <c r="M564" s="653" t="s">
        <v>1115</v>
      </c>
      <c r="N564" s="653" t="s">
        <v>1115</v>
      </c>
      <c r="O564" s="653" t="s">
        <v>65</v>
      </c>
      <c r="P564" s="653" t="s">
        <v>66</v>
      </c>
      <c r="Q564" s="653" t="s">
        <v>90</v>
      </c>
    </row>
    <row r="565" spans="1:18" s="653" customFormat="1" ht="19.5" customHeight="1">
      <c r="A565" s="883" t="s">
        <v>1116</v>
      </c>
      <c r="B565" s="990" t="s">
        <v>1117</v>
      </c>
      <c r="C565" s="748" t="s">
        <v>1113</v>
      </c>
      <c r="D565" s="749" t="s">
        <v>1049</v>
      </c>
      <c r="E565" s="878" t="s">
        <v>322</v>
      </c>
      <c r="F565" s="701" t="s">
        <v>1114</v>
      </c>
      <c r="G565" s="901" t="s">
        <v>1118</v>
      </c>
      <c r="H565" s="733">
        <v>28</v>
      </c>
      <c r="I565" s="743" t="e">
        <f t="shared" si="76"/>
        <v>#DIV/0!</v>
      </c>
      <c r="J565" s="705" t="e">
        <f t="shared" si="77"/>
        <v>#DIV/0!</v>
      </c>
      <c r="K565" s="705" t="e">
        <f>LOOKUP(1,0/($M565&amp;$N565&amp;$O565&amp;$P565&amp;$Q565=全球运价!$B$7:$B$7&amp;全球运价!$C$7:$C$7&amp;全球运价!$S$7:$S$7&amp;全球运价!$L$7:$L$7&amp;全球运价!$P$7:$P$7),全球运价!D$7:D$7)</f>
        <v>#DIV/0!</v>
      </c>
      <c r="L565" s="705" t="e">
        <f>LOOKUP(1,0/($M565&amp;$N565&amp;$O565&amp;$P565&amp;$Q565=全球运价!$B$7:$B$7&amp;全球运价!$C$7:$C$7&amp;全球运价!$S$7:$S$7&amp;全球运价!$L$7:$L$7&amp;全球运价!$P$7:$P$7),全球运价!E$7:E$7)</f>
        <v>#DIV/0!</v>
      </c>
      <c r="M565" s="653" t="s">
        <v>1119</v>
      </c>
      <c r="N565" s="653" t="s">
        <v>1115</v>
      </c>
      <c r="O565" s="653" t="s">
        <v>65</v>
      </c>
      <c r="P565" s="653" t="s">
        <v>66</v>
      </c>
      <c r="Q565" s="653" t="s">
        <v>90</v>
      </c>
    </row>
    <row r="566" spans="1:18" s="653" customFormat="1" ht="19.5" customHeight="1">
      <c r="A566" s="883" t="s">
        <v>1120</v>
      </c>
      <c r="B566" s="990" t="s">
        <v>1121</v>
      </c>
      <c r="C566" s="748" t="s">
        <v>1113</v>
      </c>
      <c r="D566" s="749" t="s">
        <v>1049</v>
      </c>
      <c r="E566" s="878" t="s">
        <v>322</v>
      </c>
      <c r="F566" s="701" t="s">
        <v>1114</v>
      </c>
      <c r="G566" s="901" t="s">
        <v>1118</v>
      </c>
      <c r="H566" s="751">
        <v>45</v>
      </c>
      <c r="I566" s="743" t="e">
        <f t="shared" si="76"/>
        <v>#DIV/0!</v>
      </c>
      <c r="J566" s="705" t="e">
        <f t="shared" si="77"/>
        <v>#DIV/0!</v>
      </c>
      <c r="K566" s="705" t="e">
        <f>LOOKUP(1,0/($M566&amp;$N566&amp;$O566&amp;$P566&amp;$Q566=全球运价!$B$7:$B$7&amp;全球运价!$C$7:$C$7&amp;全球运价!$S$7:$S$7&amp;全球运价!$L$7:$L$7&amp;全球运价!$P$7:$P$7),全球运价!D$7:D$7)</f>
        <v>#DIV/0!</v>
      </c>
      <c r="L566" s="705" t="e">
        <f>LOOKUP(1,0/($M566&amp;$N566&amp;$O566&amp;$P566&amp;$Q566=全球运价!$B$7:$B$7&amp;全球运价!$C$7:$C$7&amp;全球运价!$S$7:$S$7&amp;全球运价!$L$7:$L$7&amp;全球运价!$P$7:$P$7),全球运价!E$7:E$7)</f>
        <v>#DIV/0!</v>
      </c>
      <c r="M566" s="653" t="s">
        <v>1122</v>
      </c>
      <c r="N566" s="653" t="s">
        <v>1115</v>
      </c>
      <c r="O566" s="653" t="s">
        <v>65</v>
      </c>
      <c r="P566" s="653" t="s">
        <v>66</v>
      </c>
      <c r="Q566" s="653" t="s">
        <v>90</v>
      </c>
    </row>
    <row r="567" spans="1:18" s="653" customFormat="1" ht="19.5" customHeight="1">
      <c r="A567" s="716" t="s">
        <v>1076</v>
      </c>
      <c r="B567" s="902"/>
      <c r="C567" s="902"/>
      <c r="D567" s="902"/>
      <c r="E567" s="902"/>
      <c r="F567" s="902"/>
      <c r="G567" s="902"/>
      <c r="H567" s="903"/>
      <c r="I567" s="743" t="str">
        <f t="shared" ref="I567:I608" si="78">IF(J567="","",IF(J567="SYSTEM PRICE","",IF(B567=J567,"-","check")))</f>
        <v/>
      </c>
      <c r="J567" s="705"/>
      <c r="K567" s="705"/>
      <c r="L567" s="705"/>
    </row>
    <row r="568" spans="1:18" s="653" customFormat="1" ht="19.5" customHeight="1">
      <c r="A568" s="716" t="s">
        <v>1123</v>
      </c>
      <c r="B568" s="902"/>
      <c r="C568" s="902"/>
      <c r="D568" s="902"/>
      <c r="E568" s="902"/>
      <c r="F568" s="902"/>
      <c r="G568" s="902"/>
      <c r="H568" s="903"/>
      <c r="I568" s="743" t="str">
        <f t="shared" si="78"/>
        <v/>
      </c>
      <c r="J568" s="705"/>
      <c r="K568" s="705"/>
      <c r="L568" s="705"/>
    </row>
    <row r="569" spans="1:18" s="653" customFormat="1" ht="19.5" customHeight="1">
      <c r="A569" s="1011" t="s">
        <v>1124</v>
      </c>
      <c r="B569" s="1012"/>
      <c r="C569" s="1012"/>
      <c r="D569" s="1012"/>
      <c r="E569" s="1012"/>
      <c r="F569" s="1012"/>
      <c r="G569" s="1012"/>
      <c r="H569" s="1013"/>
      <c r="I569" s="743" t="str">
        <f t="shared" si="78"/>
        <v/>
      </c>
      <c r="J569" s="705"/>
      <c r="K569" s="705"/>
      <c r="L569" s="705"/>
    </row>
    <row r="570" spans="1:18" s="653" customFormat="1" ht="19.5" customHeight="1">
      <c r="A570" s="891"/>
      <c r="B570" s="892"/>
      <c r="C570" s="892"/>
      <c r="D570" s="892"/>
      <c r="E570" s="892"/>
      <c r="F570" s="892"/>
      <c r="G570" s="892"/>
      <c r="H570" s="894"/>
      <c r="I570" s="743" t="str">
        <f t="shared" si="78"/>
        <v/>
      </c>
      <c r="J570" s="705"/>
      <c r="K570" s="705"/>
      <c r="L570" s="705"/>
    </row>
    <row r="571" spans="1:18" s="655" customFormat="1" ht="19.5" customHeight="1">
      <c r="A571" s="691" t="s">
        <v>1125</v>
      </c>
      <c r="B571" s="692" t="s">
        <v>21</v>
      </c>
      <c r="C571" s="1017"/>
      <c r="D571" s="1018"/>
      <c r="E571" s="882" t="s">
        <v>1047</v>
      </c>
      <c r="F571" s="694" t="s">
        <v>23</v>
      </c>
      <c r="G571" s="694" t="s">
        <v>24</v>
      </c>
      <c r="H571" s="695" t="s">
        <v>25</v>
      </c>
      <c r="I571" s="743" t="str">
        <f t="shared" si="78"/>
        <v/>
      </c>
      <c r="J571" s="705" t="s">
        <v>12</v>
      </c>
      <c r="K571" s="705" t="s">
        <v>13</v>
      </c>
      <c r="L571" s="705" t="s">
        <v>14</v>
      </c>
      <c r="M571" s="677" t="s">
        <v>15</v>
      </c>
      <c r="N571" s="677" t="s">
        <v>16</v>
      </c>
      <c r="O571" s="677" t="s">
        <v>17</v>
      </c>
      <c r="P571" s="677" t="s">
        <v>18</v>
      </c>
      <c r="Q571" s="677" t="s">
        <v>19</v>
      </c>
      <c r="R571" s="746"/>
    </row>
    <row r="572" spans="1:18" s="655" customFormat="1" ht="19.5" customHeight="1">
      <c r="A572" s="862" t="s">
        <v>1126</v>
      </c>
      <c r="B572" s="990" t="s">
        <v>3188</v>
      </c>
      <c r="C572" s="1006" t="s">
        <v>872</v>
      </c>
      <c r="D572" s="1007"/>
      <c r="E572" s="732" t="s">
        <v>32</v>
      </c>
      <c r="F572" s="748" t="s">
        <v>1127</v>
      </c>
      <c r="G572" s="984" t="s">
        <v>30</v>
      </c>
      <c r="H572" s="733">
        <v>25</v>
      </c>
      <c r="I572" s="743" t="e">
        <f t="shared" si="78"/>
        <v>#DIV/0!</v>
      </c>
      <c r="J572" s="705" t="e">
        <f t="shared" ref="J572:J608" si="79">"USD "&amp;IF(K572&lt;0,"( "&amp;-K572&amp;" )",K572)&amp;" / "&amp;IF(L572&lt;0,"( "&amp;-L572&amp;" )",L572)</f>
        <v>#DIV/0!</v>
      </c>
      <c r="K572" s="705" t="e">
        <f>LOOKUP(1,0/($M572&amp;$N572&amp;$O572&amp;$P572&amp;$Q572=全球运价!$B$7:$B$7&amp;全球运价!$C$7:$C$7&amp;全球运价!$S$7:$S$7&amp;全球运价!$L$7:$L$7&amp;全球运价!$P$7:$P$7),全球运价!D$7:D$7)</f>
        <v>#DIV/0!</v>
      </c>
      <c r="L572" s="705" t="e">
        <f>LOOKUP(1,0/($M572&amp;$N572&amp;$O572&amp;$P572&amp;$Q572=全球运价!$B$7:$B$7&amp;全球运价!$C$7:$C$7&amp;全球运价!$S$7:$S$7&amp;全球运价!$L$7:$L$7&amp;全球运价!$P$7:$P$7),全球运价!E$7:E$7)</f>
        <v>#DIV/0!</v>
      </c>
      <c r="M572" s="653" t="s">
        <v>1128</v>
      </c>
      <c r="N572" s="653" t="s">
        <v>1128</v>
      </c>
      <c r="O572" s="653" t="s">
        <v>65</v>
      </c>
      <c r="P572" s="653" t="s">
        <v>66</v>
      </c>
      <c r="Q572" s="653" t="s">
        <v>90</v>
      </c>
    </row>
    <row r="573" spans="1:18" s="655" customFormat="1" ht="19.5" customHeight="1">
      <c r="A573" s="899" t="s">
        <v>1129</v>
      </c>
      <c r="B573" s="990" t="s">
        <v>1130</v>
      </c>
      <c r="C573" s="1006" t="s">
        <v>872</v>
      </c>
      <c r="D573" s="1007"/>
      <c r="E573" s="732" t="s">
        <v>32</v>
      </c>
      <c r="F573" s="748" t="s">
        <v>1127</v>
      </c>
      <c r="G573" s="748" t="s">
        <v>1131</v>
      </c>
      <c r="H573" s="733">
        <v>60</v>
      </c>
      <c r="I573" s="743" t="e">
        <f t="shared" si="78"/>
        <v>#DIV/0!</v>
      </c>
      <c r="J573" s="705" t="e">
        <f t="shared" si="79"/>
        <v>#DIV/0!</v>
      </c>
      <c r="K573" s="705" t="e">
        <f>LOOKUP(1,0/($M573&amp;$N573&amp;$O573&amp;$P573&amp;$Q573=全球运价!$B$7:$B$7&amp;全球运价!$C$7:$C$7&amp;全球运价!$S$7:$S$7&amp;全球运价!$L$7:$L$7&amp;全球运价!$P$7:$P$7),全球运价!D$7:D$7)</f>
        <v>#DIV/0!</v>
      </c>
      <c r="L573" s="705" t="e">
        <f>LOOKUP(1,0/($M573&amp;$N573&amp;$O573&amp;$P573&amp;$Q573=全球运价!$B$7:$B$7&amp;全球运价!$C$7:$C$7&amp;全球运价!$S$7:$S$7&amp;全球运价!$L$7:$L$7&amp;全球运价!$P$7:$P$7),全球运价!E$7:E$7)</f>
        <v>#DIV/0!</v>
      </c>
      <c r="M573" s="653" t="s">
        <v>1132</v>
      </c>
      <c r="N573" s="653" t="s">
        <v>1128</v>
      </c>
      <c r="O573" s="653" t="s">
        <v>65</v>
      </c>
      <c r="P573" s="653" t="s">
        <v>66</v>
      </c>
      <c r="Q573" s="653" t="s">
        <v>90</v>
      </c>
    </row>
    <row r="574" spans="1:18" s="661" customFormat="1" ht="19.5" customHeight="1">
      <c r="A574" s="900" t="s">
        <v>1133</v>
      </c>
      <c r="B574" s="990" t="s">
        <v>1134</v>
      </c>
      <c r="C574" s="1006" t="s">
        <v>872</v>
      </c>
      <c r="D574" s="1007"/>
      <c r="E574" s="732" t="s">
        <v>32</v>
      </c>
      <c r="F574" s="748" t="s">
        <v>1127</v>
      </c>
      <c r="G574" s="748" t="s">
        <v>1131</v>
      </c>
      <c r="H574" s="733">
        <v>45</v>
      </c>
      <c r="I574" s="743" t="e">
        <f t="shared" si="78"/>
        <v>#DIV/0!</v>
      </c>
      <c r="J574" s="705" t="e">
        <f t="shared" si="79"/>
        <v>#DIV/0!</v>
      </c>
      <c r="K574" s="705" t="e">
        <f>LOOKUP(1,0/($M574&amp;$N574&amp;$O574&amp;$P574&amp;$Q574=全球运价!$B$7:$B$7&amp;全球运价!$C$7:$C$7&amp;全球运价!$S$7:$S$7&amp;全球运价!$L$7:$L$7&amp;全球运价!$P$7:$P$7),全球运价!D$7:D$7)</f>
        <v>#DIV/0!</v>
      </c>
      <c r="L574" s="705" t="e">
        <f>LOOKUP(1,0/($M574&amp;$N574&amp;$O574&amp;$P574&amp;$Q574=全球运价!$B$7:$B$7&amp;全球运价!$C$7:$C$7&amp;全球运价!$S$7:$S$7&amp;全球运价!$L$7:$L$7&amp;全球运价!$P$7:$P$7),全球运价!E$7:E$7)</f>
        <v>#DIV/0!</v>
      </c>
      <c r="M574" s="653" t="s">
        <v>1135</v>
      </c>
      <c r="N574" s="653" t="s">
        <v>1128</v>
      </c>
      <c r="O574" s="653" t="s">
        <v>65</v>
      </c>
      <c r="P574" s="653" t="s">
        <v>66</v>
      </c>
      <c r="Q574" s="653" t="s">
        <v>90</v>
      </c>
    </row>
    <row r="575" spans="1:18" ht="19.5" customHeight="1">
      <c r="A575" s="900" t="s">
        <v>1136</v>
      </c>
      <c r="B575" s="990" t="s">
        <v>1137</v>
      </c>
      <c r="C575" s="1006" t="s">
        <v>872</v>
      </c>
      <c r="D575" s="1007"/>
      <c r="E575" s="732" t="s">
        <v>32</v>
      </c>
      <c r="F575" s="748" t="s">
        <v>1127</v>
      </c>
      <c r="G575" s="748" t="s">
        <v>1131</v>
      </c>
      <c r="H575" s="733">
        <v>50</v>
      </c>
      <c r="I575" s="743" t="e">
        <f t="shared" si="78"/>
        <v>#DIV/0!</v>
      </c>
      <c r="J575" s="705" t="e">
        <f t="shared" si="79"/>
        <v>#DIV/0!</v>
      </c>
      <c r="K575" s="705" t="e">
        <f>LOOKUP(1,0/($M575&amp;$N575&amp;$O575&amp;$P575&amp;$Q575=全球运价!$B$7:$B$7&amp;全球运价!$C$7:$C$7&amp;全球运价!$S$7:$S$7&amp;全球运价!$L$7:$L$7&amp;全球运价!$P$7:$P$7),全球运价!D$7:D$7)</f>
        <v>#DIV/0!</v>
      </c>
      <c r="L575" s="705" t="e">
        <f>LOOKUP(1,0/($M575&amp;$N575&amp;$O575&amp;$P575&amp;$Q575=全球运价!$B$7:$B$7&amp;全球运价!$C$7:$C$7&amp;全球运价!$S$7:$S$7&amp;全球运价!$L$7:$L$7&amp;全球运价!$P$7:$P$7),全球运价!E$7:E$7)</f>
        <v>#DIV/0!</v>
      </c>
      <c r="M575" s="653" t="s">
        <v>1138</v>
      </c>
      <c r="N575" s="653" t="s">
        <v>1128</v>
      </c>
      <c r="O575" s="653" t="s">
        <v>65</v>
      </c>
      <c r="P575" s="653" t="s">
        <v>66</v>
      </c>
      <c r="Q575" s="653" t="s">
        <v>90</v>
      </c>
    </row>
    <row r="576" spans="1:18" ht="19.5" customHeight="1">
      <c r="A576" s="900" t="s">
        <v>1139</v>
      </c>
      <c r="B576" s="990" t="s">
        <v>1140</v>
      </c>
      <c r="C576" s="1006" t="s">
        <v>872</v>
      </c>
      <c r="D576" s="1007"/>
      <c r="E576" s="732" t="s">
        <v>32</v>
      </c>
      <c r="F576" s="748" t="s">
        <v>1127</v>
      </c>
      <c r="G576" s="748" t="s">
        <v>1131</v>
      </c>
      <c r="H576" s="733">
        <v>60</v>
      </c>
      <c r="I576" s="743" t="e">
        <f t="shared" si="78"/>
        <v>#DIV/0!</v>
      </c>
      <c r="J576" s="705" t="e">
        <f t="shared" si="79"/>
        <v>#DIV/0!</v>
      </c>
      <c r="K576" s="705" t="e">
        <f>LOOKUP(1,0/($M576&amp;$N576&amp;$O576&amp;$P576&amp;$Q576=全球运价!$B$7:$B$7&amp;全球运价!$C$7:$C$7&amp;全球运价!$S$7:$S$7&amp;全球运价!$L$7:$L$7&amp;全球运价!$P$7:$P$7),全球运价!D$7:D$7)</f>
        <v>#DIV/0!</v>
      </c>
      <c r="L576" s="705" t="e">
        <f>LOOKUP(1,0/($M576&amp;$N576&amp;$O576&amp;$P576&amp;$Q576=全球运价!$B$7:$B$7&amp;全球运价!$C$7:$C$7&amp;全球运价!$S$7:$S$7&amp;全球运价!$L$7:$L$7&amp;全球运价!$P$7:$P$7),全球运价!E$7:E$7)</f>
        <v>#DIV/0!</v>
      </c>
      <c r="M576" s="653" t="s">
        <v>1141</v>
      </c>
      <c r="N576" s="653" t="s">
        <v>1128</v>
      </c>
      <c r="O576" s="653" t="s">
        <v>65</v>
      </c>
      <c r="P576" s="653" t="s">
        <v>66</v>
      </c>
      <c r="Q576" s="653" t="s">
        <v>90</v>
      </c>
    </row>
    <row r="577" spans="1:17" ht="19.5" customHeight="1">
      <c r="A577" s="900" t="s">
        <v>1142</v>
      </c>
      <c r="B577" s="990" t="s">
        <v>1143</v>
      </c>
      <c r="C577" s="1006" t="s">
        <v>872</v>
      </c>
      <c r="D577" s="1007"/>
      <c r="E577" s="732" t="s">
        <v>32</v>
      </c>
      <c r="F577" s="748" t="s">
        <v>1127</v>
      </c>
      <c r="G577" s="748" t="s">
        <v>1131</v>
      </c>
      <c r="H577" s="733">
        <v>60</v>
      </c>
      <c r="I577" s="743" t="e">
        <f t="shared" si="78"/>
        <v>#DIV/0!</v>
      </c>
      <c r="J577" s="705" t="e">
        <f t="shared" si="79"/>
        <v>#DIV/0!</v>
      </c>
      <c r="K577" s="705" t="e">
        <f>LOOKUP(1,0/($M577&amp;$N577&amp;$O577&amp;$P577&amp;$Q577=全球运价!$B$7:$B$7&amp;全球运价!$C$7:$C$7&amp;全球运价!$S$7:$S$7&amp;全球运价!$L$7:$L$7&amp;全球运价!$P$7:$P$7),全球运价!D$7:D$7)</f>
        <v>#DIV/0!</v>
      </c>
      <c r="L577" s="705" t="e">
        <f>LOOKUP(1,0/($M577&amp;$N577&amp;$O577&amp;$P577&amp;$Q577=全球运价!$B$7:$B$7&amp;全球运价!$C$7:$C$7&amp;全球运价!$S$7:$S$7&amp;全球运价!$L$7:$L$7&amp;全球运价!$P$7:$P$7),全球运价!E$7:E$7)</f>
        <v>#DIV/0!</v>
      </c>
      <c r="M577" s="653" t="s">
        <v>1144</v>
      </c>
      <c r="N577" s="653" t="s">
        <v>1128</v>
      </c>
      <c r="O577" s="653" t="s">
        <v>65</v>
      </c>
      <c r="P577" s="653" t="s">
        <v>66</v>
      </c>
      <c r="Q577" s="653" t="s">
        <v>90</v>
      </c>
    </row>
    <row r="578" spans="1:17" ht="19.5" customHeight="1">
      <c r="A578" s="862" t="s">
        <v>1145</v>
      </c>
      <c r="B578" s="990" t="s">
        <v>1146</v>
      </c>
      <c r="C578" s="1006"/>
      <c r="D578" s="1007"/>
      <c r="E578" s="732" t="s">
        <v>32</v>
      </c>
      <c r="F578" s="748" t="s">
        <v>1127</v>
      </c>
      <c r="G578" s="748" t="s">
        <v>1131</v>
      </c>
      <c r="H578" s="733">
        <v>60</v>
      </c>
      <c r="I578" s="743" t="e">
        <f t="shared" si="78"/>
        <v>#DIV/0!</v>
      </c>
      <c r="J578" s="705" t="e">
        <f t="shared" si="79"/>
        <v>#DIV/0!</v>
      </c>
      <c r="K578" s="705" t="e">
        <f>LOOKUP(1,0/($M578&amp;$N578&amp;$O578&amp;$P578&amp;$Q578=全球运价!$B$7:$B$7&amp;全球运价!$C$7:$C$7&amp;全球运价!$S$7:$S$7&amp;全球运价!$L$7:$L$7&amp;全球运价!$P$7:$P$7),全球运价!D$7:D$7)</f>
        <v>#DIV/0!</v>
      </c>
      <c r="L578" s="705" t="e">
        <f>LOOKUP(1,0/($M578&amp;$N578&amp;$O578&amp;$P578&amp;$Q578=全球运价!$B$7:$B$7&amp;全球运价!$C$7:$C$7&amp;全球运价!$S$7:$S$7&amp;全球运价!$L$7:$L$7&amp;全球运价!$P$7:$P$7),全球运价!E$7:E$7)</f>
        <v>#DIV/0!</v>
      </c>
      <c r="M578" s="653" t="s">
        <v>1147</v>
      </c>
      <c r="N578" s="653" t="s">
        <v>1128</v>
      </c>
      <c r="O578" s="653" t="s">
        <v>65</v>
      </c>
      <c r="P578" s="653" t="s">
        <v>66</v>
      </c>
      <c r="Q578" s="653" t="s">
        <v>90</v>
      </c>
    </row>
    <row r="579" spans="1:17" ht="19.5" customHeight="1">
      <c r="A579" s="900" t="s">
        <v>1148</v>
      </c>
      <c r="B579" s="990" t="s">
        <v>1149</v>
      </c>
      <c r="C579" s="1006" t="s">
        <v>872</v>
      </c>
      <c r="D579" s="1007"/>
      <c r="E579" s="732" t="s">
        <v>32</v>
      </c>
      <c r="F579" s="748" t="s">
        <v>1127</v>
      </c>
      <c r="G579" s="748" t="s">
        <v>1131</v>
      </c>
      <c r="H579" s="733">
        <v>45</v>
      </c>
      <c r="I579" s="743" t="e">
        <f t="shared" si="78"/>
        <v>#DIV/0!</v>
      </c>
      <c r="J579" s="705" t="e">
        <f t="shared" si="79"/>
        <v>#DIV/0!</v>
      </c>
      <c r="K579" s="705" t="e">
        <f>LOOKUP(1,0/($M579&amp;$N579&amp;$O579&amp;$P579&amp;$Q579=全球运价!$B$7:$B$7&amp;全球运价!$C$7:$C$7&amp;全球运价!$S$7:$S$7&amp;全球运价!$L$7:$L$7&amp;全球运价!$P$7:$P$7),全球运价!D$7:D$7)</f>
        <v>#DIV/0!</v>
      </c>
      <c r="L579" s="705" t="e">
        <f>LOOKUP(1,0/($M579&amp;$N579&amp;$O579&amp;$P579&amp;$Q579=全球运价!$B$7:$B$7&amp;全球运价!$C$7:$C$7&amp;全球运价!$S$7:$S$7&amp;全球运价!$L$7:$L$7&amp;全球运价!$P$7:$P$7),全球运价!E$7:E$7)</f>
        <v>#DIV/0!</v>
      </c>
      <c r="M579" s="653" t="s">
        <v>1150</v>
      </c>
      <c r="N579" s="653" t="s">
        <v>1128</v>
      </c>
      <c r="O579" s="653" t="s">
        <v>65</v>
      </c>
      <c r="P579" s="653" t="s">
        <v>66</v>
      </c>
      <c r="Q579" s="653" t="s">
        <v>90</v>
      </c>
    </row>
    <row r="580" spans="1:17" ht="19.5" customHeight="1">
      <c r="A580" s="899" t="s">
        <v>1151</v>
      </c>
      <c r="B580" s="990" t="s">
        <v>1152</v>
      </c>
      <c r="C580" s="1006"/>
      <c r="D580" s="1007"/>
      <c r="E580" s="732" t="s">
        <v>32</v>
      </c>
      <c r="F580" s="748" t="s">
        <v>1127</v>
      </c>
      <c r="G580" s="748" t="s">
        <v>1131</v>
      </c>
      <c r="H580" s="733">
        <v>60</v>
      </c>
      <c r="I580" s="743" t="e">
        <f t="shared" si="78"/>
        <v>#DIV/0!</v>
      </c>
      <c r="J580" s="705" t="e">
        <f t="shared" si="79"/>
        <v>#DIV/0!</v>
      </c>
      <c r="K580" s="705" t="e">
        <f>LOOKUP(1,0/($M580&amp;$N580&amp;$O580&amp;$P580&amp;$Q580=全球运价!$B$7:$B$7&amp;全球运价!$C$7:$C$7&amp;全球运价!$S$7:$S$7&amp;全球运价!$L$7:$L$7&amp;全球运价!$P$7:$P$7),全球运价!D$7:D$7)</f>
        <v>#DIV/0!</v>
      </c>
      <c r="L580" s="705" t="e">
        <f>LOOKUP(1,0/($M580&amp;$N580&amp;$O580&amp;$P580&amp;$Q580=全球运价!$B$7:$B$7&amp;全球运价!$C$7:$C$7&amp;全球运价!$S$7:$S$7&amp;全球运价!$L$7:$L$7&amp;全球运价!$P$7:$P$7),全球运价!E$7:E$7)</f>
        <v>#DIV/0!</v>
      </c>
      <c r="M580" s="653" t="s">
        <v>1153</v>
      </c>
      <c r="N580" s="653" t="s">
        <v>1128</v>
      </c>
      <c r="O580" s="653" t="s">
        <v>65</v>
      </c>
      <c r="P580" s="653" t="s">
        <v>66</v>
      </c>
      <c r="Q580" s="653" t="s">
        <v>90</v>
      </c>
    </row>
    <row r="581" spans="1:17" ht="19.5" customHeight="1">
      <c r="A581" s="899" t="s">
        <v>1154</v>
      </c>
      <c r="B581" s="990" t="s">
        <v>1155</v>
      </c>
      <c r="C581" s="1006" t="s">
        <v>872</v>
      </c>
      <c r="D581" s="1007"/>
      <c r="E581" s="732" t="s">
        <v>32</v>
      </c>
      <c r="F581" s="748" t="s">
        <v>1127</v>
      </c>
      <c r="G581" s="748" t="s">
        <v>1131</v>
      </c>
      <c r="H581" s="733">
        <v>60</v>
      </c>
      <c r="I581" s="743" t="e">
        <f t="shared" si="78"/>
        <v>#DIV/0!</v>
      </c>
      <c r="J581" s="705" t="e">
        <f t="shared" si="79"/>
        <v>#DIV/0!</v>
      </c>
      <c r="K581" s="705" t="e">
        <f>LOOKUP(1,0/($M581&amp;$N581&amp;$O581&amp;$P581&amp;$Q581=全球运价!$B$7:$B$7&amp;全球运价!$C$7:$C$7&amp;全球运价!$S$7:$S$7&amp;全球运价!$L$7:$L$7&amp;全球运价!$P$7:$P$7),全球运价!D$7:D$7)</f>
        <v>#DIV/0!</v>
      </c>
      <c r="L581" s="705" t="e">
        <f>LOOKUP(1,0/($M581&amp;$N581&amp;$O581&amp;$P581&amp;$Q581=全球运价!$B$7:$B$7&amp;全球运价!$C$7:$C$7&amp;全球运价!$S$7:$S$7&amp;全球运价!$L$7:$L$7&amp;全球运价!$P$7:$P$7),全球运价!E$7:E$7)</f>
        <v>#DIV/0!</v>
      </c>
      <c r="M581" s="653" t="s">
        <v>1156</v>
      </c>
      <c r="N581" s="653" t="s">
        <v>1128</v>
      </c>
      <c r="O581" s="653" t="s">
        <v>65</v>
      </c>
      <c r="P581" s="653" t="s">
        <v>66</v>
      </c>
      <c r="Q581" s="653" t="s">
        <v>90</v>
      </c>
    </row>
    <row r="582" spans="1:17" ht="19.5" customHeight="1">
      <c r="A582" s="900" t="s">
        <v>1157</v>
      </c>
      <c r="B582" s="990" t="s">
        <v>1158</v>
      </c>
      <c r="C582" s="1006">
        <v>0</v>
      </c>
      <c r="D582" s="1007"/>
      <c r="E582" s="732" t="s">
        <v>32</v>
      </c>
      <c r="F582" s="748" t="s">
        <v>1127</v>
      </c>
      <c r="G582" s="748" t="s">
        <v>1131</v>
      </c>
      <c r="H582" s="733">
        <v>60</v>
      </c>
      <c r="I582" s="743" t="e">
        <f t="shared" si="78"/>
        <v>#DIV/0!</v>
      </c>
      <c r="J582" s="705" t="e">
        <f t="shared" si="79"/>
        <v>#DIV/0!</v>
      </c>
      <c r="K582" s="705" t="e">
        <f>LOOKUP(1,0/($M582&amp;$N582&amp;$O582&amp;$P582&amp;$Q582=全球运价!$B$7:$B$7&amp;全球运价!$C$7:$C$7&amp;全球运价!$S$7:$S$7&amp;全球运价!$L$7:$L$7&amp;全球运价!$P$7:$P$7),全球运价!D$7:D$7)</f>
        <v>#DIV/0!</v>
      </c>
      <c r="L582" s="705" t="e">
        <f>LOOKUP(1,0/($M582&amp;$N582&amp;$O582&amp;$P582&amp;$Q582=全球运价!$B$7:$B$7&amp;全球运价!$C$7:$C$7&amp;全球运价!$S$7:$S$7&amp;全球运价!$L$7:$L$7&amp;全球运价!$P$7:$P$7),全球运价!E$7:E$7)</f>
        <v>#DIV/0!</v>
      </c>
      <c r="M582" s="653" t="s">
        <v>1159</v>
      </c>
      <c r="N582" s="653" t="s">
        <v>1128</v>
      </c>
      <c r="O582" s="653" t="s">
        <v>65</v>
      </c>
      <c r="P582" s="653" t="s">
        <v>66</v>
      </c>
      <c r="Q582" s="653" t="s">
        <v>90</v>
      </c>
    </row>
    <row r="583" spans="1:17" ht="19.5" customHeight="1">
      <c r="A583" s="899" t="s">
        <v>1160</v>
      </c>
      <c r="B583" s="795" t="s">
        <v>3187</v>
      </c>
      <c r="C583" s="1006"/>
      <c r="D583" s="1007"/>
      <c r="E583" s="732" t="s">
        <v>32</v>
      </c>
      <c r="F583" s="748" t="s">
        <v>1127</v>
      </c>
      <c r="G583" s="748" t="s">
        <v>1131</v>
      </c>
      <c r="H583" s="733">
        <v>50</v>
      </c>
      <c r="I583" s="743" t="e">
        <f t="shared" si="78"/>
        <v>#DIV/0!</v>
      </c>
      <c r="J583" s="705" t="e">
        <f t="shared" si="79"/>
        <v>#DIV/0!</v>
      </c>
      <c r="K583" s="705" t="e">
        <f>LOOKUP(1,0/($M583&amp;$N583&amp;$O583&amp;$P583&amp;$Q583=全球运价!$B$7:$B$7&amp;全球运价!$C$7:$C$7&amp;全球运价!$S$7:$S$7&amp;全球运价!$L$7:$L$7&amp;全球运价!$P$7:$P$7),全球运价!D$7:D$7)</f>
        <v>#DIV/0!</v>
      </c>
      <c r="L583" s="705" t="e">
        <f>LOOKUP(1,0/($M583&amp;$N583&amp;$O583&amp;$P583&amp;$Q583=全球运价!$B$7:$B$7&amp;全球运价!$C$7:$C$7&amp;全球运价!$S$7:$S$7&amp;全球运价!$L$7:$L$7&amp;全球运价!$P$7:$P$7),全球运价!E$7:E$7)</f>
        <v>#DIV/0!</v>
      </c>
      <c r="M583" s="653" t="s">
        <v>1161</v>
      </c>
      <c r="N583" s="653" t="s">
        <v>1128</v>
      </c>
      <c r="O583" s="653" t="s">
        <v>65</v>
      </c>
      <c r="P583" s="653" t="s">
        <v>66</v>
      </c>
      <c r="Q583" s="653" t="s">
        <v>90</v>
      </c>
    </row>
    <row r="584" spans="1:17" ht="19.5" customHeight="1">
      <c r="A584" s="900" t="s">
        <v>1162</v>
      </c>
      <c r="B584" s="990" t="s">
        <v>1143</v>
      </c>
      <c r="C584" s="1006" t="s">
        <v>872</v>
      </c>
      <c r="D584" s="1007"/>
      <c r="E584" s="732" t="s">
        <v>32</v>
      </c>
      <c r="F584" s="748" t="s">
        <v>1127</v>
      </c>
      <c r="G584" s="748" t="s">
        <v>1131</v>
      </c>
      <c r="H584" s="733">
        <v>60</v>
      </c>
      <c r="I584" s="743" t="e">
        <f t="shared" si="78"/>
        <v>#DIV/0!</v>
      </c>
      <c r="J584" s="705" t="e">
        <f t="shared" si="79"/>
        <v>#DIV/0!</v>
      </c>
      <c r="K584" s="705" t="e">
        <f>LOOKUP(1,0/($M584&amp;$N584&amp;$O584&amp;$P584&amp;$Q584=全球运价!$B$7:$B$7&amp;全球运价!$C$7:$C$7&amp;全球运价!$S$7:$S$7&amp;全球运价!$L$7:$L$7&amp;全球运价!$P$7:$P$7),全球运价!D$7:D$7)</f>
        <v>#DIV/0!</v>
      </c>
      <c r="L584" s="705" t="e">
        <f>LOOKUP(1,0/($M584&amp;$N584&amp;$O584&amp;$P584&amp;$Q584=全球运价!$B$7:$B$7&amp;全球运价!$C$7:$C$7&amp;全球运价!$S$7:$S$7&amp;全球运价!$L$7:$L$7&amp;全球运价!$P$7:$P$7),全球运价!E$7:E$7)</f>
        <v>#DIV/0!</v>
      </c>
      <c r="M584" s="653" t="s">
        <v>1163</v>
      </c>
      <c r="N584" s="653" t="s">
        <v>1128</v>
      </c>
      <c r="O584" s="653" t="s">
        <v>65</v>
      </c>
      <c r="P584" s="653" t="s">
        <v>66</v>
      </c>
      <c r="Q584" s="653" t="s">
        <v>90</v>
      </c>
    </row>
    <row r="585" spans="1:17" ht="19.5" customHeight="1">
      <c r="A585" s="862" t="s">
        <v>1164</v>
      </c>
      <c r="B585" s="990" t="s">
        <v>1165</v>
      </c>
      <c r="C585" s="1006"/>
      <c r="D585" s="1007"/>
      <c r="E585" s="732" t="s">
        <v>32</v>
      </c>
      <c r="F585" s="748" t="s">
        <v>1127</v>
      </c>
      <c r="G585" s="748" t="s">
        <v>1131</v>
      </c>
      <c r="H585" s="733">
        <v>90</v>
      </c>
      <c r="I585" s="743" t="e">
        <f t="shared" si="78"/>
        <v>#DIV/0!</v>
      </c>
      <c r="J585" s="705" t="e">
        <f t="shared" si="79"/>
        <v>#DIV/0!</v>
      </c>
      <c r="K585" s="705" t="e">
        <f>LOOKUP(1,0/($M585&amp;$N585&amp;$O585&amp;$P585&amp;$Q585=全球运价!$B$7:$B$7&amp;全球运价!$C$7:$C$7&amp;全球运价!$S$7:$S$7&amp;全球运价!$L$7:$L$7&amp;全球运价!$P$7:$P$7),全球运价!D$7:D$7)</f>
        <v>#DIV/0!</v>
      </c>
      <c r="L585" s="705" t="e">
        <f>LOOKUP(1,0/($M585&amp;$N585&amp;$O585&amp;$P585&amp;$Q585=全球运价!$B$7:$B$7&amp;全球运价!$C$7:$C$7&amp;全球运价!$S$7:$S$7&amp;全球运价!$L$7:$L$7&amp;全球运价!$P$7:$P$7),全球运价!E$7:E$7)</f>
        <v>#DIV/0!</v>
      </c>
      <c r="M585" s="653" t="s">
        <v>1166</v>
      </c>
      <c r="N585" s="653" t="s">
        <v>1128</v>
      </c>
      <c r="O585" s="653" t="s">
        <v>65</v>
      </c>
      <c r="P585" s="653" t="s">
        <v>66</v>
      </c>
      <c r="Q585" s="653" t="s">
        <v>90</v>
      </c>
    </row>
    <row r="586" spans="1:17" ht="19.5" customHeight="1">
      <c r="A586" s="900" t="s">
        <v>1167</v>
      </c>
      <c r="B586" s="990" t="s">
        <v>1168</v>
      </c>
      <c r="C586" s="1006" t="s">
        <v>872</v>
      </c>
      <c r="D586" s="1007"/>
      <c r="E586" s="732" t="s">
        <v>32</v>
      </c>
      <c r="F586" s="748" t="s">
        <v>1127</v>
      </c>
      <c r="G586" s="748" t="s">
        <v>1131</v>
      </c>
      <c r="H586" s="733">
        <v>40</v>
      </c>
      <c r="I586" s="743" t="e">
        <f t="shared" si="78"/>
        <v>#DIV/0!</v>
      </c>
      <c r="J586" s="705" t="e">
        <f t="shared" si="79"/>
        <v>#DIV/0!</v>
      </c>
      <c r="K586" s="705" t="e">
        <f>LOOKUP(1,0/($M586&amp;$N586&amp;$O586&amp;$P586&amp;$Q586=全球运价!$B$7:$B$7&amp;全球运价!$C$7:$C$7&amp;全球运价!$S$7:$S$7&amp;全球运价!$L$7:$L$7&amp;全球运价!$P$7:$P$7),全球运价!D$7:D$7)</f>
        <v>#DIV/0!</v>
      </c>
      <c r="L586" s="705" t="e">
        <f>LOOKUP(1,0/($M586&amp;$N586&amp;$O586&amp;$P586&amp;$Q586=全球运价!$B$7:$B$7&amp;全球运价!$C$7:$C$7&amp;全球运价!$S$7:$S$7&amp;全球运价!$L$7:$L$7&amp;全球运价!$P$7:$P$7),全球运价!E$7:E$7)</f>
        <v>#DIV/0!</v>
      </c>
      <c r="M586" s="653" t="s">
        <v>1169</v>
      </c>
      <c r="N586" s="653" t="s">
        <v>1128</v>
      </c>
      <c r="O586" s="653" t="s">
        <v>65</v>
      </c>
      <c r="P586" s="653" t="s">
        <v>66</v>
      </c>
      <c r="Q586" s="653" t="s">
        <v>90</v>
      </c>
    </row>
    <row r="587" spans="1:17" ht="19.5" customHeight="1">
      <c r="A587" s="900" t="s">
        <v>1170</v>
      </c>
      <c r="B587" s="990" t="s">
        <v>1171</v>
      </c>
      <c r="C587" s="1006" t="s">
        <v>872</v>
      </c>
      <c r="D587" s="1007"/>
      <c r="E587" s="732" t="s">
        <v>32</v>
      </c>
      <c r="F587" s="748" t="s">
        <v>1127</v>
      </c>
      <c r="G587" s="748" t="s">
        <v>1131</v>
      </c>
      <c r="H587" s="733">
        <v>45</v>
      </c>
      <c r="I587" s="743" t="e">
        <f t="shared" si="78"/>
        <v>#DIV/0!</v>
      </c>
      <c r="J587" s="705" t="e">
        <f t="shared" si="79"/>
        <v>#DIV/0!</v>
      </c>
      <c r="K587" s="705" t="e">
        <f>LOOKUP(1,0/($M587&amp;$N587&amp;$O587&amp;$P587&amp;$Q587=全球运价!$B$7:$B$7&amp;全球运价!$C$7:$C$7&amp;全球运价!$S$7:$S$7&amp;全球运价!$L$7:$L$7&amp;全球运价!$P$7:$P$7),全球运价!D$7:D$7)</f>
        <v>#DIV/0!</v>
      </c>
      <c r="L587" s="705" t="e">
        <f>LOOKUP(1,0/($M587&amp;$N587&amp;$O587&amp;$P587&amp;$Q587=全球运价!$B$7:$B$7&amp;全球运价!$C$7:$C$7&amp;全球运价!$S$7:$S$7&amp;全球运价!$L$7:$L$7&amp;全球运价!$P$7:$P$7),全球运价!E$7:E$7)</f>
        <v>#DIV/0!</v>
      </c>
      <c r="M587" s="653" t="s">
        <v>1172</v>
      </c>
      <c r="N587" s="653" t="s">
        <v>1128</v>
      </c>
      <c r="O587" s="653" t="s">
        <v>65</v>
      </c>
      <c r="P587" s="653" t="s">
        <v>66</v>
      </c>
      <c r="Q587" s="653" t="s">
        <v>90</v>
      </c>
    </row>
    <row r="588" spans="1:17" ht="19.5" customHeight="1">
      <c r="A588" s="899" t="s">
        <v>1173</v>
      </c>
      <c r="B588" s="990" t="s">
        <v>1174</v>
      </c>
      <c r="C588" s="1006" t="s">
        <v>872</v>
      </c>
      <c r="D588" s="1007"/>
      <c r="E588" s="732" t="s">
        <v>32</v>
      </c>
      <c r="F588" s="748" t="s">
        <v>1127</v>
      </c>
      <c r="G588" s="748" t="s">
        <v>1131</v>
      </c>
      <c r="H588" s="733">
        <v>90</v>
      </c>
      <c r="I588" s="743" t="e">
        <f t="shared" si="78"/>
        <v>#DIV/0!</v>
      </c>
      <c r="J588" s="705" t="e">
        <f t="shared" si="79"/>
        <v>#DIV/0!</v>
      </c>
      <c r="K588" s="705" t="e">
        <f>LOOKUP(1,0/($M588&amp;$N588&amp;$O588&amp;$P588&amp;$Q588=全球运价!$B$7:$B$7&amp;全球运价!$C$7:$C$7&amp;全球运价!$S$7:$S$7&amp;全球运价!$L$7:$L$7&amp;全球运价!$P$7:$P$7),全球运价!D$7:D$7)</f>
        <v>#DIV/0!</v>
      </c>
      <c r="L588" s="705" t="e">
        <f>LOOKUP(1,0/($M588&amp;$N588&amp;$O588&amp;$P588&amp;$Q588=全球运价!$B$7:$B$7&amp;全球运价!$C$7:$C$7&amp;全球运价!$S$7:$S$7&amp;全球运价!$L$7:$L$7&amp;全球运价!$P$7:$P$7),全球运价!E$7:E$7)</f>
        <v>#DIV/0!</v>
      </c>
      <c r="M588" s="653" t="s">
        <v>1175</v>
      </c>
      <c r="N588" s="653" t="s">
        <v>1128</v>
      </c>
      <c r="O588" s="653" t="s">
        <v>65</v>
      </c>
      <c r="P588" s="653" t="s">
        <v>66</v>
      </c>
      <c r="Q588" s="653" t="s">
        <v>90</v>
      </c>
    </row>
    <row r="589" spans="1:17" s="18" customFormat="1" ht="19.5" customHeight="1">
      <c r="A589" s="900" t="s">
        <v>1176</v>
      </c>
      <c r="B589" s="990" t="s">
        <v>1149</v>
      </c>
      <c r="C589" s="1006" t="s">
        <v>872</v>
      </c>
      <c r="D589" s="1007"/>
      <c r="E589" s="732" t="s">
        <v>32</v>
      </c>
      <c r="F589" s="748" t="s">
        <v>1127</v>
      </c>
      <c r="G589" s="748" t="s">
        <v>1131</v>
      </c>
      <c r="H589" s="733">
        <v>45</v>
      </c>
      <c r="I589" s="743" t="e">
        <f t="shared" si="78"/>
        <v>#DIV/0!</v>
      </c>
      <c r="J589" s="705" t="e">
        <f t="shared" si="79"/>
        <v>#DIV/0!</v>
      </c>
      <c r="K589" s="705" t="e">
        <f>LOOKUP(1,0/($M589&amp;$N589&amp;$O589&amp;$P589&amp;$Q589=全球运价!$B$7:$B$7&amp;全球运价!$C$7:$C$7&amp;全球运价!$S$7:$S$7&amp;全球运价!$L$7:$L$7&amp;全球运价!$P$7:$P$7),全球运价!D$7:D$7)</f>
        <v>#DIV/0!</v>
      </c>
      <c r="L589" s="705" t="e">
        <f>LOOKUP(1,0/($M589&amp;$N589&amp;$O589&amp;$P589&amp;$Q589=全球运价!$B$7:$B$7&amp;全球运价!$C$7:$C$7&amp;全球运价!$S$7:$S$7&amp;全球运价!$L$7:$L$7&amp;全球运价!$P$7:$P$7),全球运价!E$7:E$7)</f>
        <v>#DIV/0!</v>
      </c>
      <c r="M589" s="653" t="s">
        <v>1177</v>
      </c>
      <c r="N589" s="653" t="s">
        <v>1128</v>
      </c>
      <c r="O589" s="653" t="s">
        <v>65</v>
      </c>
      <c r="P589" s="653" t="s">
        <v>66</v>
      </c>
      <c r="Q589" s="653" t="s">
        <v>90</v>
      </c>
    </row>
    <row r="590" spans="1:17" s="18" customFormat="1" ht="19.5" customHeight="1">
      <c r="A590" s="900" t="s">
        <v>1178</v>
      </c>
      <c r="B590" s="990" t="s">
        <v>1179</v>
      </c>
      <c r="C590" s="1006" t="s">
        <v>872</v>
      </c>
      <c r="D590" s="1007"/>
      <c r="E590" s="732" t="s">
        <v>32</v>
      </c>
      <c r="F590" s="748" t="s">
        <v>1127</v>
      </c>
      <c r="G590" s="748" t="s">
        <v>1131</v>
      </c>
      <c r="H590" s="733">
        <v>60</v>
      </c>
      <c r="I590" s="743" t="e">
        <f t="shared" si="78"/>
        <v>#DIV/0!</v>
      </c>
      <c r="J590" s="705" t="e">
        <f t="shared" si="79"/>
        <v>#DIV/0!</v>
      </c>
      <c r="K590" s="705" t="e">
        <f>LOOKUP(1,0/($M590&amp;$N590&amp;$O590&amp;$P590&amp;$Q590=全球运价!$B$7:$B$7&amp;全球运价!$C$7:$C$7&amp;全球运价!$S$7:$S$7&amp;全球运价!$L$7:$L$7&amp;全球运价!$P$7:$P$7),全球运价!D$7:D$7)</f>
        <v>#DIV/0!</v>
      </c>
      <c r="L590" s="705" t="e">
        <f>LOOKUP(1,0/($M590&amp;$N590&amp;$O590&amp;$P590&amp;$Q590=全球运价!$B$7:$B$7&amp;全球运价!$C$7:$C$7&amp;全球运价!$S$7:$S$7&amp;全球运价!$L$7:$L$7&amp;全球运价!$P$7:$P$7),全球运价!E$7:E$7)</f>
        <v>#DIV/0!</v>
      </c>
      <c r="M590" s="653" t="s">
        <v>1180</v>
      </c>
      <c r="N590" s="653" t="s">
        <v>1128</v>
      </c>
      <c r="O590" s="653" t="s">
        <v>65</v>
      </c>
      <c r="P590" s="653" t="s">
        <v>66</v>
      </c>
      <c r="Q590" s="653" t="s">
        <v>90</v>
      </c>
    </row>
    <row r="591" spans="1:17" s="18" customFormat="1" ht="19.5" customHeight="1">
      <c r="A591" s="900" t="s">
        <v>1181</v>
      </c>
      <c r="B591" s="990" t="s">
        <v>1182</v>
      </c>
      <c r="C591" s="1006"/>
      <c r="D591" s="1007"/>
      <c r="E591" s="732" t="s">
        <v>32</v>
      </c>
      <c r="F591" s="748" t="s">
        <v>1127</v>
      </c>
      <c r="G591" s="748" t="s">
        <v>1131</v>
      </c>
      <c r="H591" s="733">
        <v>60</v>
      </c>
      <c r="I591" s="743" t="e">
        <f t="shared" si="78"/>
        <v>#DIV/0!</v>
      </c>
      <c r="J591" s="705" t="e">
        <f t="shared" si="79"/>
        <v>#DIV/0!</v>
      </c>
      <c r="K591" s="705" t="e">
        <f>LOOKUP(1,0/($M591&amp;$N591&amp;$O591&amp;$P591&amp;$Q591=全球运价!$B$7:$B$7&amp;全球运价!$C$7:$C$7&amp;全球运价!$S$7:$S$7&amp;全球运价!$L$7:$L$7&amp;全球运价!$P$7:$P$7),全球运价!D$7:D$7)</f>
        <v>#DIV/0!</v>
      </c>
      <c r="L591" s="705" t="e">
        <f>LOOKUP(1,0/($M591&amp;$N591&amp;$O591&amp;$P591&amp;$Q591=全球运价!$B$7:$B$7&amp;全球运价!$C$7:$C$7&amp;全球运价!$S$7:$S$7&amp;全球运价!$L$7:$L$7&amp;全球运价!$P$7:$P$7),全球运价!E$7:E$7)</f>
        <v>#DIV/0!</v>
      </c>
      <c r="M591" s="653" t="s">
        <v>1183</v>
      </c>
      <c r="N591" s="653" t="s">
        <v>1128</v>
      </c>
      <c r="O591" s="653" t="s">
        <v>65</v>
      </c>
      <c r="P591" s="653" t="s">
        <v>66</v>
      </c>
      <c r="Q591" s="653" t="s">
        <v>90</v>
      </c>
    </row>
    <row r="592" spans="1:17" s="18" customFormat="1" ht="19.5" customHeight="1">
      <c r="A592" s="900" t="s">
        <v>1184</v>
      </c>
      <c r="B592" s="990" t="s">
        <v>1185</v>
      </c>
      <c r="C592" s="1006" t="s">
        <v>872</v>
      </c>
      <c r="D592" s="1007"/>
      <c r="E592" s="732" t="s">
        <v>32</v>
      </c>
      <c r="F592" s="748" t="s">
        <v>1127</v>
      </c>
      <c r="G592" s="748" t="s">
        <v>1131</v>
      </c>
      <c r="H592" s="733">
        <v>60</v>
      </c>
      <c r="I592" s="743" t="e">
        <f t="shared" si="78"/>
        <v>#DIV/0!</v>
      </c>
      <c r="J592" s="705" t="e">
        <f t="shared" si="79"/>
        <v>#DIV/0!</v>
      </c>
      <c r="K592" s="705" t="e">
        <f>LOOKUP(1,0/($M592&amp;$N592&amp;$O592&amp;$P592&amp;$Q592=全球运价!$B$7:$B$7&amp;全球运价!$C$7:$C$7&amp;全球运价!$S$7:$S$7&amp;全球运价!$L$7:$L$7&amp;全球运价!$P$7:$P$7),全球运价!D$7:D$7)</f>
        <v>#DIV/0!</v>
      </c>
      <c r="L592" s="705" t="e">
        <f>LOOKUP(1,0/($M592&amp;$N592&amp;$O592&amp;$P592&amp;$Q592=全球运价!$B$7:$B$7&amp;全球运价!$C$7:$C$7&amp;全球运价!$S$7:$S$7&amp;全球运价!$L$7:$L$7&amp;全球运价!$P$7:$P$7),全球运价!E$7:E$7)</f>
        <v>#DIV/0!</v>
      </c>
      <c r="M592" s="653" t="s">
        <v>1186</v>
      </c>
      <c r="N592" s="653" t="s">
        <v>1128</v>
      </c>
      <c r="O592" s="653" t="s">
        <v>65</v>
      </c>
      <c r="P592" s="653" t="s">
        <v>66</v>
      </c>
      <c r="Q592" s="653" t="s">
        <v>90</v>
      </c>
    </row>
    <row r="593" spans="1:17" s="18" customFormat="1" ht="19.5" customHeight="1">
      <c r="A593" s="899" t="s">
        <v>1187</v>
      </c>
      <c r="B593" s="991" t="s">
        <v>3187</v>
      </c>
      <c r="C593" s="1006"/>
      <c r="D593" s="1007"/>
      <c r="E593" s="732" t="s">
        <v>32</v>
      </c>
      <c r="F593" s="748" t="s">
        <v>1127</v>
      </c>
      <c r="G593" s="748" t="s">
        <v>1131</v>
      </c>
      <c r="H593" s="733">
        <v>60</v>
      </c>
      <c r="I593" s="743" t="e">
        <f t="shared" si="78"/>
        <v>#DIV/0!</v>
      </c>
      <c r="J593" s="705" t="e">
        <f t="shared" si="79"/>
        <v>#DIV/0!</v>
      </c>
      <c r="K593" s="705" t="e">
        <f>LOOKUP(1,0/($M593&amp;$N593&amp;$O593&amp;$P593&amp;$Q593=全球运价!$B$7:$B$7&amp;全球运价!$C$7:$C$7&amp;全球运价!$S$7:$S$7&amp;全球运价!$L$7:$L$7&amp;全球运价!$P$7:$P$7),全球运价!D$7:D$7)</f>
        <v>#DIV/0!</v>
      </c>
      <c r="L593" s="705" t="e">
        <f>LOOKUP(1,0/($M593&amp;$N593&amp;$O593&amp;$P593&amp;$Q593=全球运价!$B$7:$B$7&amp;全球运价!$C$7:$C$7&amp;全球运价!$S$7:$S$7&amp;全球运价!$L$7:$L$7&amp;全球运价!$P$7:$P$7),全球运价!E$7:E$7)</f>
        <v>#DIV/0!</v>
      </c>
      <c r="M593" s="653" t="s">
        <v>1189</v>
      </c>
      <c r="N593" s="653" t="s">
        <v>1128</v>
      </c>
      <c r="O593" s="653" t="s">
        <v>65</v>
      </c>
      <c r="P593" s="653" t="s">
        <v>66</v>
      </c>
      <c r="Q593" s="653" t="s">
        <v>90</v>
      </c>
    </row>
    <row r="594" spans="1:17" s="18" customFormat="1" ht="19.5" customHeight="1">
      <c r="A594" s="899" t="s">
        <v>1190</v>
      </c>
      <c r="B594" s="990" t="s">
        <v>751</v>
      </c>
      <c r="C594" s="1006" t="s">
        <v>872</v>
      </c>
      <c r="D594" s="1007"/>
      <c r="E594" s="732" t="s">
        <v>32</v>
      </c>
      <c r="F594" s="748" t="s">
        <v>1127</v>
      </c>
      <c r="G594" s="748" t="s">
        <v>1131</v>
      </c>
      <c r="H594" s="733">
        <v>60</v>
      </c>
      <c r="I594" s="743" t="e">
        <f t="shared" si="78"/>
        <v>#DIV/0!</v>
      </c>
      <c r="J594" s="705" t="e">
        <f t="shared" si="79"/>
        <v>#DIV/0!</v>
      </c>
      <c r="K594" s="705" t="e">
        <f>LOOKUP(1,0/($M594&amp;$N594&amp;$O594&amp;$P594&amp;$Q594=全球运价!$B$7:$B$7&amp;全球运价!$C$7:$C$7&amp;全球运价!$S$7:$S$7&amp;全球运价!$L$7:$L$7&amp;全球运价!$P$7:$P$7),全球运价!D$7:D$7)</f>
        <v>#DIV/0!</v>
      </c>
      <c r="L594" s="705" t="e">
        <f>LOOKUP(1,0/($M594&amp;$N594&amp;$O594&amp;$P594&amp;$Q594=全球运价!$B$7:$B$7&amp;全球运价!$C$7:$C$7&amp;全球运价!$S$7:$S$7&amp;全球运价!$L$7:$L$7&amp;全球运价!$P$7:$P$7),全球运价!E$7:E$7)</f>
        <v>#DIV/0!</v>
      </c>
      <c r="M594" s="653" t="s">
        <v>1191</v>
      </c>
      <c r="N594" s="653" t="s">
        <v>1128</v>
      </c>
      <c r="O594" s="653" t="s">
        <v>65</v>
      </c>
      <c r="P594" s="653" t="s">
        <v>66</v>
      </c>
      <c r="Q594" s="653" t="s">
        <v>90</v>
      </c>
    </row>
    <row r="595" spans="1:17" s="18" customFormat="1" ht="19.5" customHeight="1">
      <c r="A595" s="900" t="s">
        <v>1192</v>
      </c>
      <c r="B595" s="990" t="s">
        <v>1193</v>
      </c>
      <c r="C595" s="1006" t="s">
        <v>872</v>
      </c>
      <c r="D595" s="1007"/>
      <c r="E595" s="732" t="s">
        <v>32</v>
      </c>
      <c r="F595" s="748" t="s">
        <v>1127</v>
      </c>
      <c r="G595" s="748" t="s">
        <v>1131</v>
      </c>
      <c r="H595" s="733">
        <v>50</v>
      </c>
      <c r="I595" s="743" t="e">
        <f t="shared" si="78"/>
        <v>#DIV/0!</v>
      </c>
      <c r="J595" s="705" t="e">
        <f t="shared" si="79"/>
        <v>#DIV/0!</v>
      </c>
      <c r="K595" s="705" t="e">
        <f>LOOKUP(1,0/($M595&amp;$N595&amp;$O595&amp;$P595&amp;$Q595=全球运价!$B$7:$B$7&amp;全球运价!$C$7:$C$7&amp;全球运价!$S$7:$S$7&amp;全球运价!$L$7:$L$7&amp;全球运价!$P$7:$P$7),全球运价!D$7:D$7)</f>
        <v>#DIV/0!</v>
      </c>
      <c r="L595" s="705" t="e">
        <f>LOOKUP(1,0/($M595&amp;$N595&amp;$O595&amp;$P595&amp;$Q595=全球运价!$B$7:$B$7&amp;全球运价!$C$7:$C$7&amp;全球运价!$S$7:$S$7&amp;全球运价!$L$7:$L$7&amp;全球运价!$P$7:$P$7),全球运价!E$7:E$7)</f>
        <v>#DIV/0!</v>
      </c>
      <c r="M595" s="653" t="s">
        <v>1194</v>
      </c>
      <c r="N595" s="653" t="s">
        <v>1128</v>
      </c>
      <c r="O595" s="653" t="s">
        <v>65</v>
      </c>
      <c r="P595" s="653" t="s">
        <v>66</v>
      </c>
      <c r="Q595" s="653" t="s">
        <v>90</v>
      </c>
    </row>
    <row r="596" spans="1:17" s="18" customFormat="1" ht="19.5" customHeight="1">
      <c r="A596" s="899" t="s">
        <v>1195</v>
      </c>
      <c r="B596" s="990" t="s">
        <v>1196</v>
      </c>
      <c r="C596" s="1006" t="s">
        <v>872</v>
      </c>
      <c r="D596" s="1007"/>
      <c r="E596" s="732" t="s">
        <v>32</v>
      </c>
      <c r="F596" s="748" t="s">
        <v>1127</v>
      </c>
      <c r="G596" s="748" t="s">
        <v>1131</v>
      </c>
      <c r="H596" s="733">
        <v>60</v>
      </c>
      <c r="I596" s="743" t="e">
        <f t="shared" si="78"/>
        <v>#DIV/0!</v>
      </c>
      <c r="J596" s="705" t="e">
        <f t="shared" si="79"/>
        <v>#DIV/0!</v>
      </c>
      <c r="K596" s="705" t="e">
        <f>LOOKUP(1,0/($M596&amp;$N596&amp;$O596&amp;$P596&amp;$Q596=全球运价!$B$7:$B$7&amp;全球运价!$C$7:$C$7&amp;全球运价!$S$7:$S$7&amp;全球运价!$L$7:$L$7&amp;全球运价!$P$7:$P$7),全球运价!D$7:D$7)</f>
        <v>#DIV/0!</v>
      </c>
      <c r="L596" s="705" t="e">
        <f>LOOKUP(1,0/($M596&amp;$N596&amp;$O596&amp;$P596&amp;$Q596=全球运价!$B$7:$B$7&amp;全球运价!$C$7:$C$7&amp;全球运价!$S$7:$S$7&amp;全球运价!$L$7:$L$7&amp;全球运价!$P$7:$P$7),全球运价!E$7:E$7)</f>
        <v>#DIV/0!</v>
      </c>
      <c r="M596" s="653" t="s">
        <v>1197</v>
      </c>
      <c r="N596" s="653" t="s">
        <v>1128</v>
      </c>
      <c r="O596" s="653" t="s">
        <v>65</v>
      </c>
      <c r="P596" s="653" t="s">
        <v>66</v>
      </c>
      <c r="Q596" s="653" t="s">
        <v>90</v>
      </c>
    </row>
    <row r="597" spans="1:17" s="18" customFormat="1" ht="19.5" customHeight="1">
      <c r="A597" s="899" t="s">
        <v>1198</v>
      </c>
      <c r="B597" s="990" t="s">
        <v>1199</v>
      </c>
      <c r="C597" s="1006" t="s">
        <v>872</v>
      </c>
      <c r="D597" s="1007"/>
      <c r="E597" s="732" t="s">
        <v>32</v>
      </c>
      <c r="F597" s="748" t="s">
        <v>1127</v>
      </c>
      <c r="G597" s="748" t="s">
        <v>1131</v>
      </c>
      <c r="H597" s="733">
        <v>60</v>
      </c>
      <c r="I597" s="743" t="e">
        <f t="shared" si="78"/>
        <v>#DIV/0!</v>
      </c>
      <c r="J597" s="705" t="e">
        <f t="shared" si="79"/>
        <v>#DIV/0!</v>
      </c>
      <c r="K597" s="705" t="e">
        <f>LOOKUP(1,0/($M597&amp;$N597&amp;$O597&amp;$P597&amp;$Q597=全球运价!$B$7:$B$7&amp;全球运价!$C$7:$C$7&amp;全球运价!$S$7:$S$7&amp;全球运价!$L$7:$L$7&amp;全球运价!$P$7:$P$7),全球运价!D$7:D$7)</f>
        <v>#DIV/0!</v>
      </c>
      <c r="L597" s="705" t="e">
        <f>LOOKUP(1,0/($M597&amp;$N597&amp;$O597&amp;$P597&amp;$Q597=全球运价!$B$7:$B$7&amp;全球运价!$C$7:$C$7&amp;全球运价!$S$7:$S$7&amp;全球运价!$L$7:$L$7&amp;全球运价!$P$7:$P$7),全球运价!E$7:E$7)</f>
        <v>#DIV/0!</v>
      </c>
      <c r="M597" s="653" t="s">
        <v>1200</v>
      </c>
      <c r="N597" s="653" t="s">
        <v>1128</v>
      </c>
      <c r="O597" s="653" t="s">
        <v>65</v>
      </c>
      <c r="P597" s="653" t="s">
        <v>66</v>
      </c>
      <c r="Q597" s="653" t="s">
        <v>90</v>
      </c>
    </row>
    <row r="598" spans="1:17" ht="19.5" customHeight="1">
      <c r="A598" s="900" t="s">
        <v>1201</v>
      </c>
      <c r="B598" s="990" t="s">
        <v>1143</v>
      </c>
      <c r="C598" s="1006" t="s">
        <v>872</v>
      </c>
      <c r="D598" s="1007"/>
      <c r="E598" s="732" t="s">
        <v>32</v>
      </c>
      <c r="F598" s="748" t="s">
        <v>1127</v>
      </c>
      <c r="G598" s="748" t="s">
        <v>1131</v>
      </c>
      <c r="H598" s="733">
        <v>60</v>
      </c>
      <c r="I598" s="743" t="e">
        <f t="shared" si="78"/>
        <v>#DIV/0!</v>
      </c>
      <c r="J598" s="705" t="e">
        <f t="shared" si="79"/>
        <v>#DIV/0!</v>
      </c>
      <c r="K598" s="705" t="e">
        <f>LOOKUP(1,0/($M598&amp;$N598&amp;$O598&amp;$P598&amp;$Q598=全球运价!$B$7:$B$7&amp;全球运价!$C$7:$C$7&amp;全球运价!$S$7:$S$7&amp;全球运价!$L$7:$L$7&amp;全球运价!$P$7:$P$7),全球运价!D$7:D$7)</f>
        <v>#DIV/0!</v>
      </c>
      <c r="L598" s="705" t="e">
        <f>LOOKUP(1,0/($M598&amp;$N598&amp;$O598&amp;$P598&amp;$Q598=全球运价!$B$7:$B$7&amp;全球运价!$C$7:$C$7&amp;全球运价!$S$7:$S$7&amp;全球运价!$L$7:$L$7&amp;全球运价!$P$7:$P$7),全球运价!E$7:E$7)</f>
        <v>#DIV/0!</v>
      </c>
      <c r="M598" s="653" t="s">
        <v>1202</v>
      </c>
      <c r="N598" s="653" t="s">
        <v>1128</v>
      </c>
      <c r="O598" s="653" t="s">
        <v>65</v>
      </c>
      <c r="P598" s="653" t="s">
        <v>66</v>
      </c>
      <c r="Q598" s="653" t="s">
        <v>90</v>
      </c>
    </row>
    <row r="599" spans="1:17" ht="19.5" customHeight="1">
      <c r="A599" s="900" t="s">
        <v>1203</v>
      </c>
      <c r="B599" s="990" t="s">
        <v>1204</v>
      </c>
      <c r="C599" s="1006">
        <v>0</v>
      </c>
      <c r="D599" s="1007"/>
      <c r="E599" s="732" t="s">
        <v>32</v>
      </c>
      <c r="F599" s="748" t="s">
        <v>1127</v>
      </c>
      <c r="G599" s="748" t="s">
        <v>1131</v>
      </c>
      <c r="H599" s="733">
        <v>60</v>
      </c>
      <c r="I599" s="743" t="e">
        <f t="shared" si="78"/>
        <v>#DIV/0!</v>
      </c>
      <c r="J599" s="705" t="e">
        <f t="shared" si="79"/>
        <v>#DIV/0!</v>
      </c>
      <c r="K599" s="705" t="e">
        <f>LOOKUP(1,0/($M599&amp;$N599&amp;$O599&amp;$P599&amp;$Q599=全球运价!$B$7:$B$7&amp;全球运价!$C$7:$C$7&amp;全球运价!$S$7:$S$7&amp;全球运价!$L$7:$L$7&amp;全球运价!$P$7:$P$7),全球运价!D$7:D$7)</f>
        <v>#DIV/0!</v>
      </c>
      <c r="L599" s="705" t="e">
        <f>LOOKUP(1,0/($M599&amp;$N599&amp;$O599&amp;$P599&amp;$Q599=全球运价!$B$7:$B$7&amp;全球运价!$C$7:$C$7&amp;全球运价!$S$7:$S$7&amp;全球运价!$L$7:$L$7&amp;全球运价!$P$7:$P$7),全球运价!E$7:E$7)</f>
        <v>#DIV/0!</v>
      </c>
      <c r="M599" s="653" t="s">
        <v>1205</v>
      </c>
      <c r="N599" s="653" t="s">
        <v>1128</v>
      </c>
      <c r="O599" s="653" t="s">
        <v>65</v>
      </c>
      <c r="P599" s="653" t="s">
        <v>66</v>
      </c>
      <c r="Q599" s="653" t="s">
        <v>90</v>
      </c>
    </row>
    <row r="600" spans="1:17" ht="19.5" customHeight="1">
      <c r="A600" s="900" t="s">
        <v>1206</v>
      </c>
      <c r="B600" s="990" t="s">
        <v>1185</v>
      </c>
      <c r="C600" s="1006" t="s">
        <v>872</v>
      </c>
      <c r="D600" s="1007"/>
      <c r="E600" s="732" t="s">
        <v>32</v>
      </c>
      <c r="F600" s="748" t="s">
        <v>1127</v>
      </c>
      <c r="G600" s="748" t="s">
        <v>1131</v>
      </c>
      <c r="H600" s="733">
        <v>60</v>
      </c>
      <c r="I600" s="743" t="e">
        <f t="shared" si="78"/>
        <v>#DIV/0!</v>
      </c>
      <c r="J600" s="705" t="e">
        <f t="shared" si="79"/>
        <v>#DIV/0!</v>
      </c>
      <c r="K600" s="705" t="e">
        <f>LOOKUP(1,0/($M600&amp;$N600&amp;$O600&amp;$P600&amp;$Q600=全球运价!$B$7:$B$7&amp;全球运价!$C$7:$C$7&amp;全球运价!$S$7:$S$7&amp;全球运价!$L$7:$L$7&amp;全球运价!$P$7:$P$7),全球运价!D$7:D$7)</f>
        <v>#DIV/0!</v>
      </c>
      <c r="L600" s="705" t="e">
        <f>LOOKUP(1,0/($M600&amp;$N600&amp;$O600&amp;$P600&amp;$Q600=全球运价!$B$7:$B$7&amp;全球运价!$C$7:$C$7&amp;全球运价!$S$7:$S$7&amp;全球运价!$L$7:$L$7&amp;全球运价!$P$7:$P$7),全球运价!E$7:E$7)</f>
        <v>#DIV/0!</v>
      </c>
      <c r="M600" s="653" t="s">
        <v>1207</v>
      </c>
      <c r="N600" s="653" t="s">
        <v>1128</v>
      </c>
      <c r="O600" s="653" t="s">
        <v>65</v>
      </c>
      <c r="P600" s="653" t="s">
        <v>66</v>
      </c>
      <c r="Q600" s="653" t="s">
        <v>90</v>
      </c>
    </row>
    <row r="601" spans="1:17" ht="19.5" customHeight="1">
      <c r="A601" s="899" t="s">
        <v>1208</v>
      </c>
      <c r="B601" s="990" t="s">
        <v>1209</v>
      </c>
      <c r="C601" s="1006" t="s">
        <v>872</v>
      </c>
      <c r="D601" s="1007"/>
      <c r="E601" s="732" t="s">
        <v>32</v>
      </c>
      <c r="F601" s="748" t="s">
        <v>1127</v>
      </c>
      <c r="G601" s="748" t="s">
        <v>1131</v>
      </c>
      <c r="H601" s="733">
        <v>60</v>
      </c>
      <c r="I601" s="743" t="e">
        <f t="shared" si="78"/>
        <v>#DIV/0!</v>
      </c>
      <c r="J601" s="705" t="e">
        <f t="shared" si="79"/>
        <v>#DIV/0!</v>
      </c>
      <c r="K601" s="705" t="e">
        <f>LOOKUP(1,0/($M601&amp;$N601&amp;$O601&amp;$P601&amp;$Q601=全球运价!$B$7:$B$7&amp;全球运价!$C$7:$C$7&amp;全球运价!$S$7:$S$7&amp;全球运价!$L$7:$L$7&amp;全球运价!$P$7:$P$7),全球运价!D$7:D$7)</f>
        <v>#DIV/0!</v>
      </c>
      <c r="L601" s="705" t="e">
        <f>LOOKUP(1,0/($M601&amp;$N601&amp;$O601&amp;$P601&amp;$Q601=全球运价!$B$7:$B$7&amp;全球运价!$C$7:$C$7&amp;全球运价!$S$7:$S$7&amp;全球运价!$L$7:$L$7&amp;全球运价!$P$7:$P$7),全球运价!E$7:E$7)</f>
        <v>#DIV/0!</v>
      </c>
      <c r="M601" s="653" t="s">
        <v>1210</v>
      </c>
      <c r="N601" s="653" t="s">
        <v>1128</v>
      </c>
      <c r="O601" s="653" t="s">
        <v>65</v>
      </c>
      <c r="P601" s="653" t="s">
        <v>66</v>
      </c>
      <c r="Q601" s="653" t="s">
        <v>90</v>
      </c>
    </row>
    <row r="602" spans="1:17" ht="19.5" customHeight="1">
      <c r="A602" s="900" t="s">
        <v>1211</v>
      </c>
      <c r="B602" s="990" t="s">
        <v>1212</v>
      </c>
      <c r="C602" s="1006" t="s">
        <v>872</v>
      </c>
      <c r="D602" s="1007"/>
      <c r="E602" s="732" t="s">
        <v>32</v>
      </c>
      <c r="F602" s="748" t="s">
        <v>1127</v>
      </c>
      <c r="G602" s="748" t="s">
        <v>1131</v>
      </c>
      <c r="H602" s="733">
        <v>60</v>
      </c>
      <c r="I602" s="743" t="e">
        <f t="shared" si="78"/>
        <v>#DIV/0!</v>
      </c>
      <c r="J602" s="705" t="e">
        <f t="shared" si="79"/>
        <v>#DIV/0!</v>
      </c>
      <c r="K602" s="705" t="e">
        <f>LOOKUP(1,0/($M602&amp;$N602&amp;$O602&amp;$P602&amp;$Q602=全球运价!$B$7:$B$7&amp;全球运价!$C$7:$C$7&amp;全球运价!$S$7:$S$7&amp;全球运价!$L$7:$L$7&amp;全球运价!$P$7:$P$7),全球运价!D$7:D$7)</f>
        <v>#DIV/0!</v>
      </c>
      <c r="L602" s="705" t="e">
        <f>LOOKUP(1,0/($M602&amp;$N602&amp;$O602&amp;$P602&amp;$Q602=全球运价!$B$7:$B$7&amp;全球运价!$C$7:$C$7&amp;全球运价!$S$7:$S$7&amp;全球运价!$L$7:$L$7&amp;全球运价!$P$7:$P$7),全球运价!E$7:E$7)</f>
        <v>#DIV/0!</v>
      </c>
      <c r="M602" s="653" t="s">
        <v>1213</v>
      </c>
      <c r="N602" s="653" t="s">
        <v>1128</v>
      </c>
      <c r="O602" s="653" t="s">
        <v>65</v>
      </c>
      <c r="P602" s="653" t="s">
        <v>66</v>
      </c>
      <c r="Q602" s="653" t="s">
        <v>90</v>
      </c>
    </row>
    <row r="603" spans="1:17" ht="19.5" customHeight="1">
      <c r="A603" s="900" t="s">
        <v>1214</v>
      </c>
      <c r="B603" s="990" t="s">
        <v>1143</v>
      </c>
      <c r="C603" s="1006" t="s">
        <v>872</v>
      </c>
      <c r="D603" s="1007"/>
      <c r="E603" s="732" t="s">
        <v>32</v>
      </c>
      <c r="F603" s="748" t="s">
        <v>1127</v>
      </c>
      <c r="G603" s="748" t="s">
        <v>1131</v>
      </c>
      <c r="H603" s="733">
        <v>60</v>
      </c>
      <c r="I603" s="743" t="e">
        <f t="shared" si="78"/>
        <v>#DIV/0!</v>
      </c>
      <c r="J603" s="705" t="e">
        <f t="shared" si="79"/>
        <v>#DIV/0!</v>
      </c>
      <c r="K603" s="705" t="e">
        <f>LOOKUP(1,0/($M603&amp;$N603&amp;$O603&amp;$P603&amp;$Q603=全球运价!$B$7:$B$7&amp;全球运价!$C$7:$C$7&amp;全球运价!$S$7:$S$7&amp;全球运价!$L$7:$L$7&amp;全球运价!$P$7:$P$7),全球运价!D$7:D$7)</f>
        <v>#DIV/0!</v>
      </c>
      <c r="L603" s="705" t="e">
        <f>LOOKUP(1,0/($M603&amp;$N603&amp;$O603&amp;$P603&amp;$Q603=全球运价!$B$7:$B$7&amp;全球运价!$C$7:$C$7&amp;全球运价!$S$7:$S$7&amp;全球运价!$L$7:$L$7&amp;全球运价!$P$7:$P$7),全球运价!E$7:E$7)</f>
        <v>#DIV/0!</v>
      </c>
      <c r="M603" s="653" t="s">
        <v>1215</v>
      </c>
      <c r="N603" s="653" t="s">
        <v>1128</v>
      </c>
      <c r="O603" s="653" t="s">
        <v>65</v>
      </c>
      <c r="P603" s="653" t="s">
        <v>66</v>
      </c>
      <c r="Q603" s="653" t="s">
        <v>90</v>
      </c>
    </row>
    <row r="604" spans="1:17" ht="19.5" customHeight="1">
      <c r="A604" s="900" t="s">
        <v>1216</v>
      </c>
      <c r="B604" s="990" t="s">
        <v>1188</v>
      </c>
      <c r="C604" s="1006" t="s">
        <v>872</v>
      </c>
      <c r="D604" s="1007"/>
      <c r="E604" s="732" t="s">
        <v>32</v>
      </c>
      <c r="F604" s="748" t="s">
        <v>1127</v>
      </c>
      <c r="G604" s="748" t="s">
        <v>1131</v>
      </c>
      <c r="H604" s="733">
        <v>60</v>
      </c>
      <c r="I604" s="743" t="e">
        <f t="shared" si="78"/>
        <v>#DIV/0!</v>
      </c>
      <c r="J604" s="705" t="e">
        <f t="shared" si="79"/>
        <v>#DIV/0!</v>
      </c>
      <c r="K604" s="705" t="e">
        <f>LOOKUP(1,0/($M604&amp;$N604&amp;$O604&amp;$P604&amp;$Q604=全球运价!$B$7:$B$7&amp;全球运价!$C$7:$C$7&amp;全球运价!$S$7:$S$7&amp;全球运价!$L$7:$L$7&amp;全球运价!$P$7:$P$7),全球运价!D$7:D$7)</f>
        <v>#DIV/0!</v>
      </c>
      <c r="L604" s="705" t="e">
        <f>LOOKUP(1,0/($M604&amp;$N604&amp;$O604&amp;$P604&amp;$Q604=全球运价!$B$7:$B$7&amp;全球运价!$C$7:$C$7&amp;全球运价!$S$7:$S$7&amp;全球运价!$L$7:$L$7&amp;全球运价!$P$7:$P$7),全球运价!E$7:E$7)</f>
        <v>#DIV/0!</v>
      </c>
      <c r="M604" s="653" t="s">
        <v>1217</v>
      </c>
      <c r="N604" s="653" t="s">
        <v>1128</v>
      </c>
      <c r="O604" s="653" t="s">
        <v>65</v>
      </c>
      <c r="P604" s="653" t="s">
        <v>66</v>
      </c>
      <c r="Q604" s="653" t="s">
        <v>90</v>
      </c>
    </row>
    <row r="605" spans="1:17" s="98" customFormat="1" ht="19.5" customHeight="1">
      <c r="A605" s="862" t="s">
        <v>1218</v>
      </c>
      <c r="B605" s="990" t="s">
        <v>1219</v>
      </c>
      <c r="C605" s="1006"/>
      <c r="D605" s="1007"/>
      <c r="E605" s="732" t="s">
        <v>32</v>
      </c>
      <c r="F605" s="748" t="s">
        <v>1127</v>
      </c>
      <c r="G605" s="748" t="s">
        <v>1131</v>
      </c>
      <c r="H605" s="733">
        <v>60</v>
      </c>
      <c r="I605" s="743" t="e">
        <f t="shared" si="78"/>
        <v>#DIV/0!</v>
      </c>
      <c r="J605" s="705" t="e">
        <f t="shared" si="79"/>
        <v>#DIV/0!</v>
      </c>
      <c r="K605" s="705" t="e">
        <f>LOOKUP(1,0/($M605&amp;$N605&amp;$O605&amp;$P605&amp;$Q605=全球运价!$B$7:$B$7&amp;全球运价!$C$7:$C$7&amp;全球运价!$S$7:$S$7&amp;全球运价!$L$7:$L$7&amp;全球运价!$P$7:$P$7),全球运价!D$7:D$7)</f>
        <v>#DIV/0!</v>
      </c>
      <c r="L605" s="705" t="e">
        <f>LOOKUP(1,0/($M605&amp;$N605&amp;$O605&amp;$P605&amp;$Q605=全球运价!$B$7:$B$7&amp;全球运价!$C$7:$C$7&amp;全球运价!$S$7:$S$7&amp;全球运价!$L$7:$L$7&amp;全球运价!$P$7:$P$7),全球运价!E$7:E$7)</f>
        <v>#DIV/0!</v>
      </c>
      <c r="M605" s="653" t="s">
        <v>1220</v>
      </c>
      <c r="N605" s="653" t="s">
        <v>1128</v>
      </c>
      <c r="O605" s="653" t="s">
        <v>65</v>
      </c>
      <c r="P605" s="653" t="s">
        <v>66</v>
      </c>
      <c r="Q605" s="653" t="s">
        <v>90</v>
      </c>
    </row>
    <row r="606" spans="1:17" s="653" customFormat="1" ht="19.5" customHeight="1">
      <c r="A606" s="900" t="s">
        <v>1221</v>
      </c>
      <c r="B606" s="990" t="s">
        <v>1143</v>
      </c>
      <c r="C606" s="1006" t="s">
        <v>872</v>
      </c>
      <c r="D606" s="1007"/>
      <c r="E606" s="732" t="s">
        <v>32</v>
      </c>
      <c r="F606" s="748" t="s">
        <v>1127</v>
      </c>
      <c r="G606" s="748" t="s">
        <v>1131</v>
      </c>
      <c r="H606" s="733">
        <v>60</v>
      </c>
      <c r="I606" s="743" t="e">
        <f t="shared" si="78"/>
        <v>#DIV/0!</v>
      </c>
      <c r="J606" s="705" t="e">
        <f t="shared" si="79"/>
        <v>#DIV/0!</v>
      </c>
      <c r="K606" s="705" t="e">
        <f>LOOKUP(1,0/($M606&amp;$N606&amp;$O606&amp;$P606&amp;$Q606=全球运价!$B$7:$B$7&amp;全球运价!$C$7:$C$7&amp;全球运价!$S$7:$S$7&amp;全球运价!$L$7:$L$7&amp;全球运价!$P$7:$P$7),全球运价!D$7:D$7)</f>
        <v>#DIV/0!</v>
      </c>
      <c r="L606" s="705" t="e">
        <f>LOOKUP(1,0/($M606&amp;$N606&amp;$O606&amp;$P606&amp;$Q606=全球运价!$B$7:$B$7&amp;全球运价!$C$7:$C$7&amp;全球运价!$S$7:$S$7&amp;全球运价!$L$7:$L$7&amp;全球运价!$P$7:$P$7),全球运价!E$7:E$7)</f>
        <v>#DIV/0!</v>
      </c>
      <c r="M606" s="653" t="s">
        <v>1222</v>
      </c>
      <c r="N606" s="653" t="s">
        <v>1128</v>
      </c>
      <c r="O606" s="653" t="s">
        <v>65</v>
      </c>
      <c r="P606" s="653" t="s">
        <v>66</v>
      </c>
      <c r="Q606" s="653" t="s">
        <v>90</v>
      </c>
    </row>
    <row r="607" spans="1:17" ht="19.5" customHeight="1">
      <c r="A607" s="899" t="s">
        <v>1223</v>
      </c>
      <c r="B607" s="990" t="s">
        <v>1224</v>
      </c>
      <c r="C607" s="1006" t="s">
        <v>872</v>
      </c>
      <c r="D607" s="1007"/>
      <c r="E607" s="732" t="s">
        <v>32</v>
      </c>
      <c r="F607" s="748" t="s">
        <v>1127</v>
      </c>
      <c r="G607" s="748" t="s">
        <v>1131</v>
      </c>
      <c r="H607" s="733">
        <v>60</v>
      </c>
      <c r="I607" s="743" t="e">
        <f t="shared" si="78"/>
        <v>#DIV/0!</v>
      </c>
      <c r="J607" s="705" t="e">
        <f t="shared" si="79"/>
        <v>#DIV/0!</v>
      </c>
      <c r="K607" s="705" t="e">
        <f>LOOKUP(1,0/($M607&amp;$N607&amp;$O607&amp;$P607&amp;$Q607=全球运价!$B$7:$B$7&amp;全球运价!$C$7:$C$7&amp;全球运价!$S$7:$S$7&amp;全球运价!$L$7:$L$7&amp;全球运价!$P$7:$P$7),全球运价!D$7:D$7)</f>
        <v>#DIV/0!</v>
      </c>
      <c r="L607" s="705" t="e">
        <f>LOOKUP(1,0/($M607&amp;$N607&amp;$O607&amp;$P607&amp;$Q607=全球运价!$B$7:$B$7&amp;全球运价!$C$7:$C$7&amp;全球运价!$S$7:$S$7&amp;全球运价!$L$7:$L$7&amp;全球运价!$P$7:$P$7),全球运价!E$7:E$7)</f>
        <v>#DIV/0!</v>
      </c>
      <c r="M607" s="653" t="s">
        <v>1225</v>
      </c>
      <c r="N607" s="653" t="s">
        <v>1128</v>
      </c>
      <c r="O607" s="653" t="s">
        <v>65</v>
      </c>
      <c r="P607" s="653" t="s">
        <v>66</v>
      </c>
      <c r="Q607" s="653" t="s">
        <v>90</v>
      </c>
    </row>
    <row r="608" spans="1:17" s="18" customFormat="1" ht="19.5" customHeight="1">
      <c r="A608" s="899" t="s">
        <v>1226</v>
      </c>
      <c r="B608" s="990" t="s">
        <v>1227</v>
      </c>
      <c r="C608" s="1006" t="s">
        <v>872</v>
      </c>
      <c r="D608" s="1007"/>
      <c r="E608" s="732" t="s">
        <v>32</v>
      </c>
      <c r="F608" s="748" t="s">
        <v>1127</v>
      </c>
      <c r="G608" s="748" t="s">
        <v>1131</v>
      </c>
      <c r="H608" s="733">
        <v>60</v>
      </c>
      <c r="I608" s="743" t="e">
        <f t="shared" si="78"/>
        <v>#DIV/0!</v>
      </c>
      <c r="J608" s="705" t="e">
        <f t="shared" si="79"/>
        <v>#DIV/0!</v>
      </c>
      <c r="K608" s="705" t="e">
        <f>LOOKUP(1,0/($M608&amp;$N608&amp;$O608&amp;$P608&amp;$Q608=全球运价!$B$7:$B$7&amp;全球运价!$C$7:$C$7&amp;全球运价!$S$7:$S$7&amp;全球运价!$L$7:$L$7&amp;全球运价!$P$7:$P$7),全球运价!D$7:D$7)</f>
        <v>#DIV/0!</v>
      </c>
      <c r="L608" s="705" t="e">
        <f>LOOKUP(1,0/($M608&amp;$N608&amp;$O608&amp;$P608&amp;$Q608=全球运价!$B$7:$B$7&amp;全球运价!$C$7:$C$7&amp;全球运价!$S$7:$S$7&amp;全球运价!$L$7:$L$7&amp;全球运价!$P$7:$P$7),全球运价!E$7:E$7)</f>
        <v>#DIV/0!</v>
      </c>
      <c r="M608" s="653" t="s">
        <v>1228</v>
      </c>
      <c r="N608" s="653" t="s">
        <v>1128</v>
      </c>
      <c r="O608" s="653" t="s">
        <v>65</v>
      </c>
      <c r="P608" s="653" t="s">
        <v>66</v>
      </c>
      <c r="Q608" s="653" t="s">
        <v>90</v>
      </c>
    </row>
    <row r="609" spans="1:17" s="653" customFormat="1" ht="19.5" customHeight="1">
      <c r="A609" s="1008" t="s">
        <v>1229</v>
      </c>
      <c r="B609" s="1009"/>
      <c r="C609" s="1009"/>
      <c r="D609" s="1009"/>
      <c r="E609" s="1009"/>
      <c r="F609" s="1009"/>
      <c r="G609" s="1009"/>
      <c r="H609" s="1010"/>
      <c r="I609" s="741" t="s">
        <v>11</v>
      </c>
      <c r="J609" s="705"/>
      <c r="K609" s="705"/>
      <c r="L609" s="705"/>
    </row>
    <row r="610" spans="1:17" s="653" customFormat="1" ht="19.5" customHeight="1">
      <c r="A610" s="716" t="s">
        <v>1230</v>
      </c>
      <c r="B610" s="902"/>
      <c r="C610" s="902"/>
      <c r="D610" s="902"/>
      <c r="E610" s="902"/>
      <c r="F610" s="902"/>
      <c r="G610" s="902"/>
      <c r="H610" s="903"/>
      <c r="I610" s="743" t="str">
        <f>IF(J610="","",IF(J610="SYSTEM PRICE","",IF(B610=J610,"-","check")))</f>
        <v/>
      </c>
      <c r="J610" s="705"/>
      <c r="K610" s="705"/>
      <c r="L610" s="705"/>
    </row>
    <row r="611" spans="1:17" ht="19.5" customHeight="1">
      <c r="A611" s="716" t="s">
        <v>1076</v>
      </c>
      <c r="B611" s="902"/>
      <c r="C611" s="902"/>
      <c r="D611" s="902"/>
      <c r="E611" s="902"/>
      <c r="F611" s="902"/>
      <c r="G611" s="902"/>
      <c r="H611" s="903"/>
      <c r="I611" s="743" t="str">
        <f>IF(J611="","",IF(J611="SYSTEM PRICE","",IF(B611=J611,"-","check")))</f>
        <v/>
      </c>
      <c r="J611" s="705"/>
      <c r="K611" s="705"/>
      <c r="L611" s="705"/>
    </row>
    <row r="612" spans="1:17" ht="19.5" customHeight="1">
      <c r="A612" s="1011" t="s">
        <v>1077</v>
      </c>
      <c r="B612" s="1012"/>
      <c r="C612" s="1012"/>
      <c r="D612" s="1012"/>
      <c r="E612" s="1012"/>
      <c r="F612" s="1012"/>
      <c r="G612" s="1012"/>
      <c r="H612" s="1013"/>
      <c r="I612" s="743" t="str">
        <f>IF(J612="","",IF(J612="SYSTEM PRICE","",IF(B612=J612,"-","check")))</f>
        <v/>
      </c>
      <c r="J612" s="705"/>
      <c r="K612" s="705"/>
      <c r="L612" s="705"/>
    </row>
    <row r="613" spans="1:17" ht="19.5" customHeight="1">
      <c r="A613" s="683"/>
      <c r="B613" s="684"/>
      <c r="C613" s="684"/>
      <c r="D613" s="684"/>
      <c r="E613" s="683"/>
      <c r="F613" s="683"/>
      <c r="G613" s="683"/>
      <c r="H613" s="683"/>
      <c r="I613" s="741" t="s">
        <v>11</v>
      </c>
      <c r="J613" s="705"/>
      <c r="K613" s="705"/>
      <c r="L613" s="705"/>
    </row>
    <row r="614" spans="1:17">
      <c r="A614" s="5" t="s">
        <v>1231</v>
      </c>
      <c r="B614" s="692"/>
      <c r="C614" s="692"/>
      <c r="D614" s="692"/>
      <c r="E614" s="904"/>
      <c r="I614" s="741" t="s">
        <v>11</v>
      </c>
      <c r="J614" s="705"/>
      <c r="K614" s="705"/>
      <c r="L614" s="705"/>
    </row>
    <row r="615" spans="1:17">
      <c r="A615" s="905" t="s">
        <v>1232</v>
      </c>
      <c r="B615" s="906"/>
      <c r="C615" s="906"/>
      <c r="D615" s="906"/>
      <c r="E615" s="907"/>
      <c r="F615" s="908"/>
      <c r="G615" s="908"/>
      <c r="H615" s="908"/>
      <c r="I615" s="741" t="s">
        <v>11</v>
      </c>
      <c r="J615" s="705"/>
      <c r="K615" s="705"/>
      <c r="L615" s="705"/>
    </row>
    <row r="616" spans="1:17">
      <c r="A616" s="905" t="s">
        <v>1233</v>
      </c>
      <c r="B616" s="906"/>
      <c r="C616" s="906"/>
      <c r="D616" s="906"/>
      <c r="E616" s="907"/>
      <c r="F616" s="908"/>
      <c r="G616" s="908"/>
      <c r="H616" s="908"/>
      <c r="I616" s="741" t="s">
        <v>11</v>
      </c>
      <c r="J616" s="705"/>
      <c r="K616" s="705"/>
      <c r="L616" s="705"/>
    </row>
    <row r="617" spans="1:17">
      <c r="A617" s="905" t="s">
        <v>1234</v>
      </c>
      <c r="B617" s="906"/>
      <c r="C617" s="906"/>
      <c r="D617" s="906"/>
      <c r="E617" s="907"/>
      <c r="F617" s="908"/>
      <c r="G617" s="908"/>
      <c r="H617" s="908"/>
      <c r="I617" s="741" t="s">
        <v>11</v>
      </c>
      <c r="J617" s="705"/>
      <c r="K617" s="705"/>
      <c r="L617" s="705"/>
    </row>
    <row r="618" spans="1:17">
      <c r="A618" s="909" t="s">
        <v>1235</v>
      </c>
      <c r="B618" s="906"/>
      <c r="C618" s="906"/>
      <c r="D618" s="906"/>
      <c r="E618" s="907"/>
      <c r="F618" s="908"/>
      <c r="G618" s="908"/>
      <c r="H618" s="908"/>
      <c r="I618" s="741" t="s">
        <v>11</v>
      </c>
      <c r="J618" s="705"/>
      <c r="K618" s="705"/>
      <c r="L618" s="705"/>
    </row>
    <row r="619" spans="1:17">
      <c r="A619" s="905" t="s">
        <v>1236</v>
      </c>
      <c r="B619" s="906"/>
      <c r="C619" s="906"/>
      <c r="D619" s="906"/>
      <c r="E619" s="907"/>
      <c r="F619" s="908"/>
      <c r="G619" s="908"/>
      <c r="H619" s="908"/>
      <c r="I619" s="741" t="s">
        <v>11</v>
      </c>
      <c r="J619" s="705"/>
      <c r="K619" s="705"/>
      <c r="L619" s="705"/>
    </row>
    <row r="620" spans="1:17">
      <c r="A620" s="909" t="s">
        <v>1237</v>
      </c>
      <c r="B620" s="906"/>
      <c r="C620" s="906"/>
      <c r="D620" s="906"/>
      <c r="E620" s="907"/>
      <c r="F620" s="908"/>
      <c r="G620" s="908"/>
      <c r="H620" s="908"/>
      <c r="I620" s="741" t="s">
        <v>11</v>
      </c>
      <c r="J620" s="705"/>
      <c r="K620" s="705"/>
      <c r="L620" s="705"/>
    </row>
    <row r="621" spans="1:17">
      <c r="A621" s="905" t="s">
        <v>1238</v>
      </c>
      <c r="B621" s="906"/>
      <c r="C621" s="906"/>
      <c r="D621" s="906"/>
      <c r="E621" s="907"/>
      <c r="F621" s="908"/>
      <c r="G621" s="908"/>
      <c r="H621" s="908"/>
      <c r="I621" s="741" t="s">
        <v>11</v>
      </c>
      <c r="J621" s="705"/>
      <c r="K621" s="705"/>
      <c r="L621" s="705"/>
    </row>
    <row r="622" spans="1:17">
      <c r="A622" s="905" t="s">
        <v>1239</v>
      </c>
      <c r="B622" s="906"/>
      <c r="C622" s="906"/>
      <c r="D622" s="906"/>
      <c r="E622" s="907"/>
      <c r="F622" s="908"/>
      <c r="G622" s="908"/>
      <c r="H622" s="908"/>
      <c r="I622" s="741" t="s">
        <v>11</v>
      </c>
      <c r="J622" s="705"/>
      <c r="K622" s="705"/>
      <c r="L622" s="705"/>
      <c r="M622"/>
      <c r="N622"/>
      <c r="O622"/>
      <c r="P622"/>
      <c r="Q622"/>
    </row>
    <row r="623" spans="1:17">
      <c r="A623" s="910"/>
      <c r="B623" s="911"/>
      <c r="C623" s="911"/>
      <c r="D623" s="911"/>
      <c r="E623" s="912"/>
      <c r="F623" s="908"/>
      <c r="G623" s="908"/>
      <c r="H623" s="908"/>
      <c r="I623" s="915" t="s">
        <v>11</v>
      </c>
      <c r="J623" s="916"/>
      <c r="K623" s="916"/>
      <c r="L623" s="916"/>
      <c r="M623"/>
      <c r="N623"/>
      <c r="O623"/>
      <c r="P623"/>
      <c r="Q623"/>
    </row>
    <row r="624" spans="1:17">
      <c r="A624" s="913"/>
      <c r="B624" s="914"/>
      <c r="C624" s="914"/>
      <c r="D624" s="914"/>
      <c r="E624" s="914"/>
      <c r="F624" s="913"/>
      <c r="G624" s="913"/>
      <c r="H624" s="913"/>
      <c r="I624" s="915" t="s">
        <v>11</v>
      </c>
      <c r="M624"/>
      <c r="N624"/>
      <c r="O624"/>
      <c r="P624"/>
      <c r="Q624"/>
    </row>
  </sheetData>
  <sheetProtection password="D9B2" sheet="1" objects="1" scenarios="1"/>
  <autoFilter ref="A8:Q624"/>
  <mergeCells count="505">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A238:H238"/>
    <mergeCell ref="C239:E239"/>
    <mergeCell ref="C240:E240"/>
    <mergeCell ref="C241:E241"/>
    <mergeCell ref="C242:E242"/>
    <mergeCell ref="A243:H243"/>
    <mergeCell ref="A247:H247"/>
    <mergeCell ref="A248:H248"/>
    <mergeCell ref="C249:E249"/>
    <mergeCell ref="C250:E250"/>
    <mergeCell ref="C251:E251"/>
    <mergeCell ref="C252:E252"/>
    <mergeCell ref="A253:H253"/>
    <mergeCell ref="A256:H256"/>
    <mergeCell ref="A257:H257"/>
    <mergeCell ref="C259:E259"/>
    <mergeCell ref="C260:E260"/>
    <mergeCell ref="C261:E261"/>
    <mergeCell ref="C262:E262"/>
    <mergeCell ref="A263:H263"/>
    <mergeCell ref="A267:H267"/>
    <mergeCell ref="A268:H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C289:E289"/>
    <mergeCell ref="C290:E290"/>
    <mergeCell ref="A291:H291"/>
    <mergeCell ref="A292:H292"/>
    <mergeCell ref="A293:H293"/>
    <mergeCell ref="C295:E295"/>
    <mergeCell ref="C296:E296"/>
    <mergeCell ref="C297:E297"/>
    <mergeCell ref="C298:E298"/>
    <mergeCell ref="C299:E299"/>
    <mergeCell ref="C300:E300"/>
    <mergeCell ref="C301:E301"/>
    <mergeCell ref="C302:E302"/>
    <mergeCell ref="C303:E303"/>
    <mergeCell ref="C304:E304"/>
    <mergeCell ref="C305:E305"/>
    <mergeCell ref="C306:E306"/>
    <mergeCell ref="A307:H307"/>
    <mergeCell ref="A308:H308"/>
    <mergeCell ref="A309:H309"/>
    <mergeCell ref="A310:H310"/>
    <mergeCell ref="A311:F311"/>
    <mergeCell ref="C312:E312"/>
    <mergeCell ref="C313:E313"/>
    <mergeCell ref="C314:E314"/>
    <mergeCell ref="C315:E315"/>
    <mergeCell ref="C316:E316"/>
    <mergeCell ref="C317:E317"/>
    <mergeCell ref="C318:E318"/>
    <mergeCell ref="C319:E319"/>
    <mergeCell ref="C320:E320"/>
    <mergeCell ref="C321:E321"/>
    <mergeCell ref="C322:E322"/>
    <mergeCell ref="A323:H323"/>
    <mergeCell ref="A325:H325"/>
    <mergeCell ref="A326:H326"/>
    <mergeCell ref="A327:F327"/>
    <mergeCell ref="C328:D328"/>
    <mergeCell ref="C329:D329"/>
    <mergeCell ref="C330:D330"/>
    <mergeCell ref="C331:D331"/>
    <mergeCell ref="A333:H333"/>
    <mergeCell ref="A334:F334"/>
    <mergeCell ref="C335:D335"/>
    <mergeCell ref="C336:D336"/>
    <mergeCell ref="C337:D337"/>
    <mergeCell ref="C338:D338"/>
    <mergeCell ref="C339:D339"/>
    <mergeCell ref="C340:D340"/>
    <mergeCell ref="C341:D341"/>
    <mergeCell ref="C342:D342"/>
    <mergeCell ref="C343:D343"/>
    <mergeCell ref="C344:D344"/>
    <mergeCell ref="A350:H350"/>
    <mergeCell ref="C351:D351"/>
    <mergeCell ref="C352:D352"/>
    <mergeCell ref="C353:D353"/>
    <mergeCell ref="C354:D354"/>
    <mergeCell ref="C355:D355"/>
    <mergeCell ref="C356:D356"/>
    <mergeCell ref="C357:D357"/>
    <mergeCell ref="C358:D358"/>
    <mergeCell ref="C359:D359"/>
    <mergeCell ref="A360:H360"/>
    <mergeCell ref="A364:H364"/>
    <mergeCell ref="C365:D365"/>
    <mergeCell ref="C366:D366"/>
    <mergeCell ref="C367:D367"/>
    <mergeCell ref="C368:D368"/>
    <mergeCell ref="C369:D369"/>
    <mergeCell ref="C370:D370"/>
    <mergeCell ref="A371:H371"/>
    <mergeCell ref="A372:H372"/>
    <mergeCell ref="A374:H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A400:H400"/>
    <mergeCell ref="C412:D412"/>
    <mergeCell ref="C413:D413"/>
    <mergeCell ref="C414:D414"/>
    <mergeCell ref="C415:D415"/>
    <mergeCell ref="C416:D416"/>
    <mergeCell ref="A417:H417"/>
    <mergeCell ref="A421:H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C458:D458"/>
    <mergeCell ref="C459:D459"/>
    <mergeCell ref="C460:D460"/>
    <mergeCell ref="C461:D461"/>
    <mergeCell ref="C462:D462"/>
    <mergeCell ref="C463:D463"/>
    <mergeCell ref="C464:D464"/>
    <mergeCell ref="C465:D465"/>
    <mergeCell ref="A467:H467"/>
    <mergeCell ref="A472:H472"/>
    <mergeCell ref="C473:D473"/>
    <mergeCell ref="C474:D474"/>
    <mergeCell ref="C475:D475"/>
    <mergeCell ref="C476:D476"/>
    <mergeCell ref="C477:D477"/>
    <mergeCell ref="C478:D478"/>
    <mergeCell ref="C479:D479"/>
    <mergeCell ref="C480:D480"/>
    <mergeCell ref="C481:D481"/>
    <mergeCell ref="C482:D482"/>
    <mergeCell ref="A483:H483"/>
    <mergeCell ref="A484:H484"/>
    <mergeCell ref="A488:H488"/>
    <mergeCell ref="C489:D489"/>
    <mergeCell ref="C490:D490"/>
    <mergeCell ref="C491:D491"/>
    <mergeCell ref="A492:H492"/>
    <mergeCell ref="A494:H494"/>
    <mergeCell ref="C496:D496"/>
    <mergeCell ref="C497:D497"/>
    <mergeCell ref="C498:D498"/>
    <mergeCell ref="C499:D499"/>
    <mergeCell ref="C500:D500"/>
    <mergeCell ref="C501:D501"/>
    <mergeCell ref="C502:D502"/>
    <mergeCell ref="C503:D503"/>
    <mergeCell ref="C504:D504"/>
    <mergeCell ref="C505:D505"/>
    <mergeCell ref="C506:D506"/>
    <mergeCell ref="A508:H508"/>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C581:D581"/>
    <mergeCell ref="C582:D582"/>
    <mergeCell ref="C583:D583"/>
    <mergeCell ref="A528:H528"/>
    <mergeCell ref="A529:H529"/>
    <mergeCell ref="A530:H530"/>
    <mergeCell ref="A558:H558"/>
    <mergeCell ref="A569:H569"/>
    <mergeCell ref="C571:D571"/>
    <mergeCell ref="C572:D572"/>
    <mergeCell ref="C573:D573"/>
    <mergeCell ref="C574:D574"/>
    <mergeCell ref="A612:H612"/>
    <mergeCell ref="C593:D593"/>
    <mergeCell ref="C594:D594"/>
    <mergeCell ref="C595:D595"/>
    <mergeCell ref="C596:D596"/>
    <mergeCell ref="C597:D597"/>
    <mergeCell ref="C598:D598"/>
    <mergeCell ref="C599:D599"/>
    <mergeCell ref="C600:D600"/>
    <mergeCell ref="C601:D601"/>
    <mergeCell ref="F2:H4"/>
    <mergeCell ref="C602:D602"/>
    <mergeCell ref="C603:D603"/>
    <mergeCell ref="C604:D604"/>
    <mergeCell ref="C605:D605"/>
    <mergeCell ref="C606:D606"/>
    <mergeCell ref="C607:D607"/>
    <mergeCell ref="C608:D608"/>
    <mergeCell ref="A609:H609"/>
    <mergeCell ref="C584:D584"/>
    <mergeCell ref="C585:D585"/>
    <mergeCell ref="C586:D586"/>
    <mergeCell ref="C587:D587"/>
    <mergeCell ref="C588:D588"/>
    <mergeCell ref="C589:D589"/>
    <mergeCell ref="C590:D590"/>
    <mergeCell ref="C591:D591"/>
    <mergeCell ref="C592:D592"/>
    <mergeCell ref="C575:D575"/>
    <mergeCell ref="C576:D576"/>
    <mergeCell ref="C577:D577"/>
    <mergeCell ref="C578:D578"/>
    <mergeCell ref="C579:D579"/>
    <mergeCell ref="C580:D580"/>
  </mergeCells>
  <phoneticPr fontId="173" type="noConversion"/>
  <conditionalFormatting sqref="E8">
    <cfRule type="cellIs" dxfId="1831" priority="4747" stopIfTrue="1" operator="equal">
      <formula>"(空白)"</formula>
    </cfRule>
    <cfRule type="cellIs" dxfId="1830" priority="4748" stopIfTrue="1" operator="equal">
      <formula>"/"</formula>
    </cfRule>
    <cfRule type="cellIs" dxfId="1829" priority="4749" stopIfTrue="1" operator="equal">
      <formula>0</formula>
    </cfRule>
  </conditionalFormatting>
  <conditionalFormatting sqref="B9">
    <cfRule type="cellIs" dxfId="1828" priority="1927" stopIfTrue="1" operator="equal">
      <formula>"(空白)"</formula>
    </cfRule>
    <cfRule type="cellIs" dxfId="1827" priority="1928" stopIfTrue="1" operator="equal">
      <formula>"/"</formula>
    </cfRule>
    <cfRule type="cellIs" dxfId="1826" priority="1929" stopIfTrue="1" operator="equal">
      <formula>0</formula>
    </cfRule>
  </conditionalFormatting>
  <conditionalFormatting sqref="F16">
    <cfRule type="cellIs" dxfId="1825" priority="11998" stopIfTrue="1" operator="equal">
      <formula>"(空白)"</formula>
    </cfRule>
    <cfRule type="cellIs" dxfId="1824" priority="11999" stopIfTrue="1" operator="equal">
      <formula>"/"</formula>
    </cfRule>
    <cfRule type="cellIs" dxfId="1823" priority="12000" stopIfTrue="1" operator="equal">
      <formula>0</formula>
    </cfRule>
  </conditionalFormatting>
  <conditionalFormatting sqref="A19">
    <cfRule type="cellIs" dxfId="1822" priority="3598" stopIfTrue="1" operator="equal">
      <formula>"(空白)"</formula>
    </cfRule>
    <cfRule type="cellIs" dxfId="1821" priority="3599" stopIfTrue="1" operator="equal">
      <formula>"/"</formula>
    </cfRule>
    <cfRule type="cellIs" dxfId="1820" priority="3600" stopIfTrue="1" operator="equal">
      <formula>0</formula>
    </cfRule>
  </conditionalFormatting>
  <conditionalFormatting sqref="B19">
    <cfRule type="cellIs" dxfId="1819" priority="3586" stopIfTrue="1" operator="equal">
      <formula>"(空白)"</formula>
    </cfRule>
    <cfRule type="cellIs" dxfId="1818" priority="3587" stopIfTrue="1" operator="equal">
      <formula>"/"</formula>
    </cfRule>
    <cfRule type="cellIs" dxfId="1817" priority="3588" stopIfTrue="1" operator="equal">
      <formula>0</formula>
    </cfRule>
  </conditionalFormatting>
  <conditionalFormatting sqref="F19">
    <cfRule type="cellIs" dxfId="1816" priority="3592" stopIfTrue="1" operator="equal">
      <formula>"(空白)"</formula>
    </cfRule>
    <cfRule type="cellIs" dxfId="1815" priority="3593" stopIfTrue="1" operator="equal">
      <formula>"/"</formula>
    </cfRule>
    <cfRule type="cellIs" dxfId="1814" priority="3594" stopIfTrue="1" operator="equal">
      <formula>0</formula>
    </cfRule>
  </conditionalFormatting>
  <conditionalFormatting sqref="G19">
    <cfRule type="cellIs" dxfId="1813" priority="3583" stopIfTrue="1" operator="equal">
      <formula>"(空白)"</formula>
    </cfRule>
    <cfRule type="cellIs" dxfId="1812" priority="3584" stopIfTrue="1" operator="equal">
      <formula>"/"</formula>
    </cfRule>
    <cfRule type="cellIs" dxfId="1811" priority="3585" stopIfTrue="1" operator="equal">
      <formula>0</formula>
    </cfRule>
  </conditionalFormatting>
  <conditionalFormatting sqref="H19">
    <cfRule type="cellIs" dxfId="1810" priority="3580" stopIfTrue="1" operator="equal">
      <formula>"(空白)"</formula>
    </cfRule>
    <cfRule type="cellIs" dxfId="1809" priority="3581" stopIfTrue="1" operator="equal">
      <formula>"/"</formula>
    </cfRule>
    <cfRule type="cellIs" dxfId="1808" priority="3582" stopIfTrue="1" operator="equal">
      <formula>0</formula>
    </cfRule>
  </conditionalFormatting>
  <conditionalFormatting sqref="I19:L19">
    <cfRule type="cellIs" dxfId="1807" priority="3595" stopIfTrue="1" operator="equal">
      <formula>"(空白)"</formula>
    </cfRule>
    <cfRule type="cellIs" dxfId="1806" priority="3596" stopIfTrue="1" operator="equal">
      <formula>"/"</formula>
    </cfRule>
    <cfRule type="cellIs" dxfId="1805" priority="3597" stopIfTrue="1" operator="equal">
      <formula>0</formula>
    </cfRule>
  </conditionalFormatting>
  <conditionalFormatting sqref="M19:N19">
    <cfRule type="cellIs" dxfId="1804" priority="3589" stopIfTrue="1" operator="equal">
      <formula>"(空白)"</formula>
    </cfRule>
    <cfRule type="cellIs" dxfId="1803" priority="3590" stopIfTrue="1" operator="equal">
      <formula>"/"</formula>
    </cfRule>
    <cfRule type="cellIs" dxfId="1802" priority="3591" stopIfTrue="1" operator="equal">
      <formula>0</formula>
    </cfRule>
  </conditionalFormatting>
  <conditionalFormatting sqref="A24:H24">
    <cfRule type="cellIs" dxfId="1801" priority="19396" stopIfTrue="1" operator="equal">
      <formula>"(空白)"</formula>
    </cfRule>
    <cfRule type="cellIs" dxfId="1800" priority="19397" stopIfTrue="1" operator="equal">
      <formula>"/"</formula>
    </cfRule>
    <cfRule type="cellIs" dxfId="1799" priority="19398" stopIfTrue="1" operator="equal">
      <formula>0</formula>
    </cfRule>
  </conditionalFormatting>
  <conditionalFormatting sqref="K27:L27">
    <cfRule type="cellIs" dxfId="1798" priority="4846" stopIfTrue="1" operator="equal">
      <formula>"(空白)"</formula>
    </cfRule>
    <cfRule type="cellIs" dxfId="1797" priority="4847" stopIfTrue="1" operator="equal">
      <formula>"/"</formula>
    </cfRule>
    <cfRule type="cellIs" dxfId="1796" priority="4848" stopIfTrue="1" operator="equal">
      <formula>0</formula>
    </cfRule>
  </conditionalFormatting>
  <conditionalFormatting sqref="F29">
    <cfRule type="cellIs" dxfId="1795" priority="12580" stopIfTrue="1" operator="equal">
      <formula>"(空白)"</formula>
    </cfRule>
    <cfRule type="cellIs" dxfId="1794" priority="12581" stopIfTrue="1" operator="equal">
      <formula>"/"</formula>
    </cfRule>
    <cfRule type="cellIs" dxfId="1793" priority="12582" stopIfTrue="1" operator="equal">
      <formula>0</formula>
    </cfRule>
  </conditionalFormatting>
  <conditionalFormatting sqref="B31">
    <cfRule type="cellIs" dxfId="1792" priority="2782" stopIfTrue="1" operator="equal">
      <formula>"(空白)"</formula>
    </cfRule>
    <cfRule type="cellIs" dxfId="1791" priority="2783" stopIfTrue="1" operator="equal">
      <formula>"/"</formula>
    </cfRule>
    <cfRule type="cellIs" dxfId="1790" priority="2784" stopIfTrue="1" operator="equal">
      <formula>0</formula>
    </cfRule>
  </conditionalFormatting>
  <conditionalFormatting sqref="F31">
    <cfRule type="cellIs" dxfId="1789" priority="11995" stopIfTrue="1" operator="equal">
      <formula>"(空白)"</formula>
    </cfRule>
    <cfRule type="cellIs" dxfId="1788" priority="11996" stopIfTrue="1" operator="equal">
      <formula>"/"</formula>
    </cfRule>
    <cfRule type="cellIs" dxfId="1787" priority="11997" stopIfTrue="1" operator="equal">
      <formula>0</formula>
    </cfRule>
  </conditionalFormatting>
  <conditionalFormatting sqref="A32:H32">
    <cfRule type="cellIs" dxfId="1786" priority="2869" stopIfTrue="1" operator="equal">
      <formula>"(空白)"</formula>
    </cfRule>
    <cfRule type="cellIs" dxfId="1785" priority="2870" stopIfTrue="1" operator="equal">
      <formula>"/"</formula>
    </cfRule>
    <cfRule type="cellIs" dxfId="1784" priority="2871" stopIfTrue="1" operator="equal">
      <formula>0</formula>
    </cfRule>
  </conditionalFormatting>
  <conditionalFormatting sqref="A33">
    <cfRule type="cellIs" dxfId="1783" priority="9343" stopIfTrue="1" operator="equal">
      <formula>"(空白)"</formula>
    </cfRule>
    <cfRule type="cellIs" dxfId="1782" priority="9344" stopIfTrue="1" operator="equal">
      <formula>"/"</formula>
    </cfRule>
    <cfRule type="cellIs" dxfId="1781" priority="9345" stopIfTrue="1" operator="equal">
      <formula>0</formula>
    </cfRule>
  </conditionalFormatting>
  <conditionalFormatting sqref="A34:H34">
    <cfRule type="cellIs" dxfId="1780" priority="14443" stopIfTrue="1" operator="equal">
      <formula>"(空白)"</formula>
    </cfRule>
    <cfRule type="cellIs" dxfId="1779" priority="14444" stopIfTrue="1" operator="equal">
      <formula>"/"</formula>
    </cfRule>
    <cfRule type="cellIs" dxfId="1778" priority="14445" stopIfTrue="1" operator="equal">
      <formula>0</formula>
    </cfRule>
  </conditionalFormatting>
  <conditionalFormatting sqref="A35">
    <cfRule type="cellIs" dxfId="1777" priority="19111" stopIfTrue="1" operator="equal">
      <formula>"(空白)"</formula>
    </cfRule>
    <cfRule type="cellIs" dxfId="1776" priority="19112" stopIfTrue="1" operator="equal">
      <formula>"/"</formula>
    </cfRule>
    <cfRule type="cellIs" dxfId="1775" priority="19113" stopIfTrue="1" operator="equal">
      <formula>0</formula>
    </cfRule>
  </conditionalFormatting>
  <conditionalFormatting sqref="A36:H36">
    <cfRule type="cellIs" dxfId="1774" priority="19114" stopIfTrue="1" operator="equal">
      <formula>"(空白)"</formula>
    </cfRule>
    <cfRule type="cellIs" dxfId="1773" priority="19115" stopIfTrue="1" operator="equal">
      <formula>"/"</formula>
    </cfRule>
    <cfRule type="cellIs" dxfId="1772" priority="19116" stopIfTrue="1" operator="equal">
      <formula>0</formula>
    </cfRule>
  </conditionalFormatting>
  <conditionalFormatting sqref="K40:L40">
    <cfRule type="cellIs" dxfId="1771" priority="4843" stopIfTrue="1" operator="equal">
      <formula>"(空白)"</formula>
    </cfRule>
    <cfRule type="cellIs" dxfId="1770" priority="4844" stopIfTrue="1" operator="equal">
      <formula>"/"</formula>
    </cfRule>
    <cfRule type="cellIs" dxfId="1769" priority="4845" stopIfTrue="1" operator="equal">
      <formula>0</formula>
    </cfRule>
  </conditionalFormatting>
  <conditionalFormatting sqref="N41">
    <cfRule type="cellIs" dxfId="1768" priority="4921" stopIfTrue="1" operator="equal">
      <formula>"(空白)"</formula>
    </cfRule>
    <cfRule type="cellIs" dxfId="1767" priority="4922" stopIfTrue="1" operator="equal">
      <formula>"/"</formula>
    </cfRule>
    <cfRule type="cellIs" dxfId="1766" priority="4923" stopIfTrue="1" operator="equal">
      <formula>0</formula>
    </cfRule>
  </conditionalFormatting>
  <conditionalFormatting sqref="N43">
    <cfRule type="cellIs" dxfId="1765" priority="4918" stopIfTrue="1" operator="equal">
      <formula>"(空白)"</formula>
    </cfRule>
    <cfRule type="cellIs" dxfId="1764" priority="4919" stopIfTrue="1" operator="equal">
      <formula>"/"</formula>
    </cfRule>
    <cfRule type="cellIs" dxfId="1763" priority="4920" stopIfTrue="1" operator="equal">
      <formula>0</formula>
    </cfRule>
  </conditionalFormatting>
  <conditionalFormatting sqref="A44">
    <cfRule type="cellIs" dxfId="1762" priority="9340" stopIfTrue="1" operator="equal">
      <formula>"(空白)"</formula>
    </cfRule>
    <cfRule type="cellIs" dxfId="1761" priority="9341" stopIfTrue="1" operator="equal">
      <formula>"/"</formula>
    </cfRule>
    <cfRule type="cellIs" dxfId="1760" priority="9342" stopIfTrue="1" operator="equal">
      <formula>0</formula>
    </cfRule>
  </conditionalFormatting>
  <conditionalFormatting sqref="K48:L48">
    <cfRule type="cellIs" dxfId="1759" priority="4840" stopIfTrue="1" operator="equal">
      <formula>"(空白)"</formula>
    </cfRule>
    <cfRule type="cellIs" dxfId="1758" priority="4841" stopIfTrue="1" operator="equal">
      <formula>"/"</formula>
    </cfRule>
    <cfRule type="cellIs" dxfId="1757" priority="4842" stopIfTrue="1" operator="equal">
      <formula>0</formula>
    </cfRule>
  </conditionalFormatting>
  <conditionalFormatting sqref="A59">
    <cfRule type="cellIs" dxfId="1756" priority="15964" stopIfTrue="1" operator="equal">
      <formula>"(空白)"</formula>
    </cfRule>
    <cfRule type="cellIs" dxfId="1755" priority="15965" stopIfTrue="1" operator="equal">
      <formula>"/"</formula>
    </cfRule>
    <cfRule type="cellIs" dxfId="1754" priority="15966" stopIfTrue="1" operator="equal">
      <formula>0</formula>
    </cfRule>
  </conditionalFormatting>
  <conditionalFormatting sqref="G61">
    <cfRule type="cellIs" dxfId="1753" priority="8932" stopIfTrue="1" operator="equal">
      <formula>"(空白)"</formula>
    </cfRule>
    <cfRule type="cellIs" dxfId="1752" priority="8933" stopIfTrue="1" operator="equal">
      <formula>"/"</formula>
    </cfRule>
    <cfRule type="cellIs" dxfId="1751" priority="8934" stopIfTrue="1" operator="equal">
      <formula>0</formula>
    </cfRule>
  </conditionalFormatting>
  <conditionalFormatting sqref="N61">
    <cfRule type="cellIs" dxfId="1750" priority="4915" stopIfTrue="1" operator="equal">
      <formula>"(空白)"</formula>
    </cfRule>
    <cfRule type="cellIs" dxfId="1749" priority="4916" stopIfTrue="1" operator="equal">
      <formula>"/"</formula>
    </cfRule>
    <cfRule type="cellIs" dxfId="1748" priority="4917" stopIfTrue="1" operator="equal">
      <formula>0</formula>
    </cfRule>
  </conditionalFormatting>
  <conditionalFormatting sqref="A65">
    <cfRule type="cellIs" dxfId="1747" priority="9337" stopIfTrue="1" operator="equal">
      <formula>"(空白)"</formula>
    </cfRule>
    <cfRule type="cellIs" dxfId="1746" priority="9338" stopIfTrue="1" operator="equal">
      <formula>"/"</formula>
    </cfRule>
    <cfRule type="cellIs" dxfId="1745" priority="9339" stopIfTrue="1" operator="equal">
      <formula>0</formula>
    </cfRule>
  </conditionalFormatting>
  <conditionalFormatting sqref="A67:H67">
    <cfRule type="cellIs" dxfId="1744" priority="3004" stopIfTrue="1" operator="equal">
      <formula>"(空白)"</formula>
    </cfRule>
    <cfRule type="cellIs" dxfId="1743" priority="3005" stopIfTrue="1" operator="equal">
      <formula>"/"</formula>
    </cfRule>
    <cfRule type="cellIs" dxfId="1742" priority="3006" stopIfTrue="1" operator="equal">
      <formula>0</formula>
    </cfRule>
  </conditionalFormatting>
  <conditionalFormatting sqref="K70:L70">
    <cfRule type="cellIs" dxfId="1741" priority="4837" stopIfTrue="1" operator="equal">
      <formula>"(空白)"</formula>
    </cfRule>
    <cfRule type="cellIs" dxfId="1740" priority="4838" stopIfTrue="1" operator="equal">
      <formula>"/"</formula>
    </cfRule>
    <cfRule type="cellIs" dxfId="1739" priority="4839" stopIfTrue="1" operator="equal">
      <formula>0</formula>
    </cfRule>
  </conditionalFormatting>
  <conditionalFormatting sqref="B77">
    <cfRule type="cellIs" dxfId="1738" priority="3115" stopIfTrue="1" operator="equal">
      <formula>"(空白)"</formula>
    </cfRule>
    <cfRule type="cellIs" dxfId="1737" priority="3116" stopIfTrue="1" operator="equal">
      <formula>"/"</formula>
    </cfRule>
    <cfRule type="cellIs" dxfId="1736" priority="3117" stopIfTrue="1" operator="equal">
      <formula>0</formula>
    </cfRule>
  </conditionalFormatting>
  <conditionalFormatting sqref="F78">
    <cfRule type="cellIs" dxfId="1735" priority="19414" stopIfTrue="1" operator="equal">
      <formula>"(空白)"</formula>
    </cfRule>
    <cfRule type="cellIs" dxfId="1734" priority="19415" stopIfTrue="1" operator="equal">
      <formula>"/"</formula>
    </cfRule>
    <cfRule type="cellIs" dxfId="1733" priority="19416" stopIfTrue="1" operator="equal">
      <formula>0</formula>
    </cfRule>
  </conditionalFormatting>
  <conditionalFormatting sqref="F80">
    <cfRule type="cellIs" dxfId="1732" priority="8392" stopIfTrue="1" operator="equal">
      <formula>"(空白)"</formula>
    </cfRule>
    <cfRule type="cellIs" dxfId="1731" priority="8393" stopIfTrue="1" operator="equal">
      <formula>"/"</formula>
    </cfRule>
    <cfRule type="cellIs" dxfId="1730" priority="8394" stopIfTrue="1" operator="equal">
      <formula>0</formula>
    </cfRule>
    <cfRule type="cellIs" dxfId="1729" priority="8395" stopIfTrue="1" operator="equal">
      <formula>"(空白)"</formula>
    </cfRule>
    <cfRule type="cellIs" dxfId="1728" priority="8396" stopIfTrue="1" operator="equal">
      <formula>"/"</formula>
    </cfRule>
    <cfRule type="cellIs" dxfId="1727" priority="8397" stopIfTrue="1" operator="equal">
      <formula>0</formula>
    </cfRule>
  </conditionalFormatting>
  <conditionalFormatting sqref="A83:H83">
    <cfRule type="cellIs" dxfId="1726" priority="3106" stopIfTrue="1" operator="equal">
      <formula>"(空白)"</formula>
    </cfRule>
    <cfRule type="cellIs" dxfId="1725" priority="3107" stopIfTrue="1" operator="equal">
      <formula>"/"</formula>
    </cfRule>
    <cfRule type="cellIs" dxfId="1724" priority="3108" stopIfTrue="1" operator="equal">
      <formula>0</formula>
    </cfRule>
  </conditionalFormatting>
  <conditionalFormatting sqref="I83:L83">
    <cfRule type="cellIs" dxfId="1723" priority="3109" stopIfTrue="1" operator="equal">
      <formula>"(空白)"</formula>
    </cfRule>
    <cfRule type="cellIs" dxfId="1722" priority="3110" stopIfTrue="1" operator="equal">
      <formula>"/"</formula>
    </cfRule>
    <cfRule type="cellIs" dxfId="1721" priority="3111" stopIfTrue="1" operator="equal">
      <formula>0</formula>
    </cfRule>
  </conditionalFormatting>
  <conditionalFormatting sqref="A85">
    <cfRule type="cellIs" dxfId="1720" priority="9193" stopIfTrue="1" operator="equal">
      <formula>"(空白)"</formula>
    </cfRule>
    <cfRule type="cellIs" dxfId="1719" priority="9194" stopIfTrue="1" operator="equal">
      <formula>"/"</formula>
    </cfRule>
    <cfRule type="cellIs" dxfId="1718" priority="9195" stopIfTrue="1" operator="equal">
      <formula>0</formula>
    </cfRule>
  </conditionalFormatting>
  <conditionalFormatting sqref="K88:L88">
    <cfRule type="cellIs" dxfId="1717" priority="4834" stopIfTrue="1" operator="equal">
      <formula>"(空白)"</formula>
    </cfRule>
    <cfRule type="cellIs" dxfId="1716" priority="4835" stopIfTrue="1" operator="equal">
      <formula>"/"</formula>
    </cfRule>
    <cfRule type="cellIs" dxfId="1715" priority="4836" stopIfTrue="1" operator="equal">
      <formula>0</formula>
    </cfRule>
  </conditionalFormatting>
  <conditionalFormatting sqref="B89">
    <cfRule type="cellIs" dxfId="1714" priority="3103" stopIfTrue="1" operator="equal">
      <formula>"(空白)"</formula>
    </cfRule>
    <cfRule type="cellIs" dxfId="1713" priority="3104" stopIfTrue="1" operator="equal">
      <formula>"/"</formula>
    </cfRule>
    <cfRule type="cellIs" dxfId="1712" priority="3105" stopIfTrue="1" operator="equal">
      <formula>0</formula>
    </cfRule>
  </conditionalFormatting>
  <conditionalFormatting sqref="B90">
    <cfRule type="cellIs" dxfId="1711" priority="1930" stopIfTrue="1" operator="equal">
      <formula>"(空白)"</formula>
    </cfRule>
    <cfRule type="cellIs" dxfId="1710" priority="1931" stopIfTrue="1" operator="equal">
      <formula>"/"</formula>
    </cfRule>
    <cfRule type="cellIs" dxfId="1709" priority="1932" stopIfTrue="1" operator="equal">
      <formula>0</formula>
    </cfRule>
  </conditionalFormatting>
  <conditionalFormatting sqref="F90">
    <cfRule type="cellIs" dxfId="1708" priority="1933" stopIfTrue="1" operator="equal">
      <formula>"(空白)"</formula>
    </cfRule>
    <cfRule type="cellIs" dxfId="1707" priority="1934" stopIfTrue="1" operator="equal">
      <formula>"/"</formula>
    </cfRule>
    <cfRule type="cellIs" dxfId="1706" priority="1935" stopIfTrue="1" operator="equal">
      <formula>0</formula>
    </cfRule>
  </conditionalFormatting>
  <conditionalFormatting sqref="G90:H90">
    <cfRule type="cellIs" dxfId="1705" priority="1936" stopIfTrue="1" operator="equal">
      <formula>"(空白)"</formula>
    </cfRule>
    <cfRule type="cellIs" dxfId="1704" priority="1937" stopIfTrue="1" operator="equal">
      <formula>"/"</formula>
    </cfRule>
    <cfRule type="cellIs" dxfId="1703" priority="1938" stopIfTrue="1" operator="equal">
      <formula>0</formula>
    </cfRule>
  </conditionalFormatting>
  <conditionalFormatting sqref="B91">
    <cfRule type="cellIs" dxfId="1702" priority="3397" stopIfTrue="1" operator="equal">
      <formula>"(空白)"</formula>
    </cfRule>
    <cfRule type="cellIs" dxfId="1701" priority="3398" stopIfTrue="1" operator="equal">
      <formula>"/"</formula>
    </cfRule>
    <cfRule type="cellIs" dxfId="1700" priority="3399" stopIfTrue="1" operator="equal">
      <formula>0</formula>
    </cfRule>
  </conditionalFormatting>
  <conditionalFormatting sqref="A94">
    <cfRule type="cellIs" dxfId="1699" priority="19117" stopIfTrue="1" operator="equal">
      <formula>"(空白)"</formula>
    </cfRule>
    <cfRule type="cellIs" dxfId="1698" priority="19118" stopIfTrue="1" operator="equal">
      <formula>"/"</formula>
    </cfRule>
    <cfRule type="cellIs" dxfId="1697" priority="19119" stopIfTrue="1" operator="equal">
      <formula>0</formula>
    </cfRule>
  </conditionalFormatting>
  <conditionalFormatting sqref="M94">
    <cfRule type="cellIs" dxfId="1696" priority="5014" stopIfTrue="1" operator="equal">
      <formula>"(空白)"</formula>
    </cfRule>
    <cfRule type="cellIs" dxfId="1695" priority="5015" stopIfTrue="1" operator="equal">
      <formula>"/"</formula>
    </cfRule>
    <cfRule type="cellIs" dxfId="1694" priority="5016" stopIfTrue="1" operator="equal">
      <formula>0</formula>
    </cfRule>
  </conditionalFormatting>
  <conditionalFormatting sqref="A96:H96">
    <cfRule type="cellIs" dxfId="1693" priority="3097" stopIfTrue="1" operator="equal">
      <formula>"(空白)"</formula>
    </cfRule>
    <cfRule type="cellIs" dxfId="1692" priority="3098" stopIfTrue="1" operator="equal">
      <formula>"/"</formula>
    </cfRule>
    <cfRule type="cellIs" dxfId="1691" priority="3099" stopIfTrue="1" operator="equal">
      <formula>0</formula>
    </cfRule>
  </conditionalFormatting>
  <conditionalFormatting sqref="I96:L96">
    <cfRule type="cellIs" dxfId="1690" priority="3100" stopIfTrue="1" operator="equal">
      <formula>"(空白)"</formula>
    </cfRule>
    <cfRule type="cellIs" dxfId="1689" priority="3101" stopIfTrue="1" operator="equal">
      <formula>"/"</formula>
    </cfRule>
    <cfRule type="cellIs" dxfId="1688" priority="3102" stopIfTrue="1" operator="equal">
      <formula>0</formula>
    </cfRule>
  </conditionalFormatting>
  <conditionalFormatting sqref="C100">
    <cfRule type="cellIs" dxfId="1687" priority="19258" stopIfTrue="1" operator="equal">
      <formula>"(空白)"</formula>
    </cfRule>
    <cfRule type="cellIs" dxfId="1686" priority="19259" stopIfTrue="1" operator="equal">
      <formula>"/"</formula>
    </cfRule>
    <cfRule type="cellIs" dxfId="1685" priority="19260" stopIfTrue="1" operator="equal">
      <formula>0</formula>
    </cfRule>
  </conditionalFormatting>
  <conditionalFormatting sqref="K100:L100">
    <cfRule type="cellIs" dxfId="1684" priority="4831" stopIfTrue="1" operator="equal">
      <formula>"(空白)"</formula>
    </cfRule>
    <cfRule type="cellIs" dxfId="1683" priority="4832" stopIfTrue="1" operator="equal">
      <formula>"/"</formula>
    </cfRule>
    <cfRule type="cellIs" dxfId="1682" priority="4833" stopIfTrue="1" operator="equal">
      <formula>0</formula>
    </cfRule>
  </conditionalFormatting>
  <conditionalFormatting sqref="B101">
    <cfRule type="cellIs" dxfId="1681" priority="2497" stopIfTrue="1" operator="equal">
      <formula>"(空白)"</formula>
    </cfRule>
    <cfRule type="cellIs" dxfId="1680" priority="2498" stopIfTrue="1" operator="equal">
      <formula>"/"</formula>
    </cfRule>
    <cfRule type="cellIs" dxfId="1679" priority="2499" stopIfTrue="1" operator="equal">
      <formula>0</formula>
    </cfRule>
  </conditionalFormatting>
  <conditionalFormatting sqref="C101">
    <cfRule type="cellIs" dxfId="1678" priority="19240" stopIfTrue="1" operator="equal">
      <formula>"(空白)"</formula>
    </cfRule>
    <cfRule type="cellIs" dxfId="1677" priority="19241" stopIfTrue="1" operator="equal">
      <formula>"/"</formula>
    </cfRule>
    <cfRule type="cellIs" dxfId="1676" priority="19242" stopIfTrue="1" operator="equal">
      <formula>0</formula>
    </cfRule>
  </conditionalFormatting>
  <conditionalFormatting sqref="F101">
    <cfRule type="cellIs" dxfId="1675" priority="1495" stopIfTrue="1" operator="equal">
      <formula>"(空白)"</formula>
    </cfRule>
    <cfRule type="cellIs" dxfId="1674" priority="1496" stopIfTrue="1" operator="equal">
      <formula>"/"</formula>
    </cfRule>
    <cfRule type="cellIs" dxfId="1673" priority="1497" stopIfTrue="1" operator="equal">
      <formula>0</formula>
    </cfRule>
  </conditionalFormatting>
  <conditionalFormatting sqref="N101">
    <cfRule type="cellIs" dxfId="1672" priority="4909" stopIfTrue="1" operator="equal">
      <formula>"(空白)"</formula>
    </cfRule>
    <cfRule type="cellIs" dxfId="1671" priority="4910" stopIfTrue="1" operator="equal">
      <formula>"/"</formula>
    </cfRule>
    <cfRule type="cellIs" dxfId="1670" priority="4911" stopIfTrue="1" operator="equal">
      <formula>0</formula>
    </cfRule>
  </conditionalFormatting>
  <conditionalFormatting sqref="B102">
    <cfRule type="cellIs" dxfId="1669" priority="1921" stopIfTrue="1" operator="equal">
      <formula>"(空白)"</formula>
    </cfRule>
    <cfRule type="cellIs" dxfId="1668" priority="1922" stopIfTrue="1" operator="equal">
      <formula>"/"</formula>
    </cfRule>
    <cfRule type="cellIs" dxfId="1667" priority="1923" stopIfTrue="1" operator="equal">
      <formula>0</formula>
    </cfRule>
  </conditionalFormatting>
  <conditionalFormatting sqref="C102">
    <cfRule type="cellIs" dxfId="1666" priority="19243" stopIfTrue="1" operator="equal">
      <formula>"(空白)"</formula>
    </cfRule>
    <cfRule type="cellIs" dxfId="1665" priority="19244" stopIfTrue="1" operator="equal">
      <formula>"/"</formula>
    </cfRule>
    <cfRule type="cellIs" dxfId="1664" priority="19245" stopIfTrue="1" operator="equal">
      <formula>0</formula>
    </cfRule>
  </conditionalFormatting>
  <conditionalFormatting sqref="C103">
    <cfRule type="cellIs" dxfId="1663" priority="19255" stopIfTrue="1" operator="equal">
      <formula>"(空白)"</formula>
    </cfRule>
    <cfRule type="cellIs" dxfId="1662" priority="19256" stopIfTrue="1" operator="equal">
      <formula>"/"</formula>
    </cfRule>
    <cfRule type="cellIs" dxfId="1661" priority="19257" stopIfTrue="1" operator="equal">
      <formula>0</formula>
    </cfRule>
  </conditionalFormatting>
  <conditionalFormatting sqref="C104">
    <cfRule type="cellIs" dxfId="1660" priority="19237" stopIfTrue="1" operator="equal">
      <formula>"(空白)"</formula>
    </cfRule>
    <cfRule type="cellIs" dxfId="1659" priority="19238" stopIfTrue="1" operator="equal">
      <formula>"/"</formula>
    </cfRule>
    <cfRule type="cellIs" dxfId="1658" priority="19239" stopIfTrue="1" operator="equal">
      <formula>0</formula>
    </cfRule>
  </conditionalFormatting>
  <conditionalFormatting sqref="C105">
    <cfRule type="cellIs" dxfId="1657" priority="19252" stopIfTrue="1" operator="equal">
      <formula>"(空白)"</formula>
    </cfRule>
    <cfRule type="cellIs" dxfId="1656" priority="19253" stopIfTrue="1" operator="equal">
      <formula>"/"</formula>
    </cfRule>
    <cfRule type="cellIs" dxfId="1655" priority="19254" stopIfTrue="1" operator="equal">
      <formula>0</formula>
    </cfRule>
  </conditionalFormatting>
  <conditionalFormatting sqref="C106">
    <cfRule type="cellIs" dxfId="1654" priority="19234" stopIfTrue="1" operator="equal">
      <formula>"(空白)"</formula>
    </cfRule>
    <cfRule type="cellIs" dxfId="1653" priority="19235" stopIfTrue="1" operator="equal">
      <formula>"/"</formula>
    </cfRule>
    <cfRule type="cellIs" dxfId="1652" priority="19236" stopIfTrue="1" operator="equal">
      <formula>0</formula>
    </cfRule>
  </conditionalFormatting>
  <conditionalFormatting sqref="C107">
    <cfRule type="cellIs" dxfId="1651" priority="19249" stopIfTrue="1" operator="equal">
      <formula>"(空白)"</formula>
    </cfRule>
    <cfRule type="cellIs" dxfId="1650" priority="19250" stopIfTrue="1" operator="equal">
      <formula>"/"</formula>
    </cfRule>
    <cfRule type="cellIs" dxfId="1649" priority="19251" stopIfTrue="1" operator="equal">
      <formula>0</formula>
    </cfRule>
  </conditionalFormatting>
  <conditionalFormatting sqref="M113">
    <cfRule type="cellIs" dxfId="1648" priority="5005" stopIfTrue="1" operator="equal">
      <formula>"(空白)"</formula>
    </cfRule>
    <cfRule type="cellIs" dxfId="1647" priority="5006" stopIfTrue="1" operator="equal">
      <formula>"/"</formula>
    </cfRule>
    <cfRule type="cellIs" dxfId="1646" priority="5007" stopIfTrue="1" operator="equal">
      <formula>0</formula>
    </cfRule>
  </conditionalFormatting>
  <conditionalFormatting sqref="A115:B115">
    <cfRule type="cellIs" dxfId="1645" priority="8329" stopIfTrue="1" operator="equal">
      <formula>"(空白)"</formula>
    </cfRule>
    <cfRule type="cellIs" dxfId="1644" priority="8330" stopIfTrue="1" operator="equal">
      <formula>"/"</formula>
    </cfRule>
    <cfRule type="cellIs" dxfId="1643" priority="8331" stopIfTrue="1" operator="equal">
      <formula>0</formula>
    </cfRule>
  </conditionalFormatting>
  <conditionalFormatting sqref="F115">
    <cfRule type="cellIs" dxfId="1642" priority="8323" stopIfTrue="1" operator="equal">
      <formula>"(空白)"</formula>
    </cfRule>
    <cfRule type="cellIs" dxfId="1641" priority="8324" stopIfTrue="1" operator="equal">
      <formula>"/"</formula>
    </cfRule>
    <cfRule type="cellIs" dxfId="1640" priority="8325" stopIfTrue="1" operator="equal">
      <formula>0</formula>
    </cfRule>
  </conditionalFormatting>
  <conditionalFormatting sqref="G115">
    <cfRule type="cellIs" dxfId="1639" priority="8320" stopIfTrue="1" operator="equal">
      <formula>"(空白)"</formula>
    </cfRule>
    <cfRule type="cellIs" dxfId="1638" priority="8321" stopIfTrue="1" operator="equal">
      <formula>"/"</formula>
    </cfRule>
    <cfRule type="cellIs" dxfId="1637" priority="8322" stopIfTrue="1" operator="equal">
      <formula>0</formula>
    </cfRule>
  </conditionalFormatting>
  <conditionalFormatting sqref="H115">
    <cfRule type="cellIs" dxfId="1636" priority="8326" stopIfTrue="1" operator="equal">
      <formula>"(空白)"</formula>
    </cfRule>
    <cfRule type="cellIs" dxfId="1635" priority="8327" stopIfTrue="1" operator="equal">
      <formula>"/"</formula>
    </cfRule>
    <cfRule type="cellIs" dxfId="1634" priority="8328" stopIfTrue="1" operator="equal">
      <formula>0</formula>
    </cfRule>
  </conditionalFormatting>
  <conditionalFormatting sqref="M115">
    <cfRule type="cellIs" dxfId="1633" priority="5002" stopIfTrue="1" operator="equal">
      <formula>"(空白)"</formula>
    </cfRule>
    <cfRule type="cellIs" dxfId="1632" priority="5003" stopIfTrue="1" operator="equal">
      <formula>"/"</formula>
    </cfRule>
    <cfRule type="cellIs" dxfId="1631" priority="5004" stopIfTrue="1" operator="equal">
      <formula>0</formula>
    </cfRule>
  </conditionalFormatting>
  <conditionalFormatting sqref="C116">
    <cfRule type="cellIs" dxfId="1630" priority="8314" stopIfTrue="1" operator="equal">
      <formula>"(空白)"</formula>
    </cfRule>
    <cfRule type="cellIs" dxfId="1629" priority="8315" stopIfTrue="1" operator="equal">
      <formula>"/"</formula>
    </cfRule>
    <cfRule type="cellIs" dxfId="1628" priority="8316" stopIfTrue="1" operator="equal">
      <formula>0</formula>
    </cfRule>
  </conditionalFormatting>
  <conditionalFormatting sqref="F116">
    <cfRule type="cellIs" dxfId="1627" priority="8311" stopIfTrue="1" operator="equal">
      <formula>"(空白)"</formula>
    </cfRule>
    <cfRule type="cellIs" dxfId="1626" priority="8312" stopIfTrue="1" operator="equal">
      <formula>"/"</formula>
    </cfRule>
    <cfRule type="cellIs" dxfId="1625" priority="8313" stopIfTrue="1" operator="equal">
      <formula>0</formula>
    </cfRule>
  </conditionalFormatting>
  <conditionalFormatting sqref="M116">
    <cfRule type="cellIs" dxfId="1624" priority="4999" stopIfTrue="1" operator="equal">
      <formula>"(空白)"</formula>
    </cfRule>
    <cfRule type="cellIs" dxfId="1623" priority="5000" stopIfTrue="1" operator="equal">
      <formula>"/"</formula>
    </cfRule>
    <cfRule type="cellIs" dxfId="1622" priority="5001" stopIfTrue="1" operator="equal">
      <formula>0</formula>
    </cfRule>
  </conditionalFormatting>
  <conditionalFormatting sqref="F117">
    <cfRule type="cellIs" dxfId="1621" priority="8302" stopIfTrue="1" operator="equal">
      <formula>"(空白)"</formula>
    </cfRule>
    <cfRule type="cellIs" dxfId="1620" priority="8303" stopIfTrue="1" operator="equal">
      <formula>"/"</formula>
    </cfRule>
    <cfRule type="cellIs" dxfId="1619" priority="8304" stopIfTrue="1" operator="equal">
      <formula>0</formula>
    </cfRule>
  </conditionalFormatting>
  <conditionalFormatting sqref="G117">
    <cfRule type="cellIs" dxfId="1618" priority="8299" stopIfTrue="1" operator="equal">
      <formula>"(空白)"</formula>
    </cfRule>
    <cfRule type="cellIs" dxfId="1617" priority="8300" stopIfTrue="1" operator="equal">
      <formula>"/"</formula>
    </cfRule>
    <cfRule type="cellIs" dxfId="1616" priority="8301" stopIfTrue="1" operator="equal">
      <formula>0</formula>
    </cfRule>
  </conditionalFormatting>
  <conditionalFormatting sqref="B118">
    <cfRule type="cellIs" dxfId="1615" priority="1819" stopIfTrue="1" operator="equal">
      <formula>"(空白)"</formula>
    </cfRule>
    <cfRule type="cellIs" dxfId="1614" priority="1820" stopIfTrue="1" operator="equal">
      <formula>"/"</formula>
    </cfRule>
    <cfRule type="cellIs" dxfId="1613" priority="1821" stopIfTrue="1" operator="equal">
      <formula>0</formula>
    </cfRule>
  </conditionalFormatting>
  <conditionalFormatting sqref="F118">
    <cfRule type="cellIs" dxfId="1612" priority="8290" stopIfTrue="1" operator="equal">
      <formula>"(空白)"</formula>
    </cfRule>
    <cfRule type="cellIs" dxfId="1611" priority="8291" stopIfTrue="1" operator="equal">
      <formula>"/"</formula>
    </cfRule>
    <cfRule type="cellIs" dxfId="1610" priority="8292" stopIfTrue="1" operator="equal">
      <formula>0</formula>
    </cfRule>
  </conditionalFormatting>
  <conditionalFormatting sqref="G118">
    <cfRule type="cellIs" dxfId="1609" priority="8287" stopIfTrue="1" operator="equal">
      <formula>"(空白)"</formula>
    </cfRule>
    <cfRule type="cellIs" dxfId="1608" priority="8288" stopIfTrue="1" operator="equal">
      <formula>"/"</formula>
    </cfRule>
    <cfRule type="cellIs" dxfId="1607" priority="8289" stopIfTrue="1" operator="equal">
      <formula>0</formula>
    </cfRule>
  </conditionalFormatting>
  <conditionalFormatting sqref="H118">
    <cfRule type="cellIs" dxfId="1606" priority="8293" stopIfTrue="1" operator="equal">
      <formula>"(空白)"</formula>
    </cfRule>
    <cfRule type="cellIs" dxfId="1605" priority="8294" stopIfTrue="1" operator="equal">
      <formula>"/"</formula>
    </cfRule>
    <cfRule type="cellIs" dxfId="1604" priority="8295" stopIfTrue="1" operator="equal">
      <formula>0</formula>
    </cfRule>
  </conditionalFormatting>
  <conditionalFormatting sqref="B119">
    <cfRule type="cellIs" dxfId="1603" priority="3079" stopIfTrue="1" operator="equal">
      <formula>"(空白)"</formula>
    </cfRule>
    <cfRule type="cellIs" dxfId="1602" priority="3080" stopIfTrue="1" operator="equal">
      <formula>"/"</formula>
    </cfRule>
    <cfRule type="cellIs" dxfId="1601" priority="3081" stopIfTrue="1" operator="equal">
      <formula>0</formula>
    </cfRule>
  </conditionalFormatting>
  <conditionalFormatting sqref="F119">
    <cfRule type="cellIs" dxfId="1600" priority="3682" stopIfTrue="1" operator="equal">
      <formula>"(空白)"</formula>
    </cfRule>
    <cfRule type="cellIs" dxfId="1599" priority="3683" stopIfTrue="1" operator="equal">
      <formula>"/"</formula>
    </cfRule>
    <cfRule type="cellIs" dxfId="1598" priority="3684" stopIfTrue="1" operator="equal">
      <formula>0</formula>
    </cfRule>
  </conditionalFormatting>
  <conditionalFormatting sqref="G119">
    <cfRule type="cellIs" dxfId="1597" priority="3679" stopIfTrue="1" operator="equal">
      <formula>"(空白)"</formula>
    </cfRule>
    <cfRule type="cellIs" dxfId="1596" priority="3680" stopIfTrue="1" operator="equal">
      <formula>"/"</formula>
    </cfRule>
    <cfRule type="cellIs" dxfId="1595" priority="3681" stopIfTrue="1" operator="equal">
      <formula>0</formula>
    </cfRule>
  </conditionalFormatting>
  <conditionalFormatting sqref="I119:L119">
    <cfRule type="cellIs" dxfId="1594" priority="3688" stopIfTrue="1" operator="equal">
      <formula>"(空白)"</formula>
    </cfRule>
    <cfRule type="cellIs" dxfId="1593" priority="3689" stopIfTrue="1" operator="equal">
      <formula>"/"</formula>
    </cfRule>
    <cfRule type="cellIs" dxfId="1592" priority="3690" stopIfTrue="1" operator="equal">
      <formula>0</formula>
    </cfRule>
  </conditionalFormatting>
  <conditionalFormatting sqref="M119">
    <cfRule type="cellIs" dxfId="1591" priority="3676" stopIfTrue="1" operator="equal">
      <formula>"(空白)"</formula>
    </cfRule>
    <cfRule type="cellIs" dxfId="1590" priority="3677" stopIfTrue="1" operator="equal">
      <formula>"/"</formula>
    </cfRule>
    <cfRule type="cellIs" dxfId="1589" priority="3678" stopIfTrue="1" operator="equal">
      <formula>0</formula>
    </cfRule>
  </conditionalFormatting>
  <conditionalFormatting sqref="A120:H120">
    <cfRule type="cellIs" dxfId="1588" priority="3091" stopIfTrue="1" operator="equal">
      <formula>"(空白)"</formula>
    </cfRule>
    <cfRule type="cellIs" dxfId="1587" priority="3092" stopIfTrue="1" operator="equal">
      <formula>"/"</formula>
    </cfRule>
    <cfRule type="cellIs" dxfId="1586" priority="3093" stopIfTrue="1" operator="equal">
      <formula>0</formula>
    </cfRule>
  </conditionalFormatting>
  <conditionalFormatting sqref="I120:L120">
    <cfRule type="cellIs" dxfId="1585" priority="3094" stopIfTrue="1" operator="equal">
      <formula>"(空白)"</formula>
    </cfRule>
    <cfRule type="cellIs" dxfId="1584" priority="3095" stopIfTrue="1" operator="equal">
      <formula>"/"</formula>
    </cfRule>
    <cfRule type="cellIs" dxfId="1583" priority="3096" stopIfTrue="1" operator="equal">
      <formula>0</formula>
    </cfRule>
  </conditionalFormatting>
  <conditionalFormatting sqref="K124:L124">
    <cfRule type="cellIs" dxfId="1582" priority="4828" stopIfTrue="1" operator="equal">
      <formula>"(空白)"</formula>
    </cfRule>
    <cfRule type="cellIs" dxfId="1581" priority="4829" stopIfTrue="1" operator="equal">
      <formula>"/"</formula>
    </cfRule>
    <cfRule type="cellIs" dxfId="1580" priority="4830" stopIfTrue="1" operator="equal">
      <formula>0</formula>
    </cfRule>
  </conditionalFormatting>
  <conditionalFormatting sqref="N126">
    <cfRule type="cellIs" dxfId="1579" priority="4903" stopIfTrue="1" operator="equal">
      <formula>"(空白)"</formula>
    </cfRule>
    <cfRule type="cellIs" dxfId="1578" priority="4904" stopIfTrue="1" operator="equal">
      <formula>"/"</formula>
    </cfRule>
    <cfRule type="cellIs" dxfId="1577" priority="4905" stopIfTrue="1" operator="equal">
      <formula>0</formula>
    </cfRule>
  </conditionalFormatting>
  <conditionalFormatting sqref="N127">
    <cfRule type="cellIs" dxfId="1576" priority="4900" stopIfTrue="1" operator="equal">
      <formula>"(空白)"</formula>
    </cfRule>
    <cfRule type="cellIs" dxfId="1575" priority="4901" stopIfTrue="1" operator="equal">
      <formula>"/"</formula>
    </cfRule>
    <cfRule type="cellIs" dxfId="1574" priority="4902" stopIfTrue="1" operator="equal">
      <formula>0</formula>
    </cfRule>
  </conditionalFormatting>
  <conditionalFormatting sqref="A128:H128">
    <cfRule type="cellIs" dxfId="1573" priority="14086" stopIfTrue="1" operator="equal">
      <formula>"(空白)"</formula>
    </cfRule>
    <cfRule type="cellIs" dxfId="1572" priority="14087" stopIfTrue="1" operator="equal">
      <formula>"/"</formula>
    </cfRule>
    <cfRule type="cellIs" dxfId="1571" priority="14088" stopIfTrue="1" operator="equal">
      <formula>0</formula>
    </cfRule>
  </conditionalFormatting>
  <conditionalFormatting sqref="K131:L131">
    <cfRule type="cellIs" dxfId="1570" priority="4825" stopIfTrue="1" operator="equal">
      <formula>"(空白)"</formula>
    </cfRule>
    <cfRule type="cellIs" dxfId="1569" priority="4826" stopIfTrue="1" operator="equal">
      <formula>"/"</formula>
    </cfRule>
    <cfRule type="cellIs" dxfId="1568" priority="4827" stopIfTrue="1" operator="equal">
      <formula>0</formula>
    </cfRule>
  </conditionalFormatting>
  <conditionalFormatting sqref="A132">
    <cfRule type="cellIs" dxfId="1567" priority="19090" stopIfTrue="1" operator="equal">
      <formula>"(空白)"</formula>
    </cfRule>
    <cfRule type="cellIs" dxfId="1566" priority="19091" stopIfTrue="1" operator="equal">
      <formula>"/"</formula>
    </cfRule>
    <cfRule type="cellIs" dxfId="1565" priority="19092" stopIfTrue="1" operator="equal">
      <formula>0</formula>
    </cfRule>
  </conditionalFormatting>
  <conditionalFormatting sqref="B132">
    <cfRule type="cellIs" dxfId="1564" priority="688" stopIfTrue="1" operator="equal">
      <formula>"(空白)"</formula>
    </cfRule>
    <cfRule type="cellIs" dxfId="1563" priority="689" stopIfTrue="1" operator="equal">
      <formula>"/"</formula>
    </cfRule>
    <cfRule type="cellIs" dxfId="1562" priority="690" stopIfTrue="1" operator="equal">
      <formula>0</formula>
    </cfRule>
  </conditionalFormatting>
  <conditionalFormatting sqref="M132">
    <cfRule type="cellIs" dxfId="1561" priority="4987" stopIfTrue="1" operator="equal">
      <formula>"(空白)"</formula>
    </cfRule>
    <cfRule type="cellIs" dxfId="1560" priority="4988" stopIfTrue="1" operator="equal">
      <formula>"/"</formula>
    </cfRule>
    <cfRule type="cellIs" dxfId="1559" priority="4989" stopIfTrue="1" operator="equal">
      <formula>0</formula>
    </cfRule>
  </conditionalFormatting>
  <conditionalFormatting sqref="N132">
    <cfRule type="cellIs" dxfId="1558" priority="4894" stopIfTrue="1" operator="equal">
      <formula>"(空白)"</formula>
    </cfRule>
    <cfRule type="cellIs" dxfId="1557" priority="4895" stopIfTrue="1" operator="equal">
      <formula>"/"</formula>
    </cfRule>
    <cfRule type="cellIs" dxfId="1556" priority="4896" stopIfTrue="1" operator="equal">
      <formula>0</formula>
    </cfRule>
  </conditionalFormatting>
  <conditionalFormatting sqref="B133">
    <cfRule type="cellIs" dxfId="1555" priority="541" stopIfTrue="1" operator="equal">
      <formula>"(空白)"</formula>
    </cfRule>
    <cfRule type="cellIs" dxfId="1554" priority="542" stopIfTrue="1" operator="equal">
      <formula>"/"</formula>
    </cfRule>
    <cfRule type="cellIs" dxfId="1553" priority="543" stopIfTrue="1" operator="equal">
      <formula>0</formula>
    </cfRule>
  </conditionalFormatting>
  <conditionalFormatting sqref="A136">
    <cfRule type="cellIs" dxfId="1552" priority="17725" stopIfTrue="1" operator="equal">
      <formula>"(空白)"</formula>
    </cfRule>
    <cfRule type="cellIs" dxfId="1551" priority="17726" stopIfTrue="1" operator="equal">
      <formula>"/"</formula>
    </cfRule>
    <cfRule type="cellIs" dxfId="1550" priority="17727" stopIfTrue="1" operator="equal">
      <formula>0</formula>
    </cfRule>
  </conditionalFormatting>
  <conditionalFormatting sqref="J137:L137">
    <cfRule type="cellIs" dxfId="1549" priority="4645" stopIfTrue="1" operator="equal">
      <formula>"(空白)"</formula>
    </cfRule>
    <cfRule type="cellIs" dxfId="1548" priority="4646" stopIfTrue="1" operator="equal">
      <formula>"/"</formula>
    </cfRule>
    <cfRule type="cellIs" dxfId="1547" priority="4647" stopIfTrue="1" operator="equal">
      <formula>0</formula>
    </cfRule>
  </conditionalFormatting>
  <conditionalFormatting sqref="K138:L138">
    <cfRule type="cellIs" dxfId="1546" priority="4822" stopIfTrue="1" operator="equal">
      <formula>"(空白)"</formula>
    </cfRule>
    <cfRule type="cellIs" dxfId="1545" priority="4823" stopIfTrue="1" operator="equal">
      <formula>"/"</formula>
    </cfRule>
    <cfRule type="cellIs" dxfId="1544" priority="4824" stopIfTrue="1" operator="equal">
      <formula>0</formula>
    </cfRule>
  </conditionalFormatting>
  <conditionalFormatting sqref="M139">
    <cfRule type="cellIs" dxfId="1543" priority="4888" stopIfTrue="1" operator="equal">
      <formula>"(空白)"</formula>
    </cfRule>
    <cfRule type="cellIs" dxfId="1542" priority="4889" stopIfTrue="1" operator="equal">
      <formula>"/"</formula>
    </cfRule>
    <cfRule type="cellIs" dxfId="1541" priority="4890" stopIfTrue="1" operator="equal">
      <formula>0</formula>
    </cfRule>
  </conditionalFormatting>
  <conditionalFormatting sqref="N139">
    <cfRule type="cellIs" dxfId="1540" priority="4885" stopIfTrue="1" operator="equal">
      <formula>"(空白)"</formula>
    </cfRule>
    <cfRule type="cellIs" dxfId="1539" priority="4886" stopIfTrue="1" operator="equal">
      <formula>"/"</formula>
    </cfRule>
    <cfRule type="cellIs" dxfId="1538" priority="4887" stopIfTrue="1" operator="equal">
      <formula>0</formula>
    </cfRule>
  </conditionalFormatting>
  <conditionalFormatting sqref="H140">
    <cfRule type="cellIs" dxfId="1537" priority="19096" stopIfTrue="1" operator="equal">
      <formula>"(空白)"</formula>
    </cfRule>
    <cfRule type="cellIs" dxfId="1536" priority="19097" stopIfTrue="1" operator="equal">
      <formula>"/"</formula>
    </cfRule>
    <cfRule type="cellIs" dxfId="1535" priority="19098" stopIfTrue="1" operator="equal">
      <formula>0</formula>
    </cfRule>
  </conditionalFormatting>
  <conditionalFormatting sqref="M140:N140">
    <cfRule type="cellIs" dxfId="1534" priority="4879" stopIfTrue="1" operator="equal">
      <formula>"(空白)"</formula>
    </cfRule>
    <cfRule type="cellIs" dxfId="1533" priority="4880" stopIfTrue="1" operator="equal">
      <formula>"/"</formula>
    </cfRule>
    <cfRule type="cellIs" dxfId="1532" priority="4881" stopIfTrue="1" operator="equal">
      <formula>0</formula>
    </cfRule>
  </conditionalFormatting>
  <conditionalFormatting sqref="A141:H141">
    <cfRule type="cellIs" dxfId="1531" priority="3763" stopIfTrue="1" operator="equal">
      <formula>"(空白)"</formula>
    </cfRule>
    <cfRule type="cellIs" dxfId="1530" priority="3764" stopIfTrue="1" operator="equal">
      <formula>"/"</formula>
    </cfRule>
    <cfRule type="cellIs" dxfId="1529" priority="3765" stopIfTrue="1" operator="equal">
      <formula>0</formula>
    </cfRule>
  </conditionalFormatting>
  <conditionalFormatting sqref="I141:L141">
    <cfRule type="cellIs" dxfId="1528" priority="4363" stopIfTrue="1" operator="equal">
      <formula>"(空白)"</formula>
    </cfRule>
    <cfRule type="cellIs" dxfId="1527" priority="4364" stopIfTrue="1" operator="equal">
      <formula>"/"</formula>
    </cfRule>
    <cfRule type="cellIs" dxfId="1526" priority="4365" stopIfTrue="1" operator="equal">
      <formula>0</formula>
    </cfRule>
  </conditionalFormatting>
  <conditionalFormatting sqref="A142">
    <cfRule type="cellIs" dxfId="1525" priority="673" stopIfTrue="1" operator="equal">
      <formula>"(空白)"</formula>
    </cfRule>
    <cfRule type="cellIs" dxfId="1524" priority="674" stopIfTrue="1" operator="equal">
      <formula>"/"</formula>
    </cfRule>
    <cfRule type="cellIs" dxfId="1523" priority="675" stopIfTrue="1" operator="equal">
      <formula>0</formula>
    </cfRule>
  </conditionalFormatting>
  <conditionalFormatting sqref="K145:L145">
    <cfRule type="cellIs" dxfId="1522" priority="4819" stopIfTrue="1" operator="equal">
      <formula>"(空白)"</formula>
    </cfRule>
    <cfRule type="cellIs" dxfId="1521" priority="4820" stopIfTrue="1" operator="equal">
      <formula>"/"</formula>
    </cfRule>
    <cfRule type="cellIs" dxfId="1520" priority="4821" stopIfTrue="1" operator="equal">
      <formula>0</formula>
    </cfRule>
  </conditionalFormatting>
  <conditionalFormatting sqref="U152">
    <cfRule type="cellIs" dxfId="1519" priority="160" stopIfTrue="1" operator="equal">
      <formula>"(空白)"</formula>
    </cfRule>
    <cfRule type="cellIs" dxfId="1518" priority="161" stopIfTrue="1" operator="equal">
      <formula>"/"</formula>
    </cfRule>
    <cfRule type="cellIs" dxfId="1517" priority="162" stopIfTrue="1" operator="equal">
      <formula>0</formula>
    </cfRule>
  </conditionalFormatting>
  <conditionalFormatting sqref="A154:H154">
    <cfRule type="cellIs" dxfId="1516" priority="14386" stopIfTrue="1" operator="equal">
      <formula>"(空白)"</formula>
    </cfRule>
    <cfRule type="cellIs" dxfId="1515" priority="14387" stopIfTrue="1" operator="equal">
      <formula>"/"</formula>
    </cfRule>
    <cfRule type="cellIs" dxfId="1514" priority="14388" stopIfTrue="1" operator="equal">
      <formula>0</formula>
    </cfRule>
  </conditionalFormatting>
  <conditionalFormatting sqref="K158:L158">
    <cfRule type="cellIs" dxfId="1513" priority="4816" stopIfTrue="1" operator="equal">
      <formula>"(空白)"</formula>
    </cfRule>
    <cfRule type="cellIs" dxfId="1512" priority="4817" stopIfTrue="1" operator="equal">
      <formula>"/"</formula>
    </cfRule>
    <cfRule type="cellIs" dxfId="1511" priority="4818" stopIfTrue="1" operator="equal">
      <formula>0</formula>
    </cfRule>
  </conditionalFormatting>
  <conditionalFormatting sqref="B159">
    <cfRule type="cellIs" dxfId="1510" priority="9454" stopIfTrue="1" operator="equal">
      <formula>"(空白)"</formula>
    </cfRule>
    <cfRule type="cellIs" dxfId="1509" priority="9455" stopIfTrue="1" operator="equal">
      <formula>"/"</formula>
    </cfRule>
    <cfRule type="cellIs" dxfId="1508" priority="9456" stopIfTrue="1" operator="equal">
      <formula>0</formula>
    </cfRule>
  </conditionalFormatting>
  <conditionalFormatting sqref="A160">
    <cfRule type="cellIs" dxfId="1507" priority="12016" stopIfTrue="1" operator="equal">
      <formula>"(空白)"</formula>
    </cfRule>
    <cfRule type="cellIs" dxfId="1506" priority="12017" stopIfTrue="1" operator="equal">
      <formula>"/"</formula>
    </cfRule>
    <cfRule type="cellIs" dxfId="1505" priority="12018" stopIfTrue="1" operator="equal">
      <formula>0</formula>
    </cfRule>
  </conditionalFormatting>
  <conditionalFormatting sqref="B160">
    <cfRule type="cellIs" dxfId="1504" priority="712" stopIfTrue="1" operator="equal">
      <formula>"(空白)"</formula>
    </cfRule>
    <cfRule type="cellIs" dxfId="1503" priority="713" stopIfTrue="1" operator="equal">
      <formula>"/"</formula>
    </cfRule>
    <cfRule type="cellIs" dxfId="1502" priority="714" stopIfTrue="1" operator="equal">
      <formula>0</formula>
    </cfRule>
  </conditionalFormatting>
  <conditionalFormatting sqref="H160">
    <cfRule type="cellIs" dxfId="1501" priority="15217" stopIfTrue="1" operator="equal">
      <formula>"(空白)"</formula>
    </cfRule>
    <cfRule type="cellIs" dxfId="1500" priority="15218" stopIfTrue="1" operator="equal">
      <formula>"/"</formula>
    </cfRule>
    <cfRule type="cellIs" dxfId="1499" priority="15219" stopIfTrue="1" operator="equal">
      <formula>0</formula>
    </cfRule>
  </conditionalFormatting>
  <conditionalFormatting sqref="B161">
    <cfRule type="cellIs" dxfId="1498" priority="715" stopIfTrue="1" operator="equal">
      <formula>"(空白)"</formula>
    </cfRule>
    <cfRule type="cellIs" dxfId="1497" priority="716" stopIfTrue="1" operator="equal">
      <formula>"/"</formula>
    </cfRule>
    <cfRule type="cellIs" dxfId="1496" priority="717" stopIfTrue="1" operator="equal">
      <formula>0</formula>
    </cfRule>
  </conditionalFormatting>
  <conditionalFormatting sqref="A163">
    <cfRule type="cellIs" dxfId="1495" priority="12013" stopIfTrue="1" operator="equal">
      <formula>"(空白)"</formula>
    </cfRule>
    <cfRule type="cellIs" dxfId="1494" priority="12014" stopIfTrue="1" operator="equal">
      <formula>"/"</formula>
    </cfRule>
    <cfRule type="cellIs" dxfId="1493" priority="12015" stopIfTrue="1" operator="equal">
      <formula>0</formula>
    </cfRule>
  </conditionalFormatting>
  <conditionalFormatting sqref="H163">
    <cfRule type="cellIs" dxfId="1492" priority="15211" stopIfTrue="1" operator="equal">
      <formula>"(空白)"</formula>
    </cfRule>
    <cfRule type="cellIs" dxfId="1491" priority="15212" stopIfTrue="1" operator="equal">
      <formula>"/"</formula>
    </cfRule>
    <cfRule type="cellIs" dxfId="1490" priority="15213" stopIfTrue="1" operator="equal">
      <formula>0</formula>
    </cfRule>
  </conditionalFormatting>
  <conditionalFormatting sqref="B164">
    <cfRule type="cellIs" dxfId="1489" priority="9445" stopIfTrue="1" operator="equal">
      <formula>"(空白)"</formula>
    </cfRule>
    <cfRule type="cellIs" dxfId="1488" priority="9446" stopIfTrue="1" operator="equal">
      <formula>"/"</formula>
    </cfRule>
    <cfRule type="cellIs" dxfId="1487" priority="9447" stopIfTrue="1" operator="equal">
      <formula>0</formula>
    </cfRule>
  </conditionalFormatting>
  <conditionalFormatting sqref="M164">
    <cfRule type="cellIs" dxfId="1486" priority="4876" stopIfTrue="1" operator="equal">
      <formula>"(空白)"</formula>
    </cfRule>
    <cfRule type="cellIs" dxfId="1485" priority="4877" stopIfTrue="1" operator="equal">
      <formula>"/"</formula>
    </cfRule>
    <cfRule type="cellIs" dxfId="1484" priority="4878" stopIfTrue="1" operator="equal">
      <formula>0</formula>
    </cfRule>
  </conditionalFormatting>
  <conditionalFormatting sqref="A165">
    <cfRule type="cellIs" dxfId="1483" priority="12001" stopIfTrue="1" operator="equal">
      <formula>"(空白)"</formula>
    </cfRule>
    <cfRule type="cellIs" dxfId="1482" priority="12002" stopIfTrue="1" operator="equal">
      <formula>"/"</formula>
    </cfRule>
    <cfRule type="cellIs" dxfId="1481" priority="12003" stopIfTrue="1" operator="equal">
      <formula>0</formula>
    </cfRule>
  </conditionalFormatting>
  <conditionalFormatting sqref="B165">
    <cfRule type="cellIs" dxfId="1480" priority="9442" stopIfTrue="1" operator="equal">
      <formula>"(空白)"</formula>
    </cfRule>
    <cfRule type="cellIs" dxfId="1479" priority="9443" stopIfTrue="1" operator="equal">
      <formula>"/"</formula>
    </cfRule>
    <cfRule type="cellIs" dxfId="1478" priority="9444" stopIfTrue="1" operator="equal">
      <formula>0</formula>
    </cfRule>
  </conditionalFormatting>
  <conditionalFormatting sqref="H165">
    <cfRule type="cellIs" dxfId="1477" priority="14725" stopIfTrue="1" operator="equal">
      <formula>"(空白)"</formula>
    </cfRule>
    <cfRule type="cellIs" dxfId="1476" priority="14726" stopIfTrue="1" operator="equal">
      <formula>"/"</formula>
    </cfRule>
    <cfRule type="cellIs" dxfId="1475" priority="14727" stopIfTrue="1" operator="equal">
      <formula>0</formula>
    </cfRule>
  </conditionalFormatting>
  <conditionalFormatting sqref="M165">
    <cfRule type="cellIs" dxfId="1474" priority="4960" stopIfTrue="1" operator="equal">
      <formula>"(空白)"</formula>
    </cfRule>
    <cfRule type="cellIs" dxfId="1473" priority="4961" stopIfTrue="1" operator="equal">
      <formula>"/"</formula>
    </cfRule>
    <cfRule type="cellIs" dxfId="1472" priority="4962" stopIfTrue="1" operator="equal">
      <formula>0</formula>
    </cfRule>
  </conditionalFormatting>
  <conditionalFormatting sqref="A167">
    <cfRule type="cellIs" dxfId="1471" priority="12010" stopIfTrue="1" operator="equal">
      <formula>"(空白)"</formula>
    </cfRule>
    <cfRule type="cellIs" dxfId="1470" priority="12011" stopIfTrue="1" operator="equal">
      <formula>"/"</formula>
    </cfRule>
    <cfRule type="cellIs" dxfId="1469" priority="12012" stopIfTrue="1" operator="equal">
      <formula>0</formula>
    </cfRule>
  </conditionalFormatting>
  <conditionalFormatting sqref="B167">
    <cfRule type="cellIs" dxfId="1468" priority="9418" stopIfTrue="1" operator="equal">
      <formula>"(空白)"</formula>
    </cfRule>
    <cfRule type="cellIs" dxfId="1467" priority="9419" stopIfTrue="1" operator="equal">
      <formula>"/"</formula>
    </cfRule>
    <cfRule type="cellIs" dxfId="1466" priority="9420" stopIfTrue="1" operator="equal">
      <formula>0</formula>
    </cfRule>
  </conditionalFormatting>
  <conditionalFormatting sqref="H167">
    <cfRule type="cellIs" dxfId="1465" priority="15202" stopIfTrue="1" operator="equal">
      <formula>"(空白)"</formula>
    </cfRule>
    <cfRule type="cellIs" dxfId="1464" priority="15203" stopIfTrue="1" operator="equal">
      <formula>"/"</formula>
    </cfRule>
    <cfRule type="cellIs" dxfId="1463" priority="15204" stopIfTrue="1" operator="equal">
      <formula>0</formula>
    </cfRule>
  </conditionalFormatting>
  <conditionalFormatting sqref="M167">
    <cfRule type="cellIs" dxfId="1462" priority="4969" stopIfTrue="1" operator="equal">
      <formula>"(空白)"</formula>
    </cfRule>
    <cfRule type="cellIs" dxfId="1461" priority="4970" stopIfTrue="1" operator="equal">
      <formula>"/"</formula>
    </cfRule>
    <cfRule type="cellIs" dxfId="1460" priority="4971" stopIfTrue="1" operator="equal">
      <formula>0</formula>
    </cfRule>
  </conditionalFormatting>
  <conditionalFormatting sqref="A169">
    <cfRule type="cellIs" dxfId="1459" priority="12007" stopIfTrue="1" operator="equal">
      <formula>"(空白)"</formula>
    </cfRule>
    <cfRule type="cellIs" dxfId="1458" priority="12008" stopIfTrue="1" operator="equal">
      <formula>"/"</formula>
    </cfRule>
    <cfRule type="cellIs" dxfId="1457" priority="12009" stopIfTrue="1" operator="equal">
      <formula>0</formula>
    </cfRule>
  </conditionalFormatting>
  <conditionalFormatting sqref="H169">
    <cfRule type="cellIs" dxfId="1456" priority="15193" stopIfTrue="1" operator="equal">
      <formula>"(空白)"</formula>
    </cfRule>
    <cfRule type="cellIs" dxfId="1455" priority="15194" stopIfTrue="1" operator="equal">
      <formula>"/"</formula>
    </cfRule>
    <cfRule type="cellIs" dxfId="1454" priority="15195" stopIfTrue="1" operator="equal">
      <formula>0</formula>
    </cfRule>
  </conditionalFormatting>
  <conditionalFormatting sqref="M169">
    <cfRule type="cellIs" dxfId="1453" priority="4966" stopIfTrue="1" operator="equal">
      <formula>"(空白)"</formula>
    </cfRule>
    <cfRule type="cellIs" dxfId="1452" priority="4967" stopIfTrue="1" operator="equal">
      <formula>"/"</formula>
    </cfRule>
    <cfRule type="cellIs" dxfId="1451" priority="4968" stopIfTrue="1" operator="equal">
      <formula>0</formula>
    </cfRule>
  </conditionalFormatting>
  <conditionalFormatting sqref="A171">
    <cfRule type="cellIs" dxfId="1450" priority="12004" stopIfTrue="1" operator="equal">
      <formula>"(空白)"</formula>
    </cfRule>
    <cfRule type="cellIs" dxfId="1449" priority="12005" stopIfTrue="1" operator="equal">
      <formula>"/"</formula>
    </cfRule>
    <cfRule type="cellIs" dxfId="1448" priority="12006" stopIfTrue="1" operator="equal">
      <formula>0</formula>
    </cfRule>
  </conditionalFormatting>
  <conditionalFormatting sqref="H171">
    <cfRule type="cellIs" dxfId="1447" priority="15154" stopIfTrue="1" operator="equal">
      <formula>"(空白)"</formula>
    </cfRule>
    <cfRule type="cellIs" dxfId="1446" priority="15155" stopIfTrue="1" operator="equal">
      <formula>"/"</formula>
    </cfRule>
    <cfRule type="cellIs" dxfId="1445" priority="15156" stopIfTrue="1" operator="equal">
      <formula>0</formula>
    </cfRule>
  </conditionalFormatting>
  <conditionalFormatting sqref="M171">
    <cfRule type="cellIs" dxfId="1444" priority="4870" stopIfTrue="1" operator="equal">
      <formula>"(空白)"</formula>
    </cfRule>
    <cfRule type="cellIs" dxfId="1443" priority="4871" stopIfTrue="1" operator="equal">
      <formula>"/"</formula>
    </cfRule>
    <cfRule type="cellIs" dxfId="1442" priority="4872" stopIfTrue="1" operator="equal">
      <formula>0</formula>
    </cfRule>
  </conditionalFormatting>
  <conditionalFormatting sqref="B172">
    <cfRule type="cellIs" dxfId="1441" priority="9439" stopIfTrue="1" operator="equal">
      <formula>"(空白)"</formula>
    </cfRule>
    <cfRule type="cellIs" dxfId="1440" priority="9440" stopIfTrue="1" operator="equal">
      <formula>"/"</formula>
    </cfRule>
    <cfRule type="cellIs" dxfId="1439" priority="9441" stopIfTrue="1" operator="equal">
      <formula>0</formula>
    </cfRule>
  </conditionalFormatting>
  <conditionalFormatting sqref="B173">
    <cfRule type="cellIs" dxfId="1438" priority="9436" stopIfTrue="1" operator="equal">
      <formula>"(空白)"</formula>
    </cfRule>
    <cfRule type="cellIs" dxfId="1437" priority="9437" stopIfTrue="1" operator="equal">
      <formula>"/"</formula>
    </cfRule>
    <cfRule type="cellIs" dxfId="1436" priority="9438" stopIfTrue="1" operator="equal">
      <formula>0</formula>
    </cfRule>
  </conditionalFormatting>
  <conditionalFormatting sqref="B174">
    <cfRule type="cellIs" dxfId="1435" priority="9433" stopIfTrue="1" operator="equal">
      <formula>"(空白)"</formula>
    </cfRule>
    <cfRule type="cellIs" dxfId="1434" priority="9434" stopIfTrue="1" operator="equal">
      <formula>"/"</formula>
    </cfRule>
    <cfRule type="cellIs" dxfId="1433" priority="9435" stopIfTrue="1" operator="equal">
      <formula>0</formula>
    </cfRule>
  </conditionalFormatting>
  <conditionalFormatting sqref="B175">
    <cfRule type="cellIs" dxfId="1432" priority="295" stopIfTrue="1" operator="equal">
      <formula>"(空白)"</formula>
    </cfRule>
    <cfRule type="cellIs" dxfId="1431" priority="296" stopIfTrue="1" operator="equal">
      <formula>"/"</formula>
    </cfRule>
    <cfRule type="cellIs" dxfId="1430" priority="297" stopIfTrue="1" operator="equal">
      <formula>0</formula>
    </cfRule>
  </conditionalFormatting>
  <conditionalFormatting sqref="B176">
    <cfRule type="cellIs" dxfId="1429" priority="9427" stopIfTrue="1" operator="equal">
      <formula>"(空白)"</formula>
    </cfRule>
    <cfRule type="cellIs" dxfId="1428" priority="9428" stopIfTrue="1" operator="equal">
      <formula>"/"</formula>
    </cfRule>
    <cfRule type="cellIs" dxfId="1427" priority="9429" stopIfTrue="1" operator="equal">
      <formula>0</formula>
    </cfRule>
  </conditionalFormatting>
  <conditionalFormatting sqref="B177">
    <cfRule type="cellIs" dxfId="1426" priority="9424" stopIfTrue="1" operator="equal">
      <formula>"(空白)"</formula>
    </cfRule>
    <cfRule type="cellIs" dxfId="1425" priority="9425" stopIfTrue="1" operator="equal">
      <formula>"/"</formula>
    </cfRule>
    <cfRule type="cellIs" dxfId="1424" priority="9426" stopIfTrue="1" operator="equal">
      <formula>0</formula>
    </cfRule>
  </conditionalFormatting>
  <conditionalFormatting sqref="A178:H178">
    <cfRule type="cellIs" dxfId="1423" priority="14383" stopIfTrue="1" operator="equal">
      <formula>"(空白)"</formula>
    </cfRule>
    <cfRule type="cellIs" dxfId="1422" priority="14384" stopIfTrue="1" operator="equal">
      <formula>"/"</formula>
    </cfRule>
    <cfRule type="cellIs" dxfId="1421" priority="14385" stopIfTrue="1" operator="equal">
      <formula>0</formula>
    </cfRule>
  </conditionalFormatting>
  <conditionalFormatting sqref="A179:H179">
    <cfRule type="cellIs" dxfId="1420" priority="18787" stopIfTrue="1" operator="equal">
      <formula>"(空白)"</formula>
    </cfRule>
    <cfRule type="cellIs" dxfId="1419" priority="18788" stopIfTrue="1" operator="equal">
      <formula>"/"</formula>
    </cfRule>
    <cfRule type="cellIs" dxfId="1418" priority="18789" stopIfTrue="1" operator="equal">
      <formula>0</formula>
    </cfRule>
  </conditionalFormatting>
  <conditionalFormatting sqref="K182:L182">
    <cfRule type="cellIs" dxfId="1417" priority="4813" stopIfTrue="1" operator="equal">
      <formula>"(空白)"</formula>
    </cfRule>
    <cfRule type="cellIs" dxfId="1416" priority="4814" stopIfTrue="1" operator="equal">
      <formula>"/"</formula>
    </cfRule>
    <cfRule type="cellIs" dxfId="1415" priority="4815" stopIfTrue="1" operator="equal">
      <formula>0</formula>
    </cfRule>
  </conditionalFormatting>
  <conditionalFormatting sqref="G184:H184">
    <cfRule type="cellIs" dxfId="1414" priority="16432" stopIfTrue="1" operator="equal">
      <formula>"(空白)"</formula>
    </cfRule>
    <cfRule type="cellIs" dxfId="1413" priority="16433" stopIfTrue="1" operator="equal">
      <formula>"/"</formula>
    </cfRule>
    <cfRule type="cellIs" dxfId="1412" priority="16434" stopIfTrue="1" operator="equal">
      <formula>0</formula>
    </cfRule>
  </conditionalFormatting>
  <conditionalFormatting sqref="F185">
    <cfRule type="cellIs" dxfId="1411" priority="3556" stopIfTrue="1" operator="equal">
      <formula>"(空白)"</formula>
    </cfRule>
    <cfRule type="cellIs" dxfId="1410" priority="3557" stopIfTrue="1" operator="equal">
      <formula>"/"</formula>
    </cfRule>
    <cfRule type="cellIs" dxfId="1409" priority="3558" stopIfTrue="1" operator="equal">
      <formula>0</formula>
    </cfRule>
  </conditionalFormatting>
  <conditionalFormatting sqref="G185:H185">
    <cfRule type="cellIs" dxfId="1408" priority="3559" stopIfTrue="1" operator="equal">
      <formula>"(空白)"</formula>
    </cfRule>
    <cfRule type="cellIs" dxfId="1407" priority="3560" stopIfTrue="1" operator="equal">
      <formula>"/"</formula>
    </cfRule>
    <cfRule type="cellIs" dxfId="1406" priority="3561" stopIfTrue="1" operator="equal">
      <formula>0</formula>
    </cfRule>
  </conditionalFormatting>
  <conditionalFormatting sqref="F186">
    <cfRule type="cellIs" dxfId="1405" priority="3547" stopIfTrue="1" operator="equal">
      <formula>"(空白)"</formula>
    </cfRule>
    <cfRule type="cellIs" dxfId="1404" priority="3548" stopIfTrue="1" operator="equal">
      <formula>"/"</formula>
    </cfRule>
    <cfRule type="cellIs" dxfId="1403" priority="3549" stopIfTrue="1" operator="equal">
      <formula>0</formula>
    </cfRule>
  </conditionalFormatting>
  <conditionalFormatting sqref="G186:H186">
    <cfRule type="cellIs" dxfId="1402" priority="3550" stopIfTrue="1" operator="equal">
      <formula>"(空白)"</formula>
    </cfRule>
    <cfRule type="cellIs" dxfId="1401" priority="3551" stopIfTrue="1" operator="equal">
      <formula>"/"</formula>
    </cfRule>
    <cfRule type="cellIs" dxfId="1400" priority="3552" stopIfTrue="1" operator="equal">
      <formula>0</formula>
    </cfRule>
  </conditionalFormatting>
  <conditionalFormatting sqref="F187">
    <cfRule type="cellIs" dxfId="1399" priority="3538" stopIfTrue="1" operator="equal">
      <formula>"(空白)"</formula>
    </cfRule>
    <cfRule type="cellIs" dxfId="1398" priority="3539" stopIfTrue="1" operator="equal">
      <formula>"/"</formula>
    </cfRule>
    <cfRule type="cellIs" dxfId="1397" priority="3540" stopIfTrue="1" operator="equal">
      <formula>0</formula>
    </cfRule>
  </conditionalFormatting>
  <conditionalFormatting sqref="G187:H187">
    <cfRule type="cellIs" dxfId="1396" priority="3541" stopIfTrue="1" operator="equal">
      <formula>"(空白)"</formula>
    </cfRule>
    <cfRule type="cellIs" dxfId="1395" priority="3542" stopIfTrue="1" operator="equal">
      <formula>"/"</formula>
    </cfRule>
    <cfRule type="cellIs" dxfId="1394" priority="3543" stopIfTrue="1" operator="equal">
      <formula>0</formula>
    </cfRule>
  </conditionalFormatting>
  <conditionalFormatting sqref="M188">
    <cfRule type="cellIs" dxfId="1393" priority="3529" stopIfTrue="1" operator="equal">
      <formula>"(空白)"</formula>
    </cfRule>
    <cfRule type="cellIs" dxfId="1392" priority="3530" stopIfTrue="1" operator="equal">
      <formula>"/"</formula>
    </cfRule>
    <cfRule type="cellIs" dxfId="1391" priority="3531" stopIfTrue="1" operator="equal">
      <formula>0</formula>
    </cfRule>
  </conditionalFormatting>
  <conditionalFormatting sqref="M189">
    <cfRule type="cellIs" dxfId="1390" priority="3526" stopIfTrue="1" operator="equal">
      <formula>"(空白)"</formula>
    </cfRule>
    <cfRule type="cellIs" dxfId="1389" priority="3527" stopIfTrue="1" operator="equal">
      <formula>"/"</formula>
    </cfRule>
    <cfRule type="cellIs" dxfId="1388" priority="3528" stopIfTrue="1" operator="equal">
      <formula>0</formula>
    </cfRule>
  </conditionalFormatting>
  <conditionalFormatting sqref="G201:H201">
    <cfRule type="cellIs" dxfId="1387" priority="19444" stopIfTrue="1" operator="equal">
      <formula>"(空白)"</formula>
    </cfRule>
    <cfRule type="cellIs" dxfId="1386" priority="19445" stopIfTrue="1" operator="equal">
      <formula>"/"</formula>
    </cfRule>
    <cfRule type="cellIs" dxfId="1385" priority="19446" stopIfTrue="1" operator="equal">
      <formula>0</formula>
    </cfRule>
  </conditionalFormatting>
  <conditionalFormatting sqref="F205">
    <cfRule type="cellIs" dxfId="1384" priority="19417" stopIfTrue="1" operator="equal">
      <formula>"(空白)"</formula>
    </cfRule>
    <cfRule type="cellIs" dxfId="1383" priority="19418" stopIfTrue="1" operator="equal">
      <formula>"/"</formula>
    </cfRule>
    <cfRule type="cellIs" dxfId="1382" priority="19419" stopIfTrue="1" operator="equal">
      <formula>0</formula>
    </cfRule>
  </conditionalFormatting>
  <conditionalFormatting sqref="M206">
    <cfRule type="cellIs" dxfId="1381" priority="4951" stopIfTrue="1" operator="equal">
      <formula>"(空白)"</formula>
    </cfRule>
    <cfRule type="cellIs" dxfId="1380" priority="4952" stopIfTrue="1" operator="equal">
      <formula>"/"</formula>
    </cfRule>
    <cfRule type="cellIs" dxfId="1379" priority="4953" stopIfTrue="1" operator="equal">
      <formula>0</formula>
    </cfRule>
  </conditionalFormatting>
  <conditionalFormatting sqref="M207">
    <cfRule type="cellIs" dxfId="1378" priority="4948" stopIfTrue="1" operator="equal">
      <formula>"(空白)"</formula>
    </cfRule>
    <cfRule type="cellIs" dxfId="1377" priority="4949" stopIfTrue="1" operator="equal">
      <formula>"/"</formula>
    </cfRule>
    <cfRule type="cellIs" dxfId="1376" priority="4950" stopIfTrue="1" operator="equal">
      <formula>0</formula>
    </cfRule>
  </conditionalFormatting>
  <conditionalFormatting sqref="M208">
    <cfRule type="cellIs" dxfId="1375" priority="4864" stopIfTrue="1" operator="equal">
      <formula>"(空白)"</formula>
    </cfRule>
    <cfRule type="cellIs" dxfId="1374" priority="4865" stopIfTrue="1" operator="equal">
      <formula>"/"</formula>
    </cfRule>
    <cfRule type="cellIs" dxfId="1373" priority="4866" stopIfTrue="1" operator="equal">
      <formula>0</formula>
    </cfRule>
  </conditionalFormatting>
  <conditionalFormatting sqref="A209">
    <cfRule type="cellIs" dxfId="1372" priority="9334" stopIfTrue="1" operator="equal">
      <formula>"(空白)"</formula>
    </cfRule>
    <cfRule type="cellIs" dxfId="1371" priority="9335" stopIfTrue="1" operator="equal">
      <formula>"/"</formula>
    </cfRule>
    <cfRule type="cellIs" dxfId="1370" priority="9336" stopIfTrue="1" operator="equal">
      <formula>0</formula>
    </cfRule>
  </conditionalFormatting>
  <conditionalFormatting sqref="A213">
    <cfRule type="cellIs" dxfId="1369" priority="1291" stopIfTrue="1" operator="equal">
      <formula>"(空白)"</formula>
    </cfRule>
    <cfRule type="cellIs" dxfId="1368" priority="1292" stopIfTrue="1" operator="equal">
      <formula>"/"</formula>
    </cfRule>
    <cfRule type="cellIs" dxfId="1367" priority="1293" stopIfTrue="1" operator="equal">
      <formula>0</formula>
    </cfRule>
  </conditionalFormatting>
  <conditionalFormatting sqref="A214:H214">
    <cfRule type="cellIs" dxfId="1366" priority="3199" stopIfTrue="1" operator="equal">
      <formula>"(空白)"</formula>
    </cfRule>
    <cfRule type="cellIs" dxfId="1365" priority="3200" stopIfTrue="1" operator="equal">
      <formula>"/"</formula>
    </cfRule>
    <cfRule type="cellIs" dxfId="1364" priority="3201" stopIfTrue="1" operator="equal">
      <formula>0</formula>
    </cfRule>
  </conditionalFormatting>
  <conditionalFormatting sqref="K217:L217">
    <cfRule type="cellIs" dxfId="1363" priority="4810" stopIfTrue="1" operator="equal">
      <formula>"(空白)"</formula>
    </cfRule>
    <cfRule type="cellIs" dxfId="1362" priority="4811" stopIfTrue="1" operator="equal">
      <formula>"/"</formula>
    </cfRule>
    <cfRule type="cellIs" dxfId="1361" priority="4812" stopIfTrue="1" operator="equal">
      <formula>0</formula>
    </cfRule>
  </conditionalFormatting>
  <conditionalFormatting sqref="N218">
    <cfRule type="cellIs" dxfId="1360" priority="4861" stopIfTrue="1" operator="equal">
      <formula>"(空白)"</formula>
    </cfRule>
    <cfRule type="cellIs" dxfId="1359" priority="4862" stopIfTrue="1" operator="equal">
      <formula>"/"</formula>
    </cfRule>
    <cfRule type="cellIs" dxfId="1358" priority="4863" stopIfTrue="1" operator="equal">
      <formula>0</formula>
    </cfRule>
  </conditionalFormatting>
  <conditionalFormatting sqref="B219">
    <cfRule type="cellIs" dxfId="1357" priority="502" stopIfTrue="1" operator="equal">
      <formula>"(空白)"</formula>
    </cfRule>
    <cfRule type="cellIs" dxfId="1356" priority="503" stopIfTrue="1" operator="equal">
      <formula>"/"</formula>
    </cfRule>
    <cfRule type="cellIs" dxfId="1355" priority="504" stopIfTrue="1" operator="equal">
      <formula>0</formula>
    </cfRule>
  </conditionalFormatting>
  <conditionalFormatting sqref="N219">
    <cfRule type="cellIs" dxfId="1354" priority="4852" stopIfTrue="1" operator="equal">
      <formula>"(空白)"</formula>
    </cfRule>
    <cfRule type="cellIs" dxfId="1353" priority="4853" stopIfTrue="1" operator="equal">
      <formula>"/"</formula>
    </cfRule>
    <cfRule type="cellIs" dxfId="1352" priority="4854" stopIfTrue="1" operator="equal">
      <formula>0</formula>
    </cfRule>
  </conditionalFormatting>
  <conditionalFormatting sqref="A220">
    <cfRule type="cellIs" dxfId="1351" priority="9331" stopIfTrue="1" operator="equal">
      <formula>"(空白)"</formula>
    </cfRule>
    <cfRule type="cellIs" dxfId="1350" priority="9332" stopIfTrue="1" operator="equal">
      <formula>"/"</formula>
    </cfRule>
    <cfRule type="cellIs" dxfId="1349" priority="9333" stopIfTrue="1" operator="equal">
      <formula>0</formula>
    </cfRule>
  </conditionalFormatting>
  <conditionalFormatting sqref="A221:H221">
    <cfRule type="cellIs" dxfId="1348" priority="14413" stopIfTrue="1" operator="equal">
      <formula>"(空白)"</formula>
    </cfRule>
    <cfRule type="cellIs" dxfId="1347" priority="14414" stopIfTrue="1" operator="equal">
      <formula>"/"</formula>
    </cfRule>
    <cfRule type="cellIs" dxfId="1346" priority="14415" stopIfTrue="1" operator="equal">
      <formula>0</formula>
    </cfRule>
  </conditionalFormatting>
  <conditionalFormatting sqref="A224:H224">
    <cfRule type="cellIs" dxfId="1345" priority="607" stopIfTrue="1" operator="equal">
      <formula>"(空白)"</formula>
    </cfRule>
    <cfRule type="cellIs" dxfId="1344" priority="608" stopIfTrue="1" operator="equal">
      <formula>"/"</formula>
    </cfRule>
    <cfRule type="cellIs" dxfId="1343" priority="609" stopIfTrue="1" operator="equal">
      <formula>0</formula>
    </cfRule>
  </conditionalFormatting>
  <conditionalFormatting sqref="I224:L224">
    <cfRule type="cellIs" dxfId="1342" priority="3196" stopIfTrue="1" operator="equal">
      <formula>"(空白)"</formula>
    </cfRule>
    <cfRule type="cellIs" dxfId="1341" priority="3197" stopIfTrue="1" operator="equal">
      <formula>"/"</formula>
    </cfRule>
    <cfRule type="cellIs" dxfId="1340" priority="3198" stopIfTrue="1" operator="equal">
      <formula>0</formula>
    </cfRule>
  </conditionalFormatting>
  <conditionalFormatting sqref="K227:L227">
    <cfRule type="cellIs" dxfId="1339" priority="4807" stopIfTrue="1" operator="equal">
      <formula>"(空白)"</formula>
    </cfRule>
    <cfRule type="cellIs" dxfId="1338" priority="4808" stopIfTrue="1" operator="equal">
      <formula>"/"</formula>
    </cfRule>
    <cfRule type="cellIs" dxfId="1337" priority="4809" stopIfTrue="1" operator="equal">
      <formula>0</formula>
    </cfRule>
  </conditionalFormatting>
  <conditionalFormatting sqref="F229">
    <cfRule type="cellIs" dxfId="1336" priority="3025" stopIfTrue="1" operator="equal">
      <formula>"(空白)"</formula>
    </cfRule>
    <cfRule type="cellIs" dxfId="1335" priority="3026" stopIfTrue="1" operator="equal">
      <formula>"/"</formula>
    </cfRule>
    <cfRule type="cellIs" dxfId="1334" priority="3027" stopIfTrue="1" operator="equal">
      <formula>0</formula>
    </cfRule>
  </conditionalFormatting>
  <conditionalFormatting sqref="A232">
    <cfRule type="cellIs" dxfId="1333" priority="9328" stopIfTrue="1" operator="equal">
      <formula>"(空白)"</formula>
    </cfRule>
    <cfRule type="cellIs" dxfId="1332" priority="9329" stopIfTrue="1" operator="equal">
      <formula>"/"</formula>
    </cfRule>
    <cfRule type="cellIs" dxfId="1331" priority="9330" stopIfTrue="1" operator="equal">
      <formula>0</formula>
    </cfRule>
  </conditionalFormatting>
  <conditionalFormatting sqref="A233:H233">
    <cfRule type="cellIs" dxfId="1330" priority="13300" stopIfTrue="1" operator="equal">
      <formula>"(空白)"</formula>
    </cfRule>
    <cfRule type="cellIs" dxfId="1329" priority="13301" stopIfTrue="1" operator="equal">
      <formula>"/"</formula>
    </cfRule>
    <cfRule type="cellIs" dxfId="1328" priority="13302" stopIfTrue="1" operator="equal">
      <formula>0</formula>
    </cfRule>
  </conditionalFormatting>
  <conditionalFormatting sqref="A234:H234">
    <cfRule type="cellIs" dxfId="1327" priority="13303" stopIfTrue="1" operator="equal">
      <formula>"(空白)"</formula>
    </cfRule>
    <cfRule type="cellIs" dxfId="1326" priority="13304" stopIfTrue="1" operator="equal">
      <formula>"/"</formula>
    </cfRule>
    <cfRule type="cellIs" dxfId="1325" priority="13305" stopIfTrue="1" operator="equal">
      <formula>0</formula>
    </cfRule>
  </conditionalFormatting>
  <conditionalFormatting sqref="A237:H237">
    <cfRule type="cellIs" dxfId="1324" priority="22" stopIfTrue="1" operator="equal">
      <formula>"(空白)"</formula>
    </cfRule>
    <cfRule type="cellIs" dxfId="1323" priority="23" stopIfTrue="1" operator="equal">
      <formula>"/"</formula>
    </cfRule>
    <cfRule type="cellIs" dxfId="1322" priority="24" stopIfTrue="1" operator="equal">
      <formula>0</formula>
    </cfRule>
  </conditionalFormatting>
  <conditionalFormatting sqref="K239:L239">
    <cfRule type="cellIs" dxfId="1321" priority="4804" stopIfTrue="1" operator="equal">
      <formula>"(空白)"</formula>
    </cfRule>
    <cfRule type="cellIs" dxfId="1320" priority="4805" stopIfTrue="1" operator="equal">
      <formula>"/"</formula>
    </cfRule>
    <cfRule type="cellIs" dxfId="1319" priority="4806" stopIfTrue="1" operator="equal">
      <formula>0</formula>
    </cfRule>
  </conditionalFormatting>
  <conditionalFormatting sqref="B240">
    <cfRule type="cellIs" dxfId="1318" priority="52" stopIfTrue="1" operator="equal">
      <formula>"(空白)"</formula>
    </cfRule>
    <cfRule type="cellIs" dxfId="1317" priority="53" stopIfTrue="1" operator="equal">
      <formula>"/"</formula>
    </cfRule>
    <cfRule type="cellIs" dxfId="1316" priority="54" stopIfTrue="1" operator="equal">
      <formula>0</formula>
    </cfRule>
  </conditionalFormatting>
  <conditionalFormatting sqref="I240">
    <cfRule type="cellIs" dxfId="1315" priority="58" stopIfTrue="1" operator="equal">
      <formula>"(空白)"</formula>
    </cfRule>
    <cfRule type="cellIs" dxfId="1314" priority="59" stopIfTrue="1" operator="equal">
      <formula>"/"</formula>
    </cfRule>
    <cfRule type="cellIs" dxfId="1313" priority="60" stopIfTrue="1" operator="equal">
      <formula>0</formula>
    </cfRule>
  </conditionalFormatting>
  <conditionalFormatting sqref="A243">
    <cfRule type="cellIs" dxfId="1312" priority="9325" stopIfTrue="1" operator="equal">
      <formula>"(空白)"</formula>
    </cfRule>
    <cfRule type="cellIs" dxfId="1311" priority="9326" stopIfTrue="1" operator="equal">
      <formula>"/"</formula>
    </cfRule>
    <cfRule type="cellIs" dxfId="1310" priority="9327" stopIfTrue="1" operator="equal">
      <formula>0</formula>
    </cfRule>
  </conditionalFormatting>
  <conditionalFormatting sqref="A244:H244">
    <cfRule type="cellIs" dxfId="1309" priority="14377" stopIfTrue="1" operator="equal">
      <formula>"(空白)"</formula>
    </cfRule>
    <cfRule type="cellIs" dxfId="1308" priority="14378" stopIfTrue="1" operator="equal">
      <formula>"/"</formula>
    </cfRule>
    <cfRule type="cellIs" dxfId="1307" priority="14379" stopIfTrue="1" operator="equal">
      <formula>0</formula>
    </cfRule>
  </conditionalFormatting>
  <conditionalFormatting sqref="A245:H245">
    <cfRule type="cellIs" dxfId="1306" priority="18466" stopIfTrue="1" operator="equal">
      <formula>"(空白)"</formula>
    </cfRule>
    <cfRule type="cellIs" dxfId="1305" priority="18467" stopIfTrue="1" operator="equal">
      <formula>"/"</formula>
    </cfRule>
    <cfRule type="cellIs" dxfId="1304" priority="18468" stopIfTrue="1" operator="equal">
      <formula>0</formula>
    </cfRule>
  </conditionalFormatting>
  <conditionalFormatting sqref="A246:H246">
    <cfRule type="cellIs" dxfId="1303" priority="18919" stopIfTrue="1" operator="equal">
      <formula>"(空白)"</formula>
    </cfRule>
    <cfRule type="cellIs" dxfId="1302" priority="18920" stopIfTrue="1" operator="equal">
      <formula>"/"</formula>
    </cfRule>
    <cfRule type="cellIs" dxfId="1301" priority="18921" stopIfTrue="1" operator="equal">
      <formula>0</formula>
    </cfRule>
  </conditionalFormatting>
  <conditionalFormatting sqref="A247:H247">
    <cfRule type="cellIs" dxfId="1300" priority="3139" stopIfTrue="1" operator="equal">
      <formula>"(空白)"</formula>
    </cfRule>
    <cfRule type="cellIs" dxfId="1299" priority="3140" stopIfTrue="1" operator="equal">
      <formula>"/"</formula>
    </cfRule>
    <cfRule type="cellIs" dxfId="1298" priority="3141" stopIfTrue="1" operator="equal">
      <formula>0</formula>
    </cfRule>
  </conditionalFormatting>
  <conditionalFormatting sqref="A248:H248">
    <cfRule type="cellIs" dxfId="1297" priority="601" stopIfTrue="1" operator="equal">
      <formula>"(空白)"</formula>
    </cfRule>
    <cfRule type="cellIs" dxfId="1296" priority="602" stopIfTrue="1" operator="equal">
      <formula>"/"</formula>
    </cfRule>
    <cfRule type="cellIs" dxfId="1295" priority="603" stopIfTrue="1" operator="equal">
      <formula>0</formula>
    </cfRule>
  </conditionalFormatting>
  <conditionalFormatting sqref="K249:L249">
    <cfRule type="cellIs" dxfId="1294" priority="4801" stopIfTrue="1" operator="equal">
      <formula>"(空白)"</formula>
    </cfRule>
    <cfRule type="cellIs" dxfId="1293" priority="4802" stopIfTrue="1" operator="equal">
      <formula>"/"</formula>
    </cfRule>
    <cfRule type="cellIs" dxfId="1292" priority="4803" stopIfTrue="1" operator="equal">
      <formula>0</formula>
    </cfRule>
  </conditionalFormatting>
  <conditionalFormatting sqref="B250">
    <cfRule type="cellIs" dxfId="1291" priority="40" stopIfTrue="1" operator="equal">
      <formula>"(空白)"</formula>
    </cfRule>
    <cfRule type="cellIs" dxfId="1290" priority="41" stopIfTrue="1" operator="equal">
      <formula>"/"</formula>
    </cfRule>
    <cfRule type="cellIs" dxfId="1289" priority="42" stopIfTrue="1" operator="equal">
      <formula>0</formula>
    </cfRule>
  </conditionalFormatting>
  <conditionalFormatting sqref="I250">
    <cfRule type="cellIs" dxfId="1288" priority="49" stopIfTrue="1" operator="equal">
      <formula>"(空白)"</formula>
    </cfRule>
    <cfRule type="cellIs" dxfId="1287" priority="50" stopIfTrue="1" operator="equal">
      <formula>"/"</formula>
    </cfRule>
    <cfRule type="cellIs" dxfId="1286" priority="51" stopIfTrue="1" operator="equal">
      <formula>0</formula>
    </cfRule>
  </conditionalFormatting>
  <conditionalFormatting sqref="J250:L250">
    <cfRule type="cellIs" dxfId="1285" priority="46" stopIfTrue="1" operator="equal">
      <formula>"(空白)"</formula>
    </cfRule>
    <cfRule type="cellIs" dxfId="1284" priority="47" stopIfTrue="1" operator="equal">
      <formula>"/"</formula>
    </cfRule>
    <cfRule type="cellIs" dxfId="1283" priority="48" stopIfTrue="1" operator="equal">
      <formula>0</formula>
    </cfRule>
  </conditionalFormatting>
  <conditionalFormatting sqref="B251">
    <cfRule type="cellIs" dxfId="1282" priority="3028" stopIfTrue="1" operator="equal">
      <formula>"(空白)"</formula>
    </cfRule>
    <cfRule type="cellIs" dxfId="1281" priority="3029" stopIfTrue="1" operator="equal">
      <formula>"/"</formula>
    </cfRule>
    <cfRule type="cellIs" dxfId="1280" priority="3030" stopIfTrue="1" operator="equal">
      <formula>0</formula>
    </cfRule>
  </conditionalFormatting>
  <conditionalFormatting sqref="B252">
    <cfRule type="cellIs" dxfId="1279" priority="478" stopIfTrue="1" operator="equal">
      <formula>"(空白)"</formula>
    </cfRule>
    <cfRule type="cellIs" dxfId="1278" priority="479" stopIfTrue="1" operator="equal">
      <formula>"/"</formula>
    </cfRule>
    <cfRule type="cellIs" dxfId="1277" priority="480" stopIfTrue="1" operator="equal">
      <formula>0</formula>
    </cfRule>
  </conditionalFormatting>
  <conditionalFormatting sqref="G252">
    <cfRule type="cellIs" dxfId="1276" priority="18421" stopIfTrue="1" operator="equal">
      <formula>"(空白)"</formula>
    </cfRule>
    <cfRule type="cellIs" dxfId="1275" priority="18422" stopIfTrue="1" operator="equal">
      <formula>"/"</formula>
    </cfRule>
    <cfRule type="cellIs" dxfId="1274" priority="18423" stopIfTrue="1" operator="equal">
      <formula>0</formula>
    </cfRule>
  </conditionalFormatting>
  <conditionalFormatting sqref="A253">
    <cfRule type="cellIs" dxfId="1273" priority="9322" stopIfTrue="1" operator="equal">
      <formula>"(空白)"</formula>
    </cfRule>
    <cfRule type="cellIs" dxfId="1272" priority="9323" stopIfTrue="1" operator="equal">
      <formula>"/"</formula>
    </cfRule>
    <cfRule type="cellIs" dxfId="1271" priority="9324" stopIfTrue="1" operator="equal">
      <formula>0</formula>
    </cfRule>
  </conditionalFormatting>
  <conditionalFormatting sqref="A254:H254">
    <cfRule type="cellIs" dxfId="1270" priority="14371" stopIfTrue="1" operator="equal">
      <formula>"(空白)"</formula>
    </cfRule>
    <cfRule type="cellIs" dxfId="1269" priority="14372" stopIfTrue="1" operator="equal">
      <formula>"/"</formula>
    </cfRule>
    <cfRule type="cellIs" dxfId="1268" priority="14373" stopIfTrue="1" operator="equal">
      <formula>0</formula>
    </cfRule>
  </conditionalFormatting>
  <conditionalFormatting sqref="A256:H256">
    <cfRule type="cellIs" dxfId="1267" priority="3136" stopIfTrue="1" operator="equal">
      <formula>"(空白)"</formula>
    </cfRule>
    <cfRule type="cellIs" dxfId="1266" priority="3137" stopIfTrue="1" operator="equal">
      <formula>"/"</formula>
    </cfRule>
    <cfRule type="cellIs" dxfId="1265" priority="3138" stopIfTrue="1" operator="equal">
      <formula>0</formula>
    </cfRule>
  </conditionalFormatting>
  <conditionalFormatting sqref="A257:H257">
    <cfRule type="cellIs" dxfId="1264" priority="598" stopIfTrue="1" operator="equal">
      <formula>"(空白)"</formula>
    </cfRule>
    <cfRule type="cellIs" dxfId="1263" priority="599" stopIfTrue="1" operator="equal">
      <formula>"/"</formula>
    </cfRule>
    <cfRule type="cellIs" dxfId="1262" priority="600" stopIfTrue="1" operator="equal">
      <formula>0</formula>
    </cfRule>
  </conditionalFormatting>
  <conditionalFormatting sqref="K259:L259">
    <cfRule type="cellIs" dxfId="1261" priority="4798" stopIfTrue="1" operator="equal">
      <formula>"(空白)"</formula>
    </cfRule>
    <cfRule type="cellIs" dxfId="1260" priority="4799" stopIfTrue="1" operator="equal">
      <formula>"/"</formula>
    </cfRule>
    <cfRule type="cellIs" dxfId="1259" priority="4800" stopIfTrue="1" operator="equal">
      <formula>0</formula>
    </cfRule>
  </conditionalFormatting>
  <conditionalFormatting sqref="A263">
    <cfRule type="cellIs" dxfId="1258" priority="9319" stopIfTrue="1" operator="equal">
      <formula>"(空白)"</formula>
    </cfRule>
    <cfRule type="cellIs" dxfId="1257" priority="9320" stopIfTrue="1" operator="equal">
      <formula>"/"</formula>
    </cfRule>
    <cfRule type="cellIs" dxfId="1256" priority="9321" stopIfTrue="1" operator="equal">
      <formula>0</formula>
    </cfRule>
  </conditionalFormatting>
  <conditionalFormatting sqref="A264:H264">
    <cfRule type="cellIs" dxfId="1255" priority="14365" stopIfTrue="1" operator="equal">
      <formula>"(空白)"</formula>
    </cfRule>
    <cfRule type="cellIs" dxfId="1254" priority="14366" stopIfTrue="1" operator="equal">
      <formula>"/"</formula>
    </cfRule>
    <cfRule type="cellIs" dxfId="1253" priority="14367" stopIfTrue="1" operator="equal">
      <formula>0</formula>
    </cfRule>
  </conditionalFormatting>
  <conditionalFormatting sqref="A267:H267">
    <cfRule type="cellIs" dxfId="1252" priority="3130" stopIfTrue="1" operator="equal">
      <formula>"(空白)"</formula>
    </cfRule>
    <cfRule type="cellIs" dxfId="1251" priority="3131" stopIfTrue="1" operator="equal">
      <formula>"/"</formula>
    </cfRule>
    <cfRule type="cellIs" dxfId="1250" priority="3132" stopIfTrue="1" operator="equal">
      <formula>0</formula>
    </cfRule>
  </conditionalFormatting>
  <conditionalFormatting sqref="A268:H268">
    <cfRule type="cellIs" dxfId="1249" priority="595" stopIfTrue="1" operator="equal">
      <formula>"(空白)"</formula>
    </cfRule>
    <cfRule type="cellIs" dxfId="1248" priority="596" stopIfTrue="1" operator="equal">
      <formula>"/"</formula>
    </cfRule>
    <cfRule type="cellIs" dxfId="1247" priority="597" stopIfTrue="1" operator="equal">
      <formula>0</formula>
    </cfRule>
  </conditionalFormatting>
  <conditionalFormatting sqref="K269:L269">
    <cfRule type="cellIs" dxfId="1246" priority="4795" stopIfTrue="1" operator="equal">
      <formula>"(空白)"</formula>
    </cfRule>
    <cfRule type="cellIs" dxfId="1245" priority="4796" stopIfTrue="1" operator="equal">
      <formula>"/"</formula>
    </cfRule>
    <cfRule type="cellIs" dxfId="1244" priority="4797" stopIfTrue="1" operator="equal">
      <formula>0</formula>
    </cfRule>
  </conditionalFormatting>
  <conditionalFormatting sqref="F275">
    <cfRule type="cellIs" dxfId="1243" priority="9703" stopIfTrue="1" operator="equal">
      <formula>"(空白)"</formula>
    </cfRule>
    <cfRule type="cellIs" dxfId="1242" priority="9704" stopIfTrue="1" operator="equal">
      <formula>"/"</formula>
    </cfRule>
    <cfRule type="cellIs" dxfId="1241" priority="9705" stopIfTrue="1" operator="equal">
      <formula>0</formula>
    </cfRule>
  </conditionalFormatting>
  <conditionalFormatting sqref="F276">
    <cfRule type="cellIs" dxfId="1240" priority="9700" stopIfTrue="1" operator="equal">
      <formula>"(空白)"</formula>
    </cfRule>
    <cfRule type="cellIs" dxfId="1239" priority="9701" stopIfTrue="1" operator="equal">
      <formula>"/"</formula>
    </cfRule>
    <cfRule type="cellIs" dxfId="1238" priority="9702" stopIfTrue="1" operator="equal">
      <formula>0</formula>
    </cfRule>
  </conditionalFormatting>
  <conditionalFormatting sqref="F277">
    <cfRule type="cellIs" dxfId="1237" priority="9706" stopIfTrue="1" operator="equal">
      <formula>"(空白)"</formula>
    </cfRule>
    <cfRule type="cellIs" dxfId="1236" priority="9707" stopIfTrue="1" operator="equal">
      <formula>"/"</formula>
    </cfRule>
    <cfRule type="cellIs" dxfId="1235" priority="9708" stopIfTrue="1" operator="equal">
      <formula>0</formula>
    </cfRule>
  </conditionalFormatting>
  <conditionalFormatting sqref="H277">
    <cfRule type="cellIs" dxfId="1234" priority="19360" stopIfTrue="1" operator="equal">
      <formula>"(空白)"</formula>
    </cfRule>
    <cfRule type="cellIs" dxfId="1233" priority="19361" stopIfTrue="1" operator="equal">
      <formula>"/"</formula>
    </cfRule>
    <cfRule type="cellIs" dxfId="1232" priority="19362" stopIfTrue="1" operator="equal">
      <formula>0</formula>
    </cfRule>
  </conditionalFormatting>
  <conditionalFormatting sqref="B278">
    <cfRule type="cellIs" dxfId="1231" priority="18745" stopIfTrue="1" operator="equal">
      <formula>"(空白)"</formula>
    </cfRule>
    <cfRule type="cellIs" dxfId="1230" priority="18746" stopIfTrue="1" operator="equal">
      <formula>"/"</formula>
    </cfRule>
    <cfRule type="cellIs" dxfId="1229" priority="18747" stopIfTrue="1" operator="equal">
      <formula>0</formula>
    </cfRule>
  </conditionalFormatting>
  <conditionalFormatting sqref="F278">
    <cfRule type="cellIs" dxfId="1228" priority="3436" stopIfTrue="1" operator="equal">
      <formula>"(空白)"</formula>
    </cfRule>
    <cfRule type="cellIs" dxfId="1227" priority="3437" stopIfTrue="1" operator="equal">
      <formula>"/"</formula>
    </cfRule>
    <cfRule type="cellIs" dxfId="1226" priority="3438" stopIfTrue="1" operator="equal">
      <formula>0</formula>
    </cfRule>
  </conditionalFormatting>
  <conditionalFormatting sqref="G278">
    <cfRule type="cellIs" dxfId="1225" priority="19366" stopIfTrue="1" operator="equal">
      <formula>"(空白)"</formula>
    </cfRule>
    <cfRule type="cellIs" dxfId="1224" priority="19367" stopIfTrue="1" operator="equal">
      <formula>"/"</formula>
    </cfRule>
    <cfRule type="cellIs" dxfId="1223" priority="19368" stopIfTrue="1" operator="equal">
      <formula>0</formula>
    </cfRule>
  </conditionalFormatting>
  <conditionalFormatting sqref="A279">
    <cfRule type="cellIs" dxfId="1222" priority="18817" stopIfTrue="1" operator="equal">
      <formula>"(空白)"</formula>
    </cfRule>
    <cfRule type="cellIs" dxfId="1221" priority="18818" stopIfTrue="1" operator="equal">
      <formula>"/"</formula>
    </cfRule>
    <cfRule type="cellIs" dxfId="1220" priority="18819" stopIfTrue="1" operator="equal">
      <formula>0</formula>
    </cfRule>
  </conditionalFormatting>
  <conditionalFormatting sqref="B279">
    <cfRule type="cellIs" dxfId="1219" priority="2137" stopIfTrue="1" operator="equal">
      <formula>"(空白)"</formula>
    </cfRule>
    <cfRule type="cellIs" dxfId="1218" priority="2138" stopIfTrue="1" operator="equal">
      <formula>"/"</formula>
    </cfRule>
    <cfRule type="cellIs" dxfId="1217" priority="2139" stopIfTrue="1" operator="equal">
      <formula>0</formula>
    </cfRule>
  </conditionalFormatting>
  <conditionalFormatting sqref="F279">
    <cfRule type="cellIs" dxfId="1216" priority="8380" stopIfTrue="1" operator="equal">
      <formula>"(空白)"</formula>
    </cfRule>
    <cfRule type="cellIs" dxfId="1215" priority="8381" stopIfTrue="1" operator="equal">
      <formula>"/"</formula>
    </cfRule>
    <cfRule type="cellIs" dxfId="1214" priority="8382" stopIfTrue="1" operator="equal">
      <formula>0</formula>
    </cfRule>
  </conditionalFormatting>
  <conditionalFormatting sqref="G279">
    <cfRule type="cellIs" dxfId="1213" priority="8377" stopIfTrue="1" operator="equal">
      <formula>"(空白)"</formula>
    </cfRule>
    <cfRule type="cellIs" dxfId="1212" priority="8378" stopIfTrue="1" operator="equal">
      <formula>"/"</formula>
    </cfRule>
    <cfRule type="cellIs" dxfId="1211" priority="8379" stopIfTrue="1" operator="equal">
      <formula>0</formula>
    </cfRule>
  </conditionalFormatting>
  <conditionalFormatting sqref="H279">
    <cfRule type="cellIs" dxfId="1210" priority="8386" stopIfTrue="1" operator="equal">
      <formula>"(空白)"</formula>
    </cfRule>
    <cfRule type="cellIs" dxfId="1209" priority="8387" stopIfTrue="1" operator="equal">
      <formula>"/"</formula>
    </cfRule>
    <cfRule type="cellIs" dxfId="1208" priority="8388" stopIfTrue="1" operator="equal">
      <formula>0</formula>
    </cfRule>
  </conditionalFormatting>
  <conditionalFormatting sqref="B280">
    <cfRule type="cellIs" dxfId="1207" priority="124" stopIfTrue="1" operator="equal">
      <formula>"(空白)"</formula>
    </cfRule>
    <cfRule type="cellIs" dxfId="1206" priority="125" stopIfTrue="1" operator="equal">
      <formula>"/"</formula>
    </cfRule>
    <cfRule type="cellIs" dxfId="1205" priority="126" stopIfTrue="1" operator="equal">
      <formula>0</formula>
    </cfRule>
  </conditionalFormatting>
  <conditionalFormatting sqref="B281">
    <cfRule type="cellIs" dxfId="1204" priority="634" stopIfTrue="1" operator="equal">
      <formula>"(空白)"</formula>
    </cfRule>
    <cfRule type="cellIs" dxfId="1203" priority="635" stopIfTrue="1" operator="equal">
      <formula>"/"</formula>
    </cfRule>
    <cfRule type="cellIs" dxfId="1202" priority="636" stopIfTrue="1" operator="equal">
      <formula>0</formula>
    </cfRule>
  </conditionalFormatting>
  <conditionalFormatting sqref="B283">
    <cfRule type="cellIs" dxfId="1201" priority="6517" stopIfTrue="1" operator="equal">
      <formula>"(空白)"</formula>
    </cfRule>
    <cfRule type="cellIs" dxfId="1200" priority="6518" stopIfTrue="1" operator="equal">
      <formula>"/"</formula>
    </cfRule>
    <cfRule type="cellIs" dxfId="1199" priority="6519" stopIfTrue="1" operator="equal">
      <formula>0</formula>
    </cfRule>
  </conditionalFormatting>
  <conditionalFormatting sqref="B284">
    <cfRule type="cellIs" dxfId="1198" priority="121" stopIfTrue="1" operator="equal">
      <formula>"(空白)"</formula>
    </cfRule>
    <cfRule type="cellIs" dxfId="1197" priority="122" stopIfTrue="1" operator="equal">
      <formula>"/"</formula>
    </cfRule>
    <cfRule type="cellIs" dxfId="1196" priority="123" stopIfTrue="1" operator="equal">
      <formula>0</formula>
    </cfRule>
  </conditionalFormatting>
  <conditionalFormatting sqref="B285">
    <cfRule type="cellIs" dxfId="1195" priority="6355" stopIfTrue="1" operator="equal">
      <formula>"(空白)"</formula>
    </cfRule>
    <cfRule type="cellIs" dxfId="1194" priority="6356" stopIfTrue="1" operator="equal">
      <formula>"/"</formula>
    </cfRule>
    <cfRule type="cellIs" dxfId="1193" priority="6357" stopIfTrue="1" operator="equal">
      <formula>0</formula>
    </cfRule>
  </conditionalFormatting>
  <conditionalFormatting sqref="F285">
    <cfRule type="cellIs" dxfId="1192" priority="3307" stopIfTrue="1" operator="equal">
      <formula>"(空白)"</formula>
    </cfRule>
    <cfRule type="cellIs" dxfId="1191" priority="3308" stopIfTrue="1" operator="equal">
      <formula>"/"</formula>
    </cfRule>
    <cfRule type="cellIs" dxfId="1190" priority="3309" stopIfTrue="1" operator="equal">
      <formula>0</formula>
    </cfRule>
  </conditionalFormatting>
  <conditionalFormatting sqref="G285">
    <cfRule type="cellIs" dxfId="1189" priority="3310" stopIfTrue="1" operator="equal">
      <formula>"(空白)"</formula>
    </cfRule>
    <cfRule type="cellIs" dxfId="1188" priority="3311" stopIfTrue="1" operator="equal">
      <formula>"/"</formula>
    </cfRule>
    <cfRule type="cellIs" dxfId="1187" priority="3312" stopIfTrue="1" operator="equal">
      <formula>0</formula>
    </cfRule>
  </conditionalFormatting>
  <conditionalFormatting sqref="H285">
    <cfRule type="cellIs" dxfId="1186" priority="3313" stopIfTrue="1" operator="equal">
      <formula>"(空白)"</formula>
    </cfRule>
    <cfRule type="cellIs" dxfId="1185" priority="3314" stopIfTrue="1" operator="equal">
      <formula>"/"</formula>
    </cfRule>
    <cfRule type="cellIs" dxfId="1184" priority="3315" stopIfTrue="1" operator="equal">
      <formula>0</formula>
    </cfRule>
  </conditionalFormatting>
  <conditionalFormatting sqref="A286">
    <cfRule type="cellIs" dxfId="1183" priority="3334" stopIfTrue="1" operator="equal">
      <formula>"(空白)"</formula>
    </cfRule>
    <cfRule type="cellIs" dxfId="1182" priority="3335" stopIfTrue="1" operator="equal">
      <formula>"/"</formula>
    </cfRule>
    <cfRule type="cellIs" dxfId="1181" priority="3336" stopIfTrue="1" operator="equal">
      <formula>0</formula>
    </cfRule>
  </conditionalFormatting>
  <conditionalFormatting sqref="B286">
    <cfRule type="cellIs" dxfId="1180" priority="118" stopIfTrue="1" operator="equal">
      <formula>"(空白)"</formula>
    </cfRule>
    <cfRule type="cellIs" dxfId="1179" priority="119" stopIfTrue="1" operator="equal">
      <formula>"/"</formula>
    </cfRule>
    <cfRule type="cellIs" dxfId="1178" priority="120" stopIfTrue="1" operator="equal">
      <formula>0</formula>
    </cfRule>
  </conditionalFormatting>
  <conditionalFormatting sqref="F286">
    <cfRule type="cellIs" dxfId="1177" priority="3322" stopIfTrue="1" operator="equal">
      <formula>"(空白)"</formula>
    </cfRule>
    <cfRule type="cellIs" dxfId="1176" priority="3323" stopIfTrue="1" operator="equal">
      <formula>"/"</formula>
    </cfRule>
    <cfRule type="cellIs" dxfId="1175" priority="3324" stopIfTrue="1" operator="equal">
      <formula>0</formula>
    </cfRule>
  </conditionalFormatting>
  <conditionalFormatting sqref="I286">
    <cfRule type="cellIs" dxfId="1174" priority="3319" stopIfTrue="1" operator="equal">
      <formula>"(空白)"</formula>
    </cfRule>
    <cfRule type="cellIs" dxfId="1173" priority="3320" stopIfTrue="1" operator="equal">
      <formula>"/"</formula>
    </cfRule>
    <cfRule type="cellIs" dxfId="1172" priority="3321" stopIfTrue="1" operator="equal">
      <formula>0</formula>
    </cfRule>
  </conditionalFormatting>
  <conditionalFormatting sqref="B287">
    <cfRule type="cellIs" dxfId="1171" priority="115" stopIfTrue="1" operator="equal">
      <formula>"(空白)"</formula>
    </cfRule>
    <cfRule type="cellIs" dxfId="1170" priority="116" stopIfTrue="1" operator="equal">
      <formula>"/"</formula>
    </cfRule>
    <cfRule type="cellIs" dxfId="1169" priority="117" stopIfTrue="1" operator="equal">
      <formula>0</formula>
    </cfRule>
  </conditionalFormatting>
  <conditionalFormatting sqref="F287">
    <cfRule type="cellIs" dxfId="1168" priority="3433" stopIfTrue="1" operator="equal">
      <formula>"(空白)"</formula>
    </cfRule>
    <cfRule type="cellIs" dxfId="1167" priority="3434" stopIfTrue="1" operator="equal">
      <formula>"/"</formula>
    </cfRule>
    <cfRule type="cellIs" dxfId="1166" priority="3435" stopIfTrue="1" operator="equal">
      <formula>0</formula>
    </cfRule>
  </conditionalFormatting>
  <conditionalFormatting sqref="B288">
    <cfRule type="cellIs" dxfId="1165" priority="511" stopIfTrue="1" operator="equal">
      <formula>"(空白)"</formula>
    </cfRule>
    <cfRule type="cellIs" dxfId="1164" priority="512" stopIfTrue="1" operator="equal">
      <formula>"/"</formula>
    </cfRule>
    <cfRule type="cellIs" dxfId="1163" priority="513" stopIfTrue="1" operator="equal">
      <formula>0</formula>
    </cfRule>
  </conditionalFormatting>
  <conditionalFormatting sqref="F288">
    <cfRule type="cellIs" dxfId="1162" priority="514" stopIfTrue="1" operator="equal">
      <formula>"(空白)"</formula>
    </cfRule>
    <cfRule type="cellIs" dxfId="1161" priority="515" stopIfTrue="1" operator="equal">
      <formula>"/"</formula>
    </cfRule>
    <cfRule type="cellIs" dxfId="1160" priority="516" stopIfTrue="1" operator="equal">
      <formula>0</formula>
    </cfRule>
  </conditionalFormatting>
  <conditionalFormatting sqref="G288">
    <cfRule type="cellIs" dxfId="1159" priority="517" stopIfTrue="1" operator="equal">
      <formula>"(空白)"</formula>
    </cfRule>
    <cfRule type="cellIs" dxfId="1158" priority="518" stopIfTrue="1" operator="equal">
      <formula>"/"</formula>
    </cfRule>
    <cfRule type="cellIs" dxfId="1157" priority="519" stopIfTrue="1" operator="equal">
      <formula>0</formula>
    </cfRule>
  </conditionalFormatting>
  <conditionalFormatting sqref="H288">
    <cfRule type="cellIs" dxfId="1156" priority="520" stopIfTrue="1" operator="equal">
      <formula>"(空白)"</formula>
    </cfRule>
    <cfRule type="cellIs" dxfId="1155" priority="521" stopIfTrue="1" operator="equal">
      <formula>"/"</formula>
    </cfRule>
    <cfRule type="cellIs" dxfId="1154" priority="522" stopIfTrue="1" operator="equal">
      <formula>0</formula>
    </cfRule>
  </conditionalFormatting>
  <conditionalFormatting sqref="B289">
    <cfRule type="cellIs" dxfId="1153" priority="2488" stopIfTrue="1" operator="equal">
      <formula>"(空白)"</formula>
    </cfRule>
    <cfRule type="cellIs" dxfId="1152" priority="2489" stopIfTrue="1" operator="equal">
      <formula>"/"</formula>
    </cfRule>
    <cfRule type="cellIs" dxfId="1151" priority="2490" stopIfTrue="1" operator="equal">
      <formula>0</formula>
    </cfRule>
  </conditionalFormatting>
  <conditionalFormatting sqref="A291:H291">
    <cfRule type="cellIs" dxfId="1150" priority="3073" stopIfTrue="1" operator="equal">
      <formula>"(空白)"</formula>
    </cfRule>
    <cfRule type="cellIs" dxfId="1149" priority="3074" stopIfTrue="1" operator="equal">
      <formula>"/"</formula>
    </cfRule>
    <cfRule type="cellIs" dxfId="1148" priority="3075" stopIfTrue="1" operator="equal">
      <formula>0</formula>
    </cfRule>
  </conditionalFormatting>
  <conditionalFormatting sqref="I291:L291">
    <cfRule type="cellIs" dxfId="1147" priority="3076" stopIfTrue="1" operator="equal">
      <formula>"(空白)"</formula>
    </cfRule>
    <cfRule type="cellIs" dxfId="1146" priority="3077" stopIfTrue="1" operator="equal">
      <formula>"/"</formula>
    </cfRule>
    <cfRule type="cellIs" dxfId="1145" priority="3078" stopIfTrue="1" operator="equal">
      <formula>0</formula>
    </cfRule>
  </conditionalFormatting>
  <conditionalFormatting sqref="A292">
    <cfRule type="cellIs" dxfId="1144" priority="9178" stopIfTrue="1" operator="equal">
      <formula>"(空白)"</formula>
    </cfRule>
    <cfRule type="cellIs" dxfId="1143" priority="9179" stopIfTrue="1" operator="equal">
      <formula>"/"</formula>
    </cfRule>
    <cfRule type="cellIs" dxfId="1142" priority="9180" stopIfTrue="1" operator="equal">
      <formula>0</formula>
    </cfRule>
  </conditionalFormatting>
  <conditionalFormatting sqref="K295:L295">
    <cfRule type="cellIs" dxfId="1141" priority="4792" stopIfTrue="1" operator="equal">
      <formula>"(空白)"</formula>
    </cfRule>
    <cfRule type="cellIs" dxfId="1140" priority="4793" stopIfTrue="1" operator="equal">
      <formula>"/"</formula>
    </cfRule>
    <cfRule type="cellIs" dxfId="1139" priority="4794" stopIfTrue="1" operator="equal">
      <formula>0</formula>
    </cfRule>
  </conditionalFormatting>
  <conditionalFormatting sqref="B296">
    <cfRule type="cellIs" dxfId="1138" priority="3064" stopIfTrue="1" operator="equal">
      <formula>"(空白)"</formula>
    </cfRule>
    <cfRule type="cellIs" dxfId="1137" priority="3065" stopIfTrue="1" operator="equal">
      <formula>"/"</formula>
    </cfRule>
    <cfRule type="cellIs" dxfId="1136" priority="3066" stopIfTrue="1" operator="equal">
      <formula>0</formula>
    </cfRule>
  </conditionalFormatting>
  <conditionalFormatting sqref="B297">
    <cfRule type="cellIs" dxfId="1135" priority="61" stopIfTrue="1" operator="equal">
      <formula>"(空白)"</formula>
    </cfRule>
    <cfRule type="cellIs" dxfId="1134" priority="62" stopIfTrue="1" operator="equal">
      <formula>"/"</formula>
    </cfRule>
    <cfRule type="cellIs" dxfId="1133" priority="63" stopIfTrue="1" operator="equal">
      <formula>0</formula>
    </cfRule>
  </conditionalFormatting>
  <conditionalFormatting sqref="C297:E297">
    <cfRule type="cellIs" dxfId="1132" priority="3349" stopIfTrue="1" operator="equal">
      <formula>"(空白)"</formula>
    </cfRule>
    <cfRule type="cellIs" dxfId="1131" priority="3350" stopIfTrue="1" operator="equal">
      <formula>"/"</formula>
    </cfRule>
    <cfRule type="cellIs" dxfId="1130" priority="3351" stopIfTrue="1" operator="equal">
      <formula>0</formula>
    </cfRule>
  </conditionalFormatting>
  <conditionalFormatting sqref="G297">
    <cfRule type="cellIs" dxfId="1129" priority="2113" stopIfTrue="1" operator="equal">
      <formula>"(空白)"</formula>
    </cfRule>
    <cfRule type="cellIs" dxfId="1128" priority="2114" stopIfTrue="1" operator="equal">
      <formula>"/"</formula>
    </cfRule>
    <cfRule type="cellIs" dxfId="1127" priority="2115" stopIfTrue="1" operator="equal">
      <formula>0</formula>
    </cfRule>
  </conditionalFormatting>
  <conditionalFormatting sqref="C298:E298">
    <cfRule type="cellIs" dxfId="1126" priority="9682" stopIfTrue="1" operator="equal">
      <formula>"(空白)"</formula>
    </cfRule>
    <cfRule type="cellIs" dxfId="1125" priority="9683" stopIfTrue="1" operator="equal">
      <formula>"/"</formula>
    </cfRule>
    <cfRule type="cellIs" dxfId="1124" priority="9684" stopIfTrue="1" operator="equal">
      <formula>0</formula>
    </cfRule>
  </conditionalFormatting>
  <conditionalFormatting sqref="F298">
    <cfRule type="cellIs" dxfId="1123" priority="9685" stopIfTrue="1" operator="equal">
      <formula>"(空白)"</formula>
    </cfRule>
    <cfRule type="cellIs" dxfId="1122" priority="9686" stopIfTrue="1" operator="equal">
      <formula>"/"</formula>
    </cfRule>
    <cfRule type="cellIs" dxfId="1121" priority="9687" stopIfTrue="1" operator="equal">
      <formula>0</formula>
    </cfRule>
  </conditionalFormatting>
  <conditionalFormatting sqref="C299:E299">
    <cfRule type="cellIs" dxfId="1120" priority="3343" stopIfTrue="1" operator="equal">
      <formula>"(空白)"</formula>
    </cfRule>
    <cfRule type="cellIs" dxfId="1119" priority="3344" stopIfTrue="1" operator="equal">
      <formula>"/"</formula>
    </cfRule>
    <cfRule type="cellIs" dxfId="1118" priority="3345" stopIfTrue="1" operator="equal">
      <formula>0</formula>
    </cfRule>
  </conditionalFormatting>
  <conditionalFormatting sqref="F299">
    <cfRule type="cellIs" dxfId="1117" priority="3346" stopIfTrue="1" operator="equal">
      <formula>"(空白)"</formula>
    </cfRule>
    <cfRule type="cellIs" dxfId="1116" priority="3347" stopIfTrue="1" operator="equal">
      <formula>"/"</formula>
    </cfRule>
    <cfRule type="cellIs" dxfId="1115" priority="3348" stopIfTrue="1" operator="equal">
      <formula>0</formula>
    </cfRule>
  </conditionalFormatting>
  <conditionalFormatting sqref="B300">
    <cfRule type="cellIs" dxfId="1114" priority="3427" stopIfTrue="1" operator="equal">
      <formula>"(空白)"</formula>
    </cfRule>
    <cfRule type="cellIs" dxfId="1113" priority="3428" stopIfTrue="1" operator="equal">
      <formula>"/"</formula>
    </cfRule>
    <cfRule type="cellIs" dxfId="1112" priority="3429" stopIfTrue="1" operator="equal">
      <formula>0</formula>
    </cfRule>
  </conditionalFormatting>
  <conditionalFormatting sqref="C300:E300">
    <cfRule type="cellIs" dxfId="1111" priority="3337" stopIfTrue="1" operator="equal">
      <formula>"(空白)"</formula>
    </cfRule>
    <cfRule type="cellIs" dxfId="1110" priority="3338" stopIfTrue="1" operator="equal">
      <formula>"/"</formula>
    </cfRule>
    <cfRule type="cellIs" dxfId="1109" priority="3339" stopIfTrue="1" operator="equal">
      <formula>0</formula>
    </cfRule>
  </conditionalFormatting>
  <conditionalFormatting sqref="F300">
    <cfRule type="cellIs" dxfId="1108" priority="3340" stopIfTrue="1" operator="equal">
      <formula>"(空白)"</formula>
    </cfRule>
    <cfRule type="cellIs" dxfId="1107" priority="3341" stopIfTrue="1" operator="equal">
      <formula>"/"</formula>
    </cfRule>
    <cfRule type="cellIs" dxfId="1106" priority="3342" stopIfTrue="1" operator="equal">
      <formula>0</formula>
    </cfRule>
  </conditionalFormatting>
  <conditionalFormatting sqref="B304">
    <cfRule type="cellIs" dxfId="1105" priority="154" stopIfTrue="1" operator="equal">
      <formula>"(空白)"</formula>
    </cfRule>
    <cfRule type="cellIs" dxfId="1104" priority="155" stopIfTrue="1" operator="equal">
      <formula>"/"</formula>
    </cfRule>
    <cfRule type="cellIs" dxfId="1103" priority="156" stopIfTrue="1" operator="equal">
      <formula>0</formula>
    </cfRule>
  </conditionalFormatting>
  <conditionalFormatting sqref="B305">
    <cfRule type="cellIs" dxfId="1102" priority="2773" stopIfTrue="1" operator="equal">
      <formula>"(空白)"</formula>
    </cfRule>
    <cfRule type="cellIs" dxfId="1101" priority="2774" stopIfTrue="1" operator="equal">
      <formula>"/"</formula>
    </cfRule>
    <cfRule type="cellIs" dxfId="1100" priority="2775" stopIfTrue="1" operator="equal">
      <formula>0</formula>
    </cfRule>
  </conditionalFormatting>
  <conditionalFormatting sqref="B306">
    <cfRule type="cellIs" dxfId="1099" priority="130" stopIfTrue="1" operator="equal">
      <formula>"(空白)"</formula>
    </cfRule>
    <cfRule type="cellIs" dxfId="1098" priority="131" stopIfTrue="1" operator="equal">
      <formula>"/"</formula>
    </cfRule>
    <cfRule type="cellIs" dxfId="1097" priority="132" stopIfTrue="1" operator="equal">
      <formula>0</formula>
    </cfRule>
  </conditionalFormatting>
  <conditionalFormatting sqref="H306">
    <cfRule type="cellIs" dxfId="1096" priority="12280" stopIfTrue="1" operator="equal">
      <formula>"(空白)"</formula>
    </cfRule>
    <cfRule type="cellIs" dxfId="1095" priority="12281" stopIfTrue="1" operator="equal">
      <formula>"/"</formula>
    </cfRule>
    <cfRule type="cellIs" dxfId="1094" priority="12282" stopIfTrue="1" operator="equal">
      <formula>0</formula>
    </cfRule>
  </conditionalFormatting>
  <conditionalFormatting sqref="A307:H307">
    <cfRule type="cellIs" dxfId="1093" priority="3067" stopIfTrue="1" operator="equal">
      <formula>"(空白)"</formula>
    </cfRule>
    <cfRule type="cellIs" dxfId="1092" priority="3068" stopIfTrue="1" operator="equal">
      <formula>"/"</formula>
    </cfRule>
    <cfRule type="cellIs" dxfId="1091" priority="3069" stopIfTrue="1" operator="equal">
      <formula>0</formula>
    </cfRule>
  </conditionalFormatting>
  <conditionalFormatting sqref="I307:L307">
    <cfRule type="cellIs" dxfId="1090" priority="3070" stopIfTrue="1" operator="equal">
      <formula>"(空白)"</formula>
    </cfRule>
    <cfRule type="cellIs" dxfId="1089" priority="3071" stopIfTrue="1" operator="equal">
      <formula>"/"</formula>
    </cfRule>
    <cfRule type="cellIs" dxfId="1088" priority="3072" stopIfTrue="1" operator="equal">
      <formula>0</formula>
    </cfRule>
  </conditionalFormatting>
  <conditionalFormatting sqref="K312:L312">
    <cfRule type="cellIs" dxfId="1087" priority="4789" stopIfTrue="1" operator="equal">
      <formula>"(空白)"</formula>
    </cfRule>
    <cfRule type="cellIs" dxfId="1086" priority="4790" stopIfTrue="1" operator="equal">
      <formula>"/"</formula>
    </cfRule>
    <cfRule type="cellIs" dxfId="1085" priority="4791" stopIfTrue="1" operator="equal">
      <formula>0</formula>
    </cfRule>
  </conditionalFormatting>
  <conditionalFormatting sqref="B313">
    <cfRule type="cellIs" dxfId="1084" priority="3055" stopIfTrue="1" operator="equal">
      <formula>"(空白)"</formula>
    </cfRule>
    <cfRule type="cellIs" dxfId="1083" priority="3056" stopIfTrue="1" operator="equal">
      <formula>"/"</formula>
    </cfRule>
    <cfRule type="cellIs" dxfId="1082" priority="3057" stopIfTrue="1" operator="equal">
      <formula>0</formula>
    </cfRule>
  </conditionalFormatting>
  <conditionalFormatting sqref="B316">
    <cfRule type="cellIs" dxfId="1081" priority="3367" stopIfTrue="1" operator="equal">
      <formula>"(空白)"</formula>
    </cfRule>
    <cfRule type="cellIs" dxfId="1080" priority="3368" stopIfTrue="1" operator="equal">
      <formula>"/"</formula>
    </cfRule>
    <cfRule type="cellIs" dxfId="1079" priority="3369" stopIfTrue="1" operator="equal">
      <formula>0</formula>
    </cfRule>
  </conditionalFormatting>
  <conditionalFormatting sqref="F318">
    <cfRule type="cellIs" dxfId="1078" priority="18700" stopIfTrue="1" operator="equal">
      <formula>"(空白)"</formula>
    </cfRule>
    <cfRule type="cellIs" dxfId="1077" priority="18701" stopIfTrue="1" operator="equal">
      <formula>"/"</formula>
    </cfRule>
    <cfRule type="cellIs" dxfId="1076" priority="18702" stopIfTrue="1" operator="equal">
      <formula>0</formula>
    </cfRule>
  </conditionalFormatting>
  <conditionalFormatting sqref="B319">
    <cfRule type="cellIs" dxfId="1075" priority="799" stopIfTrue="1" operator="equal">
      <formula>"(空白)"</formula>
    </cfRule>
    <cfRule type="cellIs" dxfId="1074" priority="800" stopIfTrue="1" operator="equal">
      <formula>"/"</formula>
    </cfRule>
    <cfRule type="cellIs" dxfId="1073" priority="801" stopIfTrue="1" operator="equal">
      <formula>0</formula>
    </cfRule>
  </conditionalFormatting>
  <conditionalFormatting sqref="B320">
    <cfRule type="cellIs" dxfId="1072" priority="754" stopIfTrue="1" operator="equal">
      <formula>"(空白)"</formula>
    </cfRule>
    <cfRule type="cellIs" dxfId="1071" priority="755" stopIfTrue="1" operator="equal">
      <formula>"/"</formula>
    </cfRule>
    <cfRule type="cellIs" dxfId="1070" priority="756" stopIfTrue="1" operator="equal">
      <formula>0</formula>
    </cfRule>
  </conditionalFormatting>
  <conditionalFormatting sqref="B321">
    <cfRule type="cellIs" dxfId="1069" priority="223" stopIfTrue="1" operator="equal">
      <formula>"(空白)"</formula>
    </cfRule>
    <cfRule type="cellIs" dxfId="1068" priority="224" stopIfTrue="1" operator="equal">
      <formula>"/"</formula>
    </cfRule>
    <cfRule type="cellIs" dxfId="1067" priority="225" stopIfTrue="1" operator="equal">
      <formula>0</formula>
    </cfRule>
  </conditionalFormatting>
  <conditionalFormatting sqref="A323:H323">
    <cfRule type="cellIs" dxfId="1066" priority="3058" stopIfTrue="1" operator="equal">
      <formula>"(空白)"</formula>
    </cfRule>
    <cfRule type="cellIs" dxfId="1065" priority="3059" stopIfTrue="1" operator="equal">
      <formula>"/"</formula>
    </cfRule>
    <cfRule type="cellIs" dxfId="1064" priority="3060" stopIfTrue="1" operator="equal">
      <formula>0</formula>
    </cfRule>
  </conditionalFormatting>
  <conditionalFormatting sqref="I323:L323">
    <cfRule type="cellIs" dxfId="1063" priority="3061" stopIfTrue="1" operator="equal">
      <formula>"(空白)"</formula>
    </cfRule>
    <cfRule type="cellIs" dxfId="1062" priority="3062" stopIfTrue="1" operator="equal">
      <formula>"/"</formula>
    </cfRule>
    <cfRule type="cellIs" dxfId="1061" priority="3063" stopIfTrue="1" operator="equal">
      <formula>0</formula>
    </cfRule>
  </conditionalFormatting>
  <conditionalFormatting sqref="B329">
    <cfRule type="cellIs" dxfId="1060" priority="2767" stopIfTrue="1" operator="equal">
      <formula>"(空白)"</formula>
    </cfRule>
    <cfRule type="cellIs" dxfId="1059" priority="2768" stopIfTrue="1" operator="equal">
      <formula>"/"</formula>
    </cfRule>
    <cfRule type="cellIs" dxfId="1058" priority="2769" stopIfTrue="1" operator="equal">
      <formula>0</formula>
    </cfRule>
  </conditionalFormatting>
  <conditionalFormatting sqref="B331">
    <cfRule type="cellIs" dxfId="1057" priority="3298" stopIfTrue="1" operator="equal">
      <formula>"(空白)"</formula>
    </cfRule>
    <cfRule type="cellIs" dxfId="1056" priority="3299" stopIfTrue="1" operator="equal">
      <formula>"/"</formula>
    </cfRule>
    <cfRule type="cellIs" dxfId="1055" priority="3300" stopIfTrue="1" operator="equal">
      <formula>0</formula>
    </cfRule>
  </conditionalFormatting>
  <conditionalFormatting sqref="A332">
    <cfRule type="cellIs" dxfId="1054" priority="14362" stopIfTrue="1" operator="equal">
      <formula>"(空白)"</formula>
    </cfRule>
    <cfRule type="cellIs" dxfId="1053" priority="14363" stopIfTrue="1" operator="equal">
      <formula>"/"</formula>
    </cfRule>
    <cfRule type="cellIs" dxfId="1052" priority="14364" stopIfTrue="1" operator="equal">
      <formula>0</formula>
    </cfRule>
  </conditionalFormatting>
  <conditionalFormatting sqref="A333:H333">
    <cfRule type="cellIs" dxfId="1051" priority="18913" stopIfTrue="1" operator="equal">
      <formula>"(空白)"</formula>
    </cfRule>
    <cfRule type="cellIs" dxfId="1050" priority="18914" stopIfTrue="1" operator="equal">
      <formula>"/"</formula>
    </cfRule>
    <cfRule type="cellIs" dxfId="1049" priority="18915" stopIfTrue="1" operator="equal">
      <formula>0</formula>
    </cfRule>
  </conditionalFormatting>
  <conditionalFormatting sqref="K335:L335">
    <cfRule type="cellIs" dxfId="1048" priority="4786" stopIfTrue="1" operator="equal">
      <formula>"(空白)"</formula>
    </cfRule>
    <cfRule type="cellIs" dxfId="1047" priority="4787" stopIfTrue="1" operator="equal">
      <formula>"/"</formula>
    </cfRule>
    <cfRule type="cellIs" dxfId="1046" priority="4788" stopIfTrue="1" operator="equal">
      <formula>0</formula>
    </cfRule>
  </conditionalFormatting>
  <conditionalFormatting sqref="B336">
    <cfRule type="cellIs" dxfId="1045" priority="11056" stopIfTrue="1" operator="equal">
      <formula>"(空白)"</formula>
    </cfRule>
    <cfRule type="cellIs" dxfId="1044" priority="11057" stopIfTrue="1" operator="equal">
      <formula>"/"</formula>
    </cfRule>
    <cfRule type="cellIs" dxfId="1043" priority="11058" stopIfTrue="1" operator="equal">
      <formula>0</formula>
    </cfRule>
  </conditionalFormatting>
  <conditionalFormatting sqref="B337">
    <cfRule type="cellIs" dxfId="1042" priority="2602" stopIfTrue="1" operator="equal">
      <formula>"(空白)"</formula>
    </cfRule>
    <cfRule type="cellIs" dxfId="1041" priority="2603" stopIfTrue="1" operator="equal">
      <formula>"/"</formula>
    </cfRule>
    <cfRule type="cellIs" dxfId="1040" priority="2604" stopIfTrue="1" operator="equal">
      <formula>0</formula>
    </cfRule>
  </conditionalFormatting>
  <conditionalFormatting sqref="B338">
    <cfRule type="cellIs" dxfId="1039" priority="217" stopIfTrue="1" operator="equal">
      <formula>"(空白)"</formula>
    </cfRule>
    <cfRule type="cellIs" dxfId="1038" priority="218" stopIfTrue="1" operator="equal">
      <formula>"/"</formula>
    </cfRule>
    <cfRule type="cellIs" dxfId="1037" priority="219" stopIfTrue="1" operator="equal">
      <formula>0</formula>
    </cfRule>
  </conditionalFormatting>
  <conditionalFormatting sqref="C338">
    <cfRule type="cellIs" dxfId="1036" priority="19420" stopIfTrue="1" operator="equal">
      <formula>"(空白)"</formula>
    </cfRule>
    <cfRule type="cellIs" dxfId="1035" priority="19421" stopIfTrue="1" operator="equal">
      <formula>"/"</formula>
    </cfRule>
    <cfRule type="cellIs" dxfId="1034" priority="19422" stopIfTrue="1" operator="equal">
      <formula>0</formula>
    </cfRule>
  </conditionalFormatting>
  <conditionalFormatting sqref="B339">
    <cfRule type="cellIs" dxfId="1033" priority="2047" stopIfTrue="1" operator="equal">
      <formula>"(空白)"</formula>
    </cfRule>
    <cfRule type="cellIs" dxfId="1032" priority="2048" stopIfTrue="1" operator="equal">
      <formula>"/"</formula>
    </cfRule>
    <cfRule type="cellIs" dxfId="1031" priority="2049" stopIfTrue="1" operator="equal">
      <formula>0</formula>
    </cfRule>
  </conditionalFormatting>
  <conditionalFormatting sqref="E339">
    <cfRule type="cellIs" dxfId="1030" priority="2425" stopIfTrue="1" operator="equal">
      <formula>"(空白)"</formula>
    </cfRule>
    <cfRule type="cellIs" dxfId="1029" priority="2426" stopIfTrue="1" operator="equal">
      <formula>"/"</formula>
    </cfRule>
    <cfRule type="cellIs" dxfId="1028" priority="2427" stopIfTrue="1" operator="equal">
      <formula>0</formula>
    </cfRule>
  </conditionalFormatting>
  <conditionalFormatting sqref="F339">
    <cfRule type="cellIs" dxfId="1027" priority="2788" stopIfTrue="1" operator="equal">
      <formula>"(空白)"</formula>
    </cfRule>
    <cfRule type="cellIs" dxfId="1026" priority="2789" stopIfTrue="1" operator="equal">
      <formula>"/"</formula>
    </cfRule>
    <cfRule type="cellIs" dxfId="1025" priority="2790" stopIfTrue="1" operator="equal">
      <formula>0</formula>
    </cfRule>
  </conditionalFormatting>
  <conditionalFormatting sqref="G339">
    <cfRule type="cellIs" dxfId="1024" priority="2785" stopIfTrue="1" operator="equal">
      <formula>"(空白)"</formula>
    </cfRule>
    <cfRule type="cellIs" dxfId="1023" priority="2786" stopIfTrue="1" operator="equal">
      <formula>"/"</formula>
    </cfRule>
    <cfRule type="cellIs" dxfId="1022" priority="2787" stopIfTrue="1" operator="equal">
      <formula>0</formula>
    </cfRule>
  </conditionalFormatting>
  <conditionalFormatting sqref="C342">
    <cfRule type="cellIs" dxfId="1021" priority="3607" stopIfTrue="1" operator="equal">
      <formula>"(空白)"</formula>
    </cfRule>
    <cfRule type="cellIs" dxfId="1020" priority="3608" stopIfTrue="1" operator="equal">
      <formula>"/"</formula>
    </cfRule>
    <cfRule type="cellIs" dxfId="1019" priority="3609" stopIfTrue="1" operator="equal">
      <formula>0</formula>
    </cfRule>
  </conditionalFormatting>
  <conditionalFormatting sqref="B343">
    <cfRule type="cellIs" dxfId="1018" priority="2599" stopIfTrue="1" operator="equal">
      <formula>"(空白)"</formula>
    </cfRule>
    <cfRule type="cellIs" dxfId="1017" priority="2600" stopIfTrue="1" operator="equal">
      <formula>"/"</formula>
    </cfRule>
    <cfRule type="cellIs" dxfId="1016" priority="2601" stopIfTrue="1" operator="equal">
      <formula>0</formula>
    </cfRule>
  </conditionalFormatting>
  <conditionalFormatting sqref="A345">
    <cfRule type="cellIs" dxfId="1015" priority="6742" stopIfTrue="1" operator="equal">
      <formula>"(空白)"</formula>
    </cfRule>
    <cfRule type="cellIs" dxfId="1014" priority="6743" stopIfTrue="1" operator="equal">
      <formula>"/"</formula>
    </cfRule>
    <cfRule type="cellIs" dxfId="1013" priority="6744" stopIfTrue="1" operator="equal">
      <formula>0</formula>
    </cfRule>
  </conditionalFormatting>
  <conditionalFormatting sqref="B345">
    <cfRule type="cellIs" dxfId="1012" priority="9385" stopIfTrue="1" operator="equal">
      <formula>"(空白)"</formula>
    </cfRule>
    <cfRule type="cellIs" dxfId="1011" priority="9386" stopIfTrue="1" operator="equal">
      <formula>"/"</formula>
    </cfRule>
    <cfRule type="cellIs" dxfId="1010" priority="9387" stopIfTrue="1" operator="equal">
      <formula>0</formula>
    </cfRule>
  </conditionalFormatting>
  <conditionalFormatting sqref="C345">
    <cfRule type="cellIs" dxfId="1009" priority="9388" stopIfTrue="1" operator="equal">
      <formula>"(空白)"</formula>
    </cfRule>
    <cfRule type="cellIs" dxfId="1008" priority="9389" stopIfTrue="1" operator="equal">
      <formula>"/"</formula>
    </cfRule>
    <cfRule type="cellIs" dxfId="1007" priority="9390" stopIfTrue="1" operator="equal">
      <formula>0</formula>
    </cfRule>
  </conditionalFormatting>
  <conditionalFormatting sqref="E345:H345">
    <cfRule type="cellIs" dxfId="1006" priority="9391" stopIfTrue="1" operator="equal">
      <formula>"(空白)"</formula>
    </cfRule>
    <cfRule type="cellIs" dxfId="1005" priority="9392" stopIfTrue="1" operator="equal">
      <formula>"/"</formula>
    </cfRule>
    <cfRule type="cellIs" dxfId="1004" priority="9393" stopIfTrue="1" operator="equal">
      <formula>0</formula>
    </cfRule>
  </conditionalFormatting>
  <conditionalFormatting sqref="A346:H346">
    <cfRule type="cellIs" dxfId="1003" priority="14188" stopIfTrue="1" operator="equal">
      <formula>"(空白)"</formula>
    </cfRule>
    <cfRule type="cellIs" dxfId="1002" priority="14189" stopIfTrue="1" operator="equal">
      <formula>"/"</formula>
    </cfRule>
    <cfRule type="cellIs" dxfId="1001" priority="14190" stopIfTrue="1" operator="equal">
      <formula>0</formula>
    </cfRule>
  </conditionalFormatting>
  <conditionalFormatting sqref="K351:L351">
    <cfRule type="cellIs" dxfId="1000" priority="4783" stopIfTrue="1" operator="equal">
      <formula>"(空白)"</formula>
    </cfRule>
    <cfRule type="cellIs" dxfId="999" priority="4784" stopIfTrue="1" operator="equal">
      <formula>"/"</formula>
    </cfRule>
    <cfRule type="cellIs" dxfId="998" priority="4785" stopIfTrue="1" operator="equal">
      <formula>0</formula>
    </cfRule>
  </conditionalFormatting>
  <conditionalFormatting sqref="C353">
    <cfRule type="cellIs" dxfId="997" priority="3601" stopIfTrue="1" operator="equal">
      <formula>"(空白)"</formula>
    </cfRule>
    <cfRule type="cellIs" dxfId="996" priority="3602" stopIfTrue="1" operator="equal">
      <formula>"/"</formula>
    </cfRule>
    <cfRule type="cellIs" dxfId="995" priority="3603" stopIfTrue="1" operator="equal">
      <formula>0</formula>
    </cfRule>
  </conditionalFormatting>
  <conditionalFormatting sqref="B354">
    <cfRule type="cellIs" dxfId="994" priority="70" stopIfTrue="1" operator="equal">
      <formula>"(空白)"</formula>
    </cfRule>
    <cfRule type="cellIs" dxfId="993" priority="71" stopIfTrue="1" operator="equal">
      <formula>"/"</formula>
    </cfRule>
    <cfRule type="cellIs" dxfId="992" priority="72" stopIfTrue="1" operator="equal">
      <formula>0</formula>
    </cfRule>
  </conditionalFormatting>
  <conditionalFormatting sqref="A360">
    <cfRule type="cellIs" dxfId="991" priority="14356" stopIfTrue="1" operator="equal">
      <formula>"(空白)"</formula>
    </cfRule>
    <cfRule type="cellIs" dxfId="990" priority="14357" stopIfTrue="1" operator="equal">
      <formula>"/"</formula>
    </cfRule>
    <cfRule type="cellIs" dxfId="989" priority="14358" stopIfTrue="1" operator="equal">
      <formula>0</formula>
    </cfRule>
  </conditionalFormatting>
  <conditionalFormatting sqref="A362">
    <cfRule type="cellIs" dxfId="988" priority="6349" stopIfTrue="1" operator="equal">
      <formula>"(空白)"</formula>
    </cfRule>
    <cfRule type="cellIs" dxfId="987" priority="6350" stopIfTrue="1" operator="equal">
      <formula>"/"</formula>
    </cfRule>
    <cfRule type="cellIs" dxfId="986" priority="6351" stopIfTrue="1" operator="equal">
      <formula>0</formula>
    </cfRule>
  </conditionalFormatting>
  <conditionalFormatting sqref="A363">
    <cfRule type="cellIs" dxfId="985" priority="6352" stopIfTrue="1" operator="equal">
      <formula>"(空白)"</formula>
    </cfRule>
    <cfRule type="cellIs" dxfId="984" priority="6353" stopIfTrue="1" operator="equal">
      <formula>"/"</formula>
    </cfRule>
    <cfRule type="cellIs" dxfId="983" priority="6354" stopIfTrue="1" operator="equal">
      <formula>0</formula>
    </cfRule>
  </conditionalFormatting>
  <conditionalFormatting sqref="K365:L365">
    <cfRule type="cellIs" dxfId="982" priority="4780" stopIfTrue="1" operator="equal">
      <formula>"(空白)"</formula>
    </cfRule>
    <cfRule type="cellIs" dxfId="981" priority="4781" stopIfTrue="1" operator="equal">
      <formula>"/"</formula>
    </cfRule>
    <cfRule type="cellIs" dxfId="980" priority="4782" stopIfTrue="1" operator="equal">
      <formula>0</formula>
    </cfRule>
  </conditionalFormatting>
  <conditionalFormatting sqref="C367">
    <cfRule type="cellIs" dxfId="979" priority="8896" stopIfTrue="1" operator="equal">
      <formula>"(空白)"</formula>
    </cfRule>
    <cfRule type="cellIs" dxfId="978" priority="8897" stopIfTrue="1" operator="equal">
      <formula>"/"</formula>
    </cfRule>
    <cfRule type="cellIs" dxfId="977" priority="8898" stopIfTrue="1" operator="equal">
      <formula>0</formula>
    </cfRule>
  </conditionalFormatting>
  <conditionalFormatting sqref="F367">
    <cfRule type="cellIs" dxfId="976" priority="6943" stopIfTrue="1" operator="equal">
      <formula>"(空白)"</formula>
    </cfRule>
    <cfRule type="cellIs" dxfId="975" priority="6944" stopIfTrue="1" operator="equal">
      <formula>"/"</formula>
    </cfRule>
    <cfRule type="cellIs" dxfId="974" priority="6945" stopIfTrue="1" operator="equal">
      <formula>0</formula>
    </cfRule>
  </conditionalFormatting>
  <conditionalFormatting sqref="E369">
    <cfRule type="cellIs" dxfId="973" priority="3847" stopIfTrue="1" operator="equal">
      <formula>"(空白)"</formula>
    </cfRule>
    <cfRule type="cellIs" dxfId="972" priority="3848" stopIfTrue="1" operator="equal">
      <formula>"/"</formula>
    </cfRule>
    <cfRule type="cellIs" dxfId="971" priority="3849" stopIfTrue="1" operator="equal">
      <formula>0</formula>
    </cfRule>
  </conditionalFormatting>
  <conditionalFormatting sqref="A371">
    <cfRule type="cellIs" dxfId="970" priority="8650" stopIfTrue="1" operator="equal">
      <formula>"(空白)"</formula>
    </cfRule>
    <cfRule type="cellIs" dxfId="969" priority="8651" stopIfTrue="1" operator="equal">
      <formula>"/"</formula>
    </cfRule>
    <cfRule type="cellIs" dxfId="968" priority="8652" stopIfTrue="1" operator="equal">
      <formula>0</formula>
    </cfRule>
  </conditionalFormatting>
  <conditionalFormatting sqref="A372">
    <cfRule type="cellIs" dxfId="967" priority="14056" stopIfTrue="1" operator="equal">
      <formula>"(空白)"</formula>
    </cfRule>
    <cfRule type="cellIs" dxfId="966" priority="14057" stopIfTrue="1" operator="equal">
      <formula>"/"</formula>
    </cfRule>
    <cfRule type="cellIs" dxfId="965" priority="14058" stopIfTrue="1" operator="equal">
      <formula>0</formula>
    </cfRule>
  </conditionalFormatting>
  <conditionalFormatting sqref="A373:H373">
    <cfRule type="cellIs" dxfId="964" priority="19423" stopIfTrue="1" operator="equal">
      <formula>"(空白)"</formula>
    </cfRule>
    <cfRule type="cellIs" dxfId="963" priority="19424" stopIfTrue="1" operator="equal">
      <formula>"/"</formula>
    </cfRule>
    <cfRule type="cellIs" dxfId="962" priority="19425" stopIfTrue="1" operator="equal">
      <formula>0</formula>
    </cfRule>
  </conditionalFormatting>
  <conditionalFormatting sqref="K375:L375">
    <cfRule type="cellIs" dxfId="961" priority="4777" stopIfTrue="1" operator="equal">
      <formula>"(空白)"</formula>
    </cfRule>
    <cfRule type="cellIs" dxfId="960" priority="4778" stopIfTrue="1" operator="equal">
      <formula>"/"</formula>
    </cfRule>
    <cfRule type="cellIs" dxfId="959" priority="4779" stopIfTrue="1" operator="equal">
      <formula>0</formula>
    </cfRule>
  </conditionalFormatting>
  <conditionalFormatting sqref="C398">
    <cfRule type="cellIs" dxfId="958" priority="3577" stopIfTrue="1" operator="equal">
      <formula>"(空白)"</formula>
    </cfRule>
    <cfRule type="cellIs" dxfId="957" priority="3578" stopIfTrue="1" operator="equal">
      <formula>"/"</formula>
    </cfRule>
    <cfRule type="cellIs" dxfId="956" priority="3579" stopIfTrue="1" operator="equal">
      <formula>0</formula>
    </cfRule>
  </conditionalFormatting>
  <conditionalFormatting sqref="K412:L412">
    <cfRule type="cellIs" dxfId="955" priority="4774" stopIfTrue="1" operator="equal">
      <formula>"(空白)"</formula>
    </cfRule>
    <cfRule type="cellIs" dxfId="954" priority="4775" stopIfTrue="1" operator="equal">
      <formula>"/"</formula>
    </cfRule>
    <cfRule type="cellIs" dxfId="953" priority="4776" stopIfTrue="1" operator="equal">
      <formula>0</formula>
    </cfRule>
  </conditionalFormatting>
  <conditionalFormatting sqref="B413">
    <cfRule type="cellIs" dxfId="952" priority="2848" stopIfTrue="1" operator="equal">
      <formula>"(空白)"</formula>
    </cfRule>
    <cfRule type="cellIs" dxfId="951" priority="2849" stopIfTrue="1" operator="equal">
      <formula>"/"</formula>
    </cfRule>
    <cfRule type="cellIs" dxfId="950" priority="2850" stopIfTrue="1" operator="equal">
      <formula>0</formula>
    </cfRule>
  </conditionalFormatting>
  <conditionalFormatting sqref="B414">
    <cfRule type="cellIs" dxfId="949" priority="11674" stopIfTrue="1" operator="equal">
      <formula>"(空白)"</formula>
    </cfRule>
    <cfRule type="cellIs" dxfId="948" priority="11675" stopIfTrue="1" operator="equal">
      <formula>"/"</formula>
    </cfRule>
    <cfRule type="cellIs" dxfId="947" priority="11676" stopIfTrue="1" operator="equal">
      <formula>0</formula>
    </cfRule>
  </conditionalFormatting>
  <conditionalFormatting sqref="B415">
    <cfRule type="cellIs" dxfId="946" priority="6136" stopIfTrue="1" operator="equal">
      <formula>"(空白)"</formula>
    </cfRule>
    <cfRule type="cellIs" dxfId="945" priority="6137" stopIfTrue="1" operator="equal">
      <formula>"/"</formula>
    </cfRule>
    <cfRule type="cellIs" dxfId="944" priority="6138" stopIfTrue="1" operator="equal">
      <formula>0</formula>
    </cfRule>
  </conditionalFormatting>
  <conditionalFormatting sqref="B416">
    <cfRule type="cellIs" dxfId="943" priority="2593" stopIfTrue="1" operator="equal">
      <formula>"(空白)"</formula>
    </cfRule>
    <cfRule type="cellIs" dxfId="942" priority="2594" stopIfTrue="1" operator="equal">
      <formula>"/"</formula>
    </cfRule>
    <cfRule type="cellIs" dxfId="941" priority="2595" stopIfTrue="1" operator="equal">
      <formula>0</formula>
    </cfRule>
  </conditionalFormatting>
  <conditionalFormatting sqref="A417">
    <cfRule type="cellIs" dxfId="940" priority="12994" stopIfTrue="1" operator="equal">
      <formula>"(空白)"</formula>
    </cfRule>
    <cfRule type="cellIs" dxfId="939" priority="12995" stopIfTrue="1" operator="equal">
      <formula>"/"</formula>
    </cfRule>
    <cfRule type="cellIs" dxfId="938" priority="12996" stopIfTrue="1" operator="equal">
      <formula>0</formula>
    </cfRule>
  </conditionalFormatting>
  <conditionalFormatting sqref="A418:B418">
    <cfRule type="cellIs" dxfId="937" priority="16306" stopIfTrue="1" operator="equal">
      <formula>"(空白)"</formula>
    </cfRule>
    <cfRule type="cellIs" dxfId="936" priority="16307" stopIfTrue="1" operator="equal">
      <formula>"/"</formula>
    </cfRule>
    <cfRule type="cellIs" dxfId="935" priority="16308" stopIfTrue="1" operator="equal">
      <formula>0</formula>
    </cfRule>
  </conditionalFormatting>
  <conditionalFormatting sqref="C418:G418">
    <cfRule type="cellIs" dxfId="934" priority="16303" stopIfTrue="1" operator="equal">
      <formula>"(空白)"</formula>
    </cfRule>
    <cfRule type="cellIs" dxfId="933" priority="16304" stopIfTrue="1" operator="equal">
      <formula>"/"</formula>
    </cfRule>
    <cfRule type="cellIs" dxfId="932" priority="16305" stopIfTrue="1" operator="equal">
      <formula>0</formula>
    </cfRule>
  </conditionalFormatting>
  <conditionalFormatting sqref="H418">
    <cfRule type="cellIs" dxfId="931" priority="10486" stopIfTrue="1" operator="equal">
      <formula>"(空白)"</formula>
    </cfRule>
    <cfRule type="cellIs" dxfId="930" priority="10487" stopIfTrue="1" operator="equal">
      <formula>"/"</formula>
    </cfRule>
    <cfRule type="cellIs" dxfId="929" priority="10488" stopIfTrue="1" operator="equal">
      <formula>0</formula>
    </cfRule>
  </conditionalFormatting>
  <conditionalFormatting sqref="B419">
    <cfRule type="cellIs" dxfId="928" priority="18907" stopIfTrue="1" operator="equal">
      <formula>"(空白)"</formula>
    </cfRule>
    <cfRule type="cellIs" dxfId="927" priority="18908" stopIfTrue="1" operator="equal">
      <formula>"/"</formula>
    </cfRule>
    <cfRule type="cellIs" dxfId="926" priority="18909" stopIfTrue="1" operator="equal">
      <formula>0</formula>
    </cfRule>
  </conditionalFormatting>
  <conditionalFormatting sqref="K422:L422">
    <cfRule type="cellIs" dxfId="925" priority="4771" stopIfTrue="1" operator="equal">
      <formula>"(空白)"</formula>
    </cfRule>
    <cfRule type="cellIs" dxfId="924" priority="4772" stopIfTrue="1" operator="equal">
      <formula>"/"</formula>
    </cfRule>
    <cfRule type="cellIs" dxfId="923" priority="4773" stopIfTrue="1" operator="equal">
      <formula>0</formula>
    </cfRule>
  </conditionalFormatting>
  <conditionalFormatting sqref="B423">
    <cfRule type="cellIs" dxfId="922" priority="11575" stopIfTrue="1" operator="equal">
      <formula>"(空白)"</formula>
    </cfRule>
    <cfRule type="cellIs" dxfId="921" priority="11576" stopIfTrue="1" operator="equal">
      <formula>"/"</formula>
    </cfRule>
    <cfRule type="cellIs" dxfId="920" priority="11577" stopIfTrue="1" operator="equal">
      <formula>0</formula>
    </cfRule>
  </conditionalFormatting>
  <conditionalFormatting sqref="E423">
    <cfRule type="cellIs" dxfId="919" priority="11932" stopIfTrue="1" operator="equal">
      <formula>"(空白)"</formula>
    </cfRule>
    <cfRule type="cellIs" dxfId="918" priority="11933" stopIfTrue="1" operator="equal">
      <formula>"/"</formula>
    </cfRule>
    <cfRule type="cellIs" dxfId="917" priority="11934" stopIfTrue="1" operator="equal">
      <formula>0</formula>
    </cfRule>
  </conditionalFormatting>
  <conditionalFormatting sqref="B424">
    <cfRule type="cellIs" dxfId="916" priority="5395" stopIfTrue="1" operator="equal">
      <formula>"(空白)"</formula>
    </cfRule>
    <cfRule type="cellIs" dxfId="915" priority="5396" stopIfTrue="1" operator="equal">
      <formula>"/"</formula>
    </cfRule>
    <cfRule type="cellIs" dxfId="914" priority="5397" stopIfTrue="1" operator="equal">
      <formula>0</formula>
    </cfRule>
  </conditionalFormatting>
  <conditionalFormatting sqref="G424">
    <cfRule type="cellIs" dxfId="913" priority="13099" stopIfTrue="1" operator="equal">
      <formula>"(空白)"</formula>
    </cfRule>
    <cfRule type="cellIs" dxfId="912" priority="13100" stopIfTrue="1" operator="equal">
      <formula>"/"</formula>
    </cfRule>
    <cfRule type="cellIs" dxfId="911" priority="13101" stopIfTrue="1" operator="equal">
      <formula>0</formula>
    </cfRule>
  </conditionalFormatting>
  <conditionalFormatting sqref="C425">
    <cfRule type="cellIs" dxfId="910" priority="10063" stopIfTrue="1" operator="equal">
      <formula>"(空白)"</formula>
    </cfRule>
    <cfRule type="cellIs" dxfId="909" priority="10064" stopIfTrue="1" operator="equal">
      <formula>"/"</formula>
    </cfRule>
    <cfRule type="cellIs" dxfId="908" priority="10065" stopIfTrue="1" operator="equal">
      <formula>0</formula>
    </cfRule>
  </conditionalFormatting>
  <conditionalFormatting sqref="B426">
    <cfRule type="cellIs" dxfId="907" priority="2968" stopIfTrue="1" operator="equal">
      <formula>"(空白)"</formula>
    </cfRule>
    <cfRule type="cellIs" dxfId="906" priority="2969" stopIfTrue="1" operator="equal">
      <formula>"/"</formula>
    </cfRule>
    <cfRule type="cellIs" dxfId="905" priority="2970" stopIfTrue="1" operator="equal">
      <formula>0</formula>
    </cfRule>
  </conditionalFormatting>
  <conditionalFormatting sqref="B427">
    <cfRule type="cellIs" dxfId="904" priority="9790" stopIfTrue="1" operator="equal">
      <formula>"(空白)"</formula>
    </cfRule>
    <cfRule type="cellIs" dxfId="903" priority="9791" stopIfTrue="1" operator="equal">
      <formula>"/"</formula>
    </cfRule>
    <cfRule type="cellIs" dxfId="902" priority="9792" stopIfTrue="1" operator="equal">
      <formula>0</formula>
    </cfRule>
  </conditionalFormatting>
  <conditionalFormatting sqref="B428">
    <cfRule type="cellIs" dxfId="901" priority="11659" stopIfTrue="1" operator="equal">
      <formula>"(空白)"</formula>
    </cfRule>
    <cfRule type="cellIs" dxfId="900" priority="11660" stopIfTrue="1" operator="equal">
      <formula>"/"</formula>
    </cfRule>
    <cfRule type="cellIs" dxfId="899" priority="11661" stopIfTrue="1" operator="equal">
      <formula>0</formula>
    </cfRule>
  </conditionalFormatting>
  <conditionalFormatting sqref="B429">
    <cfRule type="cellIs" dxfId="898" priority="2965" stopIfTrue="1" operator="equal">
      <formula>"(空白)"</formula>
    </cfRule>
    <cfRule type="cellIs" dxfId="897" priority="2966" stopIfTrue="1" operator="equal">
      <formula>"/"</formula>
    </cfRule>
    <cfRule type="cellIs" dxfId="896" priority="2967" stopIfTrue="1" operator="equal">
      <formula>0</formula>
    </cfRule>
  </conditionalFormatting>
  <conditionalFormatting sqref="B430">
    <cfRule type="cellIs" dxfId="895" priority="3970" stopIfTrue="1" operator="equal">
      <formula>"(空白)"</formula>
    </cfRule>
    <cfRule type="cellIs" dxfId="894" priority="3971" stopIfTrue="1" operator="equal">
      <formula>"/"</formula>
    </cfRule>
    <cfRule type="cellIs" dxfId="893" priority="3972" stopIfTrue="1" operator="equal">
      <formula>0</formula>
    </cfRule>
  </conditionalFormatting>
  <conditionalFormatting sqref="B431">
    <cfRule type="cellIs" dxfId="892" priority="11623" stopIfTrue="1" operator="equal">
      <formula>"(空白)"</formula>
    </cfRule>
    <cfRule type="cellIs" dxfId="891" priority="11624" stopIfTrue="1" operator="equal">
      <formula>"/"</formula>
    </cfRule>
    <cfRule type="cellIs" dxfId="890" priority="11625" stopIfTrue="1" operator="equal">
      <formula>0</formula>
    </cfRule>
  </conditionalFormatting>
  <conditionalFormatting sqref="B432">
    <cfRule type="cellIs" dxfId="889" priority="1072" stopIfTrue="1" operator="equal">
      <formula>"(空白)"</formula>
    </cfRule>
    <cfRule type="cellIs" dxfId="888" priority="1073" stopIfTrue="1" operator="equal">
      <formula>"/"</formula>
    </cfRule>
    <cfRule type="cellIs" dxfId="887" priority="1074" stopIfTrue="1" operator="equal">
      <formula>0</formula>
    </cfRule>
  </conditionalFormatting>
  <conditionalFormatting sqref="C432">
    <cfRule type="cellIs" dxfId="886" priority="2971" stopIfTrue="1" operator="equal">
      <formula>"(空白)"</formula>
    </cfRule>
    <cfRule type="cellIs" dxfId="885" priority="2972" stopIfTrue="1" operator="equal">
      <formula>"/"</formula>
    </cfRule>
    <cfRule type="cellIs" dxfId="884" priority="2973" stopIfTrue="1" operator="equal">
      <formula>0</formula>
    </cfRule>
  </conditionalFormatting>
  <conditionalFormatting sqref="E432">
    <cfRule type="cellIs" dxfId="883" priority="2980" stopIfTrue="1" operator="equal">
      <formula>"(空白)"</formula>
    </cfRule>
    <cfRule type="cellIs" dxfId="882" priority="2981" stopIfTrue="1" operator="equal">
      <formula>"/"</formula>
    </cfRule>
    <cfRule type="cellIs" dxfId="881" priority="2982" stopIfTrue="1" operator="equal">
      <formula>0</formula>
    </cfRule>
  </conditionalFormatting>
  <conditionalFormatting sqref="F432">
    <cfRule type="cellIs" dxfId="880" priority="2977" stopIfTrue="1" operator="equal">
      <formula>"(空白)"</formula>
    </cfRule>
    <cfRule type="cellIs" dxfId="879" priority="2978" stopIfTrue="1" operator="equal">
      <formula>"/"</formula>
    </cfRule>
    <cfRule type="cellIs" dxfId="878" priority="2979" stopIfTrue="1" operator="equal">
      <formula>0</formula>
    </cfRule>
  </conditionalFormatting>
  <conditionalFormatting sqref="G432">
    <cfRule type="cellIs" dxfId="877" priority="2974" stopIfTrue="1" operator="equal">
      <formula>"(空白)"</formula>
    </cfRule>
    <cfRule type="cellIs" dxfId="876" priority="2975" stopIfTrue="1" operator="equal">
      <formula>"/"</formula>
    </cfRule>
    <cfRule type="cellIs" dxfId="875" priority="2976" stopIfTrue="1" operator="equal">
      <formula>0</formula>
    </cfRule>
  </conditionalFormatting>
  <conditionalFormatting sqref="B433">
    <cfRule type="cellIs" dxfId="874" priority="289" stopIfTrue="1" operator="equal">
      <formula>"(空白)"</formula>
    </cfRule>
    <cfRule type="cellIs" dxfId="873" priority="290" stopIfTrue="1" operator="equal">
      <formula>"/"</formula>
    </cfRule>
    <cfRule type="cellIs" dxfId="872" priority="291" stopIfTrue="1" operator="equal">
      <formula>0</formula>
    </cfRule>
  </conditionalFormatting>
  <conditionalFormatting sqref="B435">
    <cfRule type="cellIs" dxfId="871" priority="286" stopIfTrue="1" operator="equal">
      <formula>"(空白)"</formula>
    </cfRule>
    <cfRule type="cellIs" dxfId="870" priority="287" stopIfTrue="1" operator="equal">
      <formula>"/"</formula>
    </cfRule>
    <cfRule type="cellIs" dxfId="869" priority="288" stopIfTrue="1" operator="equal">
      <formula>0</formula>
    </cfRule>
  </conditionalFormatting>
  <conditionalFormatting sqref="B436">
    <cfRule type="cellIs" dxfId="868" priority="6100" stopIfTrue="1" operator="equal">
      <formula>"(空白)"</formula>
    </cfRule>
    <cfRule type="cellIs" dxfId="867" priority="6101" stopIfTrue="1" operator="equal">
      <formula>"/"</formula>
    </cfRule>
    <cfRule type="cellIs" dxfId="866" priority="6102" stopIfTrue="1" operator="equal">
      <formula>0</formula>
    </cfRule>
  </conditionalFormatting>
  <conditionalFormatting sqref="B437">
    <cfRule type="cellIs" dxfId="865" priority="5353" stopIfTrue="1" operator="equal">
      <formula>"(空白)"</formula>
    </cfRule>
    <cfRule type="cellIs" dxfId="864" priority="5354" stopIfTrue="1" operator="equal">
      <formula>"/"</formula>
    </cfRule>
    <cfRule type="cellIs" dxfId="863" priority="5355" stopIfTrue="1" operator="equal">
      <formula>0</formula>
    </cfRule>
  </conditionalFormatting>
  <conditionalFormatting sqref="B438">
    <cfRule type="cellIs" dxfId="862" priority="11605" stopIfTrue="1" operator="equal">
      <formula>"(空白)"</formula>
    </cfRule>
    <cfRule type="cellIs" dxfId="861" priority="11606" stopIfTrue="1" operator="equal">
      <formula>"/"</formula>
    </cfRule>
    <cfRule type="cellIs" dxfId="860" priority="11607" stopIfTrue="1" operator="equal">
      <formula>0</formula>
    </cfRule>
  </conditionalFormatting>
  <conditionalFormatting sqref="B439">
    <cfRule type="cellIs" dxfId="859" priority="214" stopIfTrue="1" operator="equal">
      <formula>"(空白)"</formula>
    </cfRule>
    <cfRule type="cellIs" dxfId="858" priority="215" stopIfTrue="1" operator="equal">
      <formula>"/"</formula>
    </cfRule>
    <cfRule type="cellIs" dxfId="857" priority="216" stopIfTrue="1" operator="equal">
      <formula>0</formula>
    </cfRule>
  </conditionalFormatting>
  <conditionalFormatting sqref="B440">
    <cfRule type="cellIs" dxfId="856" priority="3964" stopIfTrue="1" operator="equal">
      <formula>"(空白)"</formula>
    </cfRule>
    <cfRule type="cellIs" dxfId="855" priority="3965" stopIfTrue="1" operator="equal">
      <formula>"/"</formula>
    </cfRule>
    <cfRule type="cellIs" dxfId="854" priority="3966" stopIfTrue="1" operator="equal">
      <formula>0</formula>
    </cfRule>
  </conditionalFormatting>
  <conditionalFormatting sqref="B441">
    <cfRule type="cellIs" dxfId="853" priority="280" stopIfTrue="1" operator="equal">
      <formula>"(空白)"</formula>
    </cfRule>
    <cfRule type="cellIs" dxfId="852" priority="281" stopIfTrue="1" operator="equal">
      <formula>"/"</formula>
    </cfRule>
    <cfRule type="cellIs" dxfId="851" priority="282" stopIfTrue="1" operator="equal">
      <formula>0</formula>
    </cfRule>
  </conditionalFormatting>
  <conditionalFormatting sqref="B442">
    <cfRule type="cellIs" dxfId="850" priority="1207" stopIfTrue="1" operator="equal">
      <formula>"(空白)"</formula>
    </cfRule>
    <cfRule type="cellIs" dxfId="849" priority="1208" stopIfTrue="1" operator="equal">
      <formula>"/"</formula>
    </cfRule>
    <cfRule type="cellIs" dxfId="848" priority="1209" stopIfTrue="1" operator="equal">
      <formula>0</formula>
    </cfRule>
  </conditionalFormatting>
  <conditionalFormatting sqref="B443">
    <cfRule type="cellIs" dxfId="847" priority="211" stopIfTrue="1" operator="equal">
      <formula>"(空白)"</formula>
    </cfRule>
    <cfRule type="cellIs" dxfId="846" priority="212" stopIfTrue="1" operator="equal">
      <formula>"/"</formula>
    </cfRule>
    <cfRule type="cellIs" dxfId="845" priority="213" stopIfTrue="1" operator="equal">
      <formula>0</formula>
    </cfRule>
  </conditionalFormatting>
  <conditionalFormatting sqref="B444">
    <cfRule type="cellIs" dxfId="844" priority="208" stopIfTrue="1" operator="equal">
      <formula>"(空白)"</formula>
    </cfRule>
    <cfRule type="cellIs" dxfId="843" priority="209" stopIfTrue="1" operator="equal">
      <formula>"/"</formula>
    </cfRule>
    <cfRule type="cellIs" dxfId="842" priority="210" stopIfTrue="1" operator="equal">
      <formula>0</formula>
    </cfRule>
  </conditionalFormatting>
  <conditionalFormatting sqref="B447">
    <cfRule type="cellIs" dxfId="841" priority="562" stopIfTrue="1" operator="equal">
      <formula>"(空白)"</formula>
    </cfRule>
    <cfRule type="cellIs" dxfId="840" priority="563" stopIfTrue="1" operator="equal">
      <formula>"/"</formula>
    </cfRule>
    <cfRule type="cellIs" dxfId="839" priority="564" stopIfTrue="1" operator="equal">
      <formula>0</formula>
    </cfRule>
  </conditionalFormatting>
  <conditionalFormatting sqref="E448">
    <cfRule type="cellIs" dxfId="838" priority="14275" stopIfTrue="1" operator="equal">
      <formula>"(空白)"</formula>
    </cfRule>
    <cfRule type="cellIs" dxfId="837" priority="14276" stopIfTrue="1" operator="equal">
      <formula>"/"</formula>
    </cfRule>
    <cfRule type="cellIs" dxfId="836" priority="14277" stopIfTrue="1" operator="equal">
      <formula>0</formula>
    </cfRule>
  </conditionalFormatting>
  <conditionalFormatting sqref="G448">
    <cfRule type="cellIs" dxfId="835" priority="15997" stopIfTrue="1" operator="equal">
      <formula>"(空白)"</formula>
    </cfRule>
    <cfRule type="cellIs" dxfId="834" priority="15998" stopIfTrue="1" operator="equal">
      <formula>"/"</formula>
    </cfRule>
    <cfRule type="cellIs" dxfId="833" priority="15999" stopIfTrue="1" operator="equal">
      <formula>0</formula>
    </cfRule>
  </conditionalFormatting>
  <conditionalFormatting sqref="F453">
    <cfRule type="cellIs" dxfId="832" priority="28" stopIfTrue="1" operator="equal">
      <formula>"(空白)"</formula>
    </cfRule>
    <cfRule type="cellIs" dxfId="831" priority="29" stopIfTrue="1" operator="equal">
      <formula>"/"</formula>
    </cfRule>
    <cfRule type="cellIs" dxfId="830" priority="30" stopIfTrue="1" operator="equal">
      <formula>0</formula>
    </cfRule>
  </conditionalFormatting>
  <conditionalFormatting sqref="G453">
    <cfRule type="cellIs" dxfId="829" priority="25" stopIfTrue="1" operator="equal">
      <formula>"(空白)"</formula>
    </cfRule>
    <cfRule type="cellIs" dxfId="828" priority="26" stopIfTrue="1" operator="equal">
      <formula>"/"</formula>
    </cfRule>
    <cfRule type="cellIs" dxfId="827" priority="27" stopIfTrue="1" operator="equal">
      <formula>0</formula>
    </cfRule>
  </conditionalFormatting>
  <conditionalFormatting sqref="K458:L458">
    <cfRule type="cellIs" dxfId="826" priority="3913" stopIfTrue="1" operator="equal">
      <formula>"(空白)"</formula>
    </cfRule>
    <cfRule type="cellIs" dxfId="825" priority="3914" stopIfTrue="1" operator="equal">
      <formula>"/"</formula>
    </cfRule>
    <cfRule type="cellIs" dxfId="824" priority="3915" stopIfTrue="1" operator="equal">
      <formula>0</formula>
    </cfRule>
  </conditionalFormatting>
  <conditionalFormatting sqref="N458">
    <cfRule type="cellIs" dxfId="823" priority="3916" stopIfTrue="1" operator="equal">
      <formula>"(空白)"</formula>
    </cfRule>
    <cfRule type="cellIs" dxfId="822" priority="3917" stopIfTrue="1" operator="equal">
      <formula>"/"</formula>
    </cfRule>
    <cfRule type="cellIs" dxfId="821" priority="3918" stopIfTrue="1" operator="equal">
      <formula>0</formula>
    </cfRule>
  </conditionalFormatting>
  <conditionalFormatting sqref="A459">
    <cfRule type="cellIs" dxfId="820" priority="15808" stopIfTrue="1" operator="equal">
      <formula>"(空白)"</formula>
    </cfRule>
    <cfRule type="cellIs" dxfId="819" priority="15809" stopIfTrue="1" operator="equal">
      <formula>"/"</formula>
    </cfRule>
    <cfRule type="cellIs" dxfId="818" priority="15810" stopIfTrue="1" operator="equal">
      <formula>0</formula>
    </cfRule>
  </conditionalFormatting>
  <conditionalFormatting sqref="B459">
    <cfRule type="cellIs" dxfId="817" priority="3256" stopIfTrue="1" operator="equal">
      <formula>"(空白)"</formula>
    </cfRule>
    <cfRule type="cellIs" dxfId="816" priority="3257" stopIfTrue="1" operator="equal">
      <formula>"/"</formula>
    </cfRule>
    <cfRule type="cellIs" dxfId="815" priority="3258" stopIfTrue="1" operator="equal">
      <formula>0</formula>
    </cfRule>
  </conditionalFormatting>
  <conditionalFormatting sqref="C459">
    <cfRule type="cellIs" dxfId="814" priority="15829" stopIfTrue="1" operator="equal">
      <formula>"(空白)"</formula>
    </cfRule>
    <cfRule type="cellIs" dxfId="813" priority="15830" stopIfTrue="1" operator="equal">
      <formula>"/"</formula>
    </cfRule>
    <cfRule type="cellIs" dxfId="812" priority="15831" stopIfTrue="1" operator="equal">
      <formula>0</formula>
    </cfRule>
  </conditionalFormatting>
  <conditionalFormatting sqref="E459">
    <cfRule type="cellIs" dxfId="811" priority="15802" stopIfTrue="1" operator="equal">
      <formula>"(空白)"</formula>
    </cfRule>
    <cfRule type="cellIs" dxfId="810" priority="15803" stopIfTrue="1" operator="equal">
      <formula>"/"</formula>
    </cfRule>
    <cfRule type="cellIs" dxfId="809" priority="15804" stopIfTrue="1" operator="equal">
      <formula>0</formula>
    </cfRule>
  </conditionalFormatting>
  <conditionalFormatting sqref="F459">
    <cfRule type="cellIs" dxfId="808" priority="15799" stopIfTrue="1" operator="equal">
      <formula>"(空白)"</formula>
    </cfRule>
    <cfRule type="cellIs" dxfId="807" priority="15800" stopIfTrue="1" operator="equal">
      <formula>"/"</formula>
    </cfRule>
    <cfRule type="cellIs" dxfId="806" priority="15801" stopIfTrue="1" operator="equal">
      <formula>0</formula>
    </cfRule>
  </conditionalFormatting>
  <conditionalFormatting sqref="G459">
    <cfRule type="cellIs" dxfId="805" priority="15817" stopIfTrue="1" operator="equal">
      <formula>"(空白)"</formula>
    </cfRule>
    <cfRule type="cellIs" dxfId="804" priority="15818" stopIfTrue="1" operator="equal">
      <formula>"/"</formula>
    </cfRule>
    <cfRule type="cellIs" dxfId="803" priority="15819" stopIfTrue="1" operator="equal">
      <formula>0</formula>
    </cfRule>
  </conditionalFormatting>
  <conditionalFormatting sqref="H459">
    <cfRule type="cellIs" dxfId="802" priority="15823" stopIfTrue="1" operator="equal">
      <formula>"(空白)"</formula>
    </cfRule>
    <cfRule type="cellIs" dxfId="801" priority="15824" stopIfTrue="1" operator="equal">
      <formula>"/"</formula>
    </cfRule>
    <cfRule type="cellIs" dxfId="800" priority="15825" stopIfTrue="1" operator="equal">
      <formula>0</formula>
    </cfRule>
  </conditionalFormatting>
  <conditionalFormatting sqref="A460">
    <cfRule type="cellIs" dxfId="799" priority="3502" stopIfTrue="1" operator="equal">
      <formula>"(空白)"</formula>
    </cfRule>
    <cfRule type="cellIs" dxfId="798" priority="3503" stopIfTrue="1" operator="equal">
      <formula>"/"</formula>
    </cfRule>
    <cfRule type="cellIs" dxfId="797" priority="3504" stopIfTrue="1" operator="equal">
      <formula>0</formula>
    </cfRule>
  </conditionalFormatting>
  <conditionalFormatting sqref="B460">
    <cfRule type="cellIs" dxfId="796" priority="3490" stopIfTrue="1" operator="equal">
      <formula>"(空白)"</formula>
    </cfRule>
    <cfRule type="cellIs" dxfId="795" priority="3491" stopIfTrue="1" operator="equal">
      <formula>"/"</formula>
    </cfRule>
    <cfRule type="cellIs" dxfId="794" priority="3492" stopIfTrue="1" operator="equal">
      <formula>0</formula>
    </cfRule>
  </conditionalFormatting>
  <conditionalFormatting sqref="C460">
    <cfRule type="cellIs" dxfId="793" priority="3511" stopIfTrue="1" operator="equal">
      <formula>"(空白)"</formula>
    </cfRule>
    <cfRule type="cellIs" dxfId="792" priority="3512" stopIfTrue="1" operator="equal">
      <formula>"/"</formula>
    </cfRule>
    <cfRule type="cellIs" dxfId="791" priority="3513" stopIfTrue="1" operator="equal">
      <formula>0</formula>
    </cfRule>
  </conditionalFormatting>
  <conditionalFormatting sqref="E460">
    <cfRule type="cellIs" dxfId="790" priority="3487" stopIfTrue="1" operator="equal">
      <formula>"(空白)"</formula>
    </cfRule>
    <cfRule type="cellIs" dxfId="789" priority="3488" stopIfTrue="1" operator="equal">
      <formula>"/"</formula>
    </cfRule>
    <cfRule type="cellIs" dxfId="788" priority="3489" stopIfTrue="1" operator="equal">
      <formula>0</formula>
    </cfRule>
  </conditionalFormatting>
  <conditionalFormatting sqref="F460">
    <cfRule type="cellIs" dxfId="787" priority="3484" stopIfTrue="1" operator="equal">
      <formula>"(空白)"</formula>
    </cfRule>
    <cfRule type="cellIs" dxfId="786" priority="3485" stopIfTrue="1" operator="equal">
      <formula>"/"</formula>
    </cfRule>
    <cfRule type="cellIs" dxfId="785" priority="3486" stopIfTrue="1" operator="equal">
      <formula>0</formula>
    </cfRule>
  </conditionalFormatting>
  <conditionalFormatting sqref="G460">
    <cfRule type="cellIs" dxfId="784" priority="3505" stopIfTrue="1" operator="equal">
      <formula>"(空白)"</formula>
    </cfRule>
    <cfRule type="cellIs" dxfId="783" priority="3506" stopIfTrue="1" operator="equal">
      <formula>"/"</formula>
    </cfRule>
    <cfRule type="cellIs" dxfId="782" priority="3507" stopIfTrue="1" operator="equal">
      <formula>0</formula>
    </cfRule>
  </conditionalFormatting>
  <conditionalFormatting sqref="H460">
    <cfRule type="cellIs" dxfId="781" priority="3508" stopIfTrue="1" operator="equal">
      <formula>"(空白)"</formula>
    </cfRule>
    <cfRule type="cellIs" dxfId="780" priority="3509" stopIfTrue="1" operator="equal">
      <formula>"/"</formula>
    </cfRule>
    <cfRule type="cellIs" dxfId="779" priority="3510" stopIfTrue="1" operator="equal">
      <formula>0</formula>
    </cfRule>
  </conditionalFormatting>
  <conditionalFormatting sqref="G461">
    <cfRule type="cellIs" dxfId="778" priority="18520" stopIfTrue="1" operator="equal">
      <formula>"(空白)"</formula>
    </cfRule>
    <cfRule type="cellIs" dxfId="777" priority="18521" stopIfTrue="1" operator="equal">
      <formula>"/"</formula>
    </cfRule>
    <cfRule type="cellIs" dxfId="776" priority="18522" stopIfTrue="1" operator="equal">
      <formula>0</formula>
    </cfRule>
  </conditionalFormatting>
  <conditionalFormatting sqref="F463">
    <cfRule type="cellIs" dxfId="775" priority="19276" stopIfTrue="1" operator="equal">
      <formula>"(空白)"</formula>
    </cfRule>
    <cfRule type="cellIs" dxfId="774" priority="19277" stopIfTrue="1" operator="equal">
      <formula>"/"</formula>
    </cfRule>
    <cfRule type="cellIs" dxfId="773" priority="19278" stopIfTrue="1" operator="equal">
      <formula>0</formula>
    </cfRule>
  </conditionalFormatting>
  <conditionalFormatting sqref="A464">
    <cfRule type="cellIs" dxfId="772" priority="17491" stopIfTrue="1" operator="equal">
      <formula>"(空白)"</formula>
    </cfRule>
    <cfRule type="cellIs" dxfId="771" priority="17492" stopIfTrue="1" operator="equal">
      <formula>"/"</formula>
    </cfRule>
    <cfRule type="cellIs" dxfId="770" priority="17493" stopIfTrue="1" operator="equal">
      <formula>0</formula>
    </cfRule>
  </conditionalFormatting>
  <conditionalFormatting sqref="F464">
    <cfRule type="cellIs" dxfId="769" priority="9598" stopIfTrue="1" operator="equal">
      <formula>"(空白)"</formula>
    </cfRule>
    <cfRule type="cellIs" dxfId="768" priority="9599" stopIfTrue="1" operator="equal">
      <formula>"/"</formula>
    </cfRule>
    <cfRule type="cellIs" dxfId="767" priority="9600" stopIfTrue="1" operator="equal">
      <formula>0</formula>
    </cfRule>
    <cfRule type="cellIs" dxfId="766" priority="9601" stopIfTrue="1" operator="equal">
      <formula>"(空白)"</formula>
    </cfRule>
    <cfRule type="cellIs" dxfId="765" priority="9602" stopIfTrue="1" operator="equal">
      <formula>"/"</formula>
    </cfRule>
    <cfRule type="cellIs" dxfId="764" priority="9603" stopIfTrue="1" operator="equal">
      <formula>0</formula>
    </cfRule>
  </conditionalFormatting>
  <conditionalFormatting sqref="G464">
    <cfRule type="cellIs" dxfId="763" priority="17494" stopIfTrue="1" operator="equal">
      <formula>"(空白)"</formula>
    </cfRule>
    <cfRule type="cellIs" dxfId="762" priority="17495" stopIfTrue="1" operator="equal">
      <formula>"/"</formula>
    </cfRule>
    <cfRule type="cellIs" dxfId="761" priority="17496" stopIfTrue="1" operator="equal">
      <formula>0</formula>
    </cfRule>
  </conditionalFormatting>
  <conditionalFormatting sqref="A465">
    <cfRule type="cellIs" dxfId="760" priority="19348" stopIfTrue="1" operator="equal">
      <formula>"(空白)"</formula>
    </cfRule>
    <cfRule type="cellIs" dxfId="759" priority="19349" stopIfTrue="1" operator="equal">
      <formula>"/"</formula>
    </cfRule>
    <cfRule type="cellIs" dxfId="758" priority="19350" stopIfTrue="1" operator="equal">
      <formula>0</formula>
    </cfRule>
  </conditionalFormatting>
  <conditionalFormatting sqref="A467">
    <cfRule type="cellIs" dxfId="757" priority="11026" stopIfTrue="1" operator="equal">
      <formula>"(空白)"</formula>
    </cfRule>
    <cfRule type="cellIs" dxfId="756" priority="11027" stopIfTrue="1" operator="equal">
      <formula>"/"</formula>
    </cfRule>
    <cfRule type="cellIs" dxfId="755" priority="11028" stopIfTrue="1" operator="equal">
      <formula>0</formula>
    </cfRule>
  </conditionalFormatting>
  <conditionalFormatting sqref="K473:L473">
    <cfRule type="cellIs" dxfId="754" priority="4768" stopIfTrue="1" operator="equal">
      <formula>"(空白)"</formula>
    </cfRule>
    <cfRule type="cellIs" dxfId="753" priority="4769" stopIfTrue="1" operator="equal">
      <formula>"/"</formula>
    </cfRule>
    <cfRule type="cellIs" dxfId="752" priority="4770" stopIfTrue="1" operator="equal">
      <formula>0</formula>
    </cfRule>
  </conditionalFormatting>
  <conditionalFormatting sqref="B474">
    <cfRule type="cellIs" dxfId="751" priority="2566" stopIfTrue="1" operator="equal">
      <formula>"(空白)"</formula>
    </cfRule>
    <cfRule type="cellIs" dxfId="750" priority="2567" stopIfTrue="1" operator="equal">
      <formula>"/"</formula>
    </cfRule>
    <cfRule type="cellIs" dxfId="749" priority="2568" stopIfTrue="1" operator="equal">
      <formula>0</formula>
    </cfRule>
  </conditionalFormatting>
  <conditionalFormatting sqref="B475">
    <cfRule type="cellIs" dxfId="748" priority="256" stopIfTrue="1" operator="equal">
      <formula>"(空白)"</formula>
    </cfRule>
    <cfRule type="cellIs" dxfId="747" priority="257" stopIfTrue="1" operator="equal">
      <formula>"/"</formula>
    </cfRule>
    <cfRule type="cellIs" dxfId="746" priority="258" stopIfTrue="1" operator="equal">
      <formula>0</formula>
    </cfRule>
  </conditionalFormatting>
  <conditionalFormatting sqref="B476">
    <cfRule type="cellIs" dxfId="745" priority="109" stopIfTrue="1" operator="equal">
      <formula>"(空白)"</formula>
    </cfRule>
    <cfRule type="cellIs" dxfId="744" priority="110" stopIfTrue="1" operator="equal">
      <formula>"/"</formula>
    </cfRule>
    <cfRule type="cellIs" dxfId="743" priority="111" stopIfTrue="1" operator="equal">
      <formula>0</formula>
    </cfRule>
  </conditionalFormatting>
  <conditionalFormatting sqref="B477">
    <cfRule type="cellIs" dxfId="742" priority="106" stopIfTrue="1" operator="equal">
      <formula>"(空白)"</formula>
    </cfRule>
    <cfRule type="cellIs" dxfId="741" priority="107" stopIfTrue="1" operator="equal">
      <formula>"/"</formula>
    </cfRule>
    <cfRule type="cellIs" dxfId="740" priority="108" stopIfTrue="1" operator="equal">
      <formula>0</formula>
    </cfRule>
  </conditionalFormatting>
  <conditionalFormatting sqref="B478">
    <cfRule type="cellIs" dxfId="739" priority="103" stopIfTrue="1" operator="equal">
      <formula>"(空白)"</formula>
    </cfRule>
    <cfRule type="cellIs" dxfId="738" priority="104" stopIfTrue="1" operator="equal">
      <formula>"/"</formula>
    </cfRule>
    <cfRule type="cellIs" dxfId="737" priority="105" stopIfTrue="1" operator="equal">
      <formula>0</formula>
    </cfRule>
  </conditionalFormatting>
  <conditionalFormatting sqref="B479">
    <cfRule type="cellIs" dxfId="736" priority="9832" stopIfTrue="1" operator="equal">
      <formula>"(空白)"</formula>
    </cfRule>
    <cfRule type="cellIs" dxfId="735" priority="9833" stopIfTrue="1" operator="equal">
      <formula>"/"</formula>
    </cfRule>
    <cfRule type="cellIs" dxfId="734" priority="9834" stopIfTrue="1" operator="equal">
      <formula>0</formula>
    </cfRule>
  </conditionalFormatting>
  <conditionalFormatting sqref="B480">
    <cfRule type="cellIs" dxfId="733" priority="100" stopIfTrue="1" operator="equal">
      <formula>"(空白)"</formula>
    </cfRule>
    <cfRule type="cellIs" dxfId="732" priority="101" stopIfTrue="1" operator="equal">
      <formula>"/"</formula>
    </cfRule>
    <cfRule type="cellIs" dxfId="731" priority="102" stopIfTrue="1" operator="equal">
      <formula>0</formula>
    </cfRule>
  </conditionalFormatting>
  <conditionalFormatting sqref="B481">
    <cfRule type="cellIs" dxfId="730" priority="97" stopIfTrue="1" operator="equal">
      <formula>"(空白)"</formula>
    </cfRule>
    <cfRule type="cellIs" dxfId="729" priority="98" stopIfTrue="1" operator="equal">
      <formula>"/"</formula>
    </cfRule>
    <cfRule type="cellIs" dxfId="728" priority="99" stopIfTrue="1" operator="equal">
      <formula>0</formula>
    </cfRule>
  </conditionalFormatting>
  <conditionalFormatting sqref="B482">
    <cfRule type="cellIs" dxfId="727" priority="94" stopIfTrue="1" operator="equal">
      <formula>"(空白)"</formula>
    </cfRule>
    <cfRule type="cellIs" dxfId="726" priority="95" stopIfTrue="1" operator="equal">
      <formula>"/"</formula>
    </cfRule>
    <cfRule type="cellIs" dxfId="725" priority="96" stopIfTrue="1" operator="equal">
      <formula>0</formula>
    </cfRule>
  </conditionalFormatting>
  <conditionalFormatting sqref="A483">
    <cfRule type="cellIs" dxfId="724" priority="8560" stopIfTrue="1" operator="equal">
      <formula>"(空白)"</formula>
    </cfRule>
    <cfRule type="cellIs" dxfId="723" priority="8561" stopIfTrue="1" operator="equal">
      <formula>"/"</formula>
    </cfRule>
    <cfRule type="cellIs" dxfId="722" priority="8562" stopIfTrue="1" operator="equal">
      <formula>0</formula>
    </cfRule>
  </conditionalFormatting>
  <conditionalFormatting sqref="A484">
    <cfRule type="cellIs" dxfId="721" priority="10960" stopIfTrue="1" operator="equal">
      <formula>"(空白)"</formula>
    </cfRule>
    <cfRule type="cellIs" dxfId="720" priority="10961" stopIfTrue="1" operator="equal">
      <formula>"/"</formula>
    </cfRule>
    <cfRule type="cellIs" dxfId="719" priority="10962" stopIfTrue="1" operator="equal">
      <formula>0</formula>
    </cfRule>
  </conditionalFormatting>
  <conditionalFormatting sqref="B490">
    <cfRule type="cellIs" dxfId="718" priority="2542" stopIfTrue="1" operator="equal">
      <formula>"(空白)"</formula>
    </cfRule>
    <cfRule type="cellIs" dxfId="717" priority="2543" stopIfTrue="1" operator="equal">
      <formula>"/"</formula>
    </cfRule>
    <cfRule type="cellIs" dxfId="716" priority="2544" stopIfTrue="1" operator="equal">
      <formula>0</formula>
    </cfRule>
  </conditionalFormatting>
  <conditionalFormatting sqref="A492">
    <cfRule type="cellIs" dxfId="715" priority="4060" stopIfTrue="1" operator="equal">
      <formula>"(空白)"</formula>
    </cfRule>
    <cfRule type="cellIs" dxfId="714" priority="4061" stopIfTrue="1" operator="equal">
      <formula>"/"</formula>
    </cfRule>
    <cfRule type="cellIs" dxfId="713" priority="4062" stopIfTrue="1" operator="equal">
      <formula>0</formula>
    </cfRule>
  </conditionalFormatting>
  <conditionalFormatting sqref="A493">
    <cfRule type="cellIs" dxfId="712" priority="2089" stopIfTrue="1" operator="equal">
      <formula>"(空白)"</formula>
    </cfRule>
    <cfRule type="cellIs" dxfId="711" priority="2090" stopIfTrue="1" operator="equal">
      <formula>"/"</formula>
    </cfRule>
    <cfRule type="cellIs" dxfId="710" priority="2091" stopIfTrue="1" operator="equal">
      <formula>0</formula>
    </cfRule>
  </conditionalFormatting>
  <conditionalFormatting sqref="A494">
    <cfRule type="cellIs" dxfId="709" priority="10954" stopIfTrue="1" operator="equal">
      <formula>"(空白)"</formula>
    </cfRule>
    <cfRule type="cellIs" dxfId="708" priority="10955" stopIfTrue="1" operator="equal">
      <formula>"/"</formula>
    </cfRule>
    <cfRule type="cellIs" dxfId="707" priority="10956" stopIfTrue="1" operator="equal">
      <formula>0</formula>
    </cfRule>
  </conditionalFormatting>
  <conditionalFormatting sqref="B497">
    <cfRule type="cellIs" dxfId="706" priority="1708" stopIfTrue="1" operator="equal">
      <formula>"(空白)"</formula>
    </cfRule>
    <cfRule type="cellIs" dxfId="705" priority="1709" stopIfTrue="1" operator="equal">
      <formula>"/"</formula>
    </cfRule>
    <cfRule type="cellIs" dxfId="704" priority="1710" stopIfTrue="1" operator="equal">
      <formula>0</formula>
    </cfRule>
  </conditionalFormatting>
  <conditionalFormatting sqref="B498">
    <cfRule type="cellIs" dxfId="703" priority="2539" stopIfTrue="1" operator="equal">
      <formula>"(空白)"</formula>
    </cfRule>
    <cfRule type="cellIs" dxfId="702" priority="2540" stopIfTrue="1" operator="equal">
      <formula>"/"</formula>
    </cfRule>
    <cfRule type="cellIs" dxfId="701" priority="2541" stopIfTrue="1" operator="equal">
      <formula>0</formula>
    </cfRule>
  </conditionalFormatting>
  <conditionalFormatting sqref="B500">
    <cfRule type="cellIs" dxfId="700" priority="2536" stopIfTrue="1" operator="equal">
      <formula>"(空白)"</formula>
    </cfRule>
    <cfRule type="cellIs" dxfId="699" priority="2537" stopIfTrue="1" operator="equal">
      <formula>"/"</formula>
    </cfRule>
    <cfRule type="cellIs" dxfId="698" priority="2538" stopIfTrue="1" operator="equal">
      <formula>0</formula>
    </cfRule>
  </conditionalFormatting>
  <conditionalFormatting sqref="B501">
    <cfRule type="cellIs" dxfId="697" priority="11491" stopIfTrue="1" operator="equal">
      <formula>"(空白)"</formula>
    </cfRule>
    <cfRule type="cellIs" dxfId="696" priority="11492" stopIfTrue="1" operator="equal">
      <formula>"/"</formula>
    </cfRule>
    <cfRule type="cellIs" dxfId="695" priority="11493" stopIfTrue="1" operator="equal">
      <formula>0</formula>
    </cfRule>
  </conditionalFormatting>
  <conditionalFormatting sqref="B502">
    <cfRule type="cellIs" dxfId="694" priority="8968" stopIfTrue="1" operator="equal">
      <formula>"(空白)"</formula>
    </cfRule>
    <cfRule type="cellIs" dxfId="693" priority="8969" stopIfTrue="1" operator="equal">
      <formula>"/"</formula>
    </cfRule>
    <cfRule type="cellIs" dxfId="692" priority="8970" stopIfTrue="1" operator="equal">
      <formula>0</formula>
    </cfRule>
  </conditionalFormatting>
  <conditionalFormatting sqref="E502:H502">
    <cfRule type="cellIs" dxfId="691" priority="16951" stopIfTrue="1" operator="equal">
      <formula>"(空白)"</formula>
    </cfRule>
    <cfRule type="cellIs" dxfId="690" priority="16952" stopIfTrue="1" operator="equal">
      <formula>"/"</formula>
    </cfRule>
    <cfRule type="cellIs" dxfId="689" priority="16953" stopIfTrue="1" operator="equal">
      <formula>0</formula>
    </cfRule>
  </conditionalFormatting>
  <conditionalFormatting sqref="B503">
    <cfRule type="cellIs" dxfId="688" priority="11482" stopIfTrue="1" operator="equal">
      <formula>"(空白)"</formula>
    </cfRule>
    <cfRule type="cellIs" dxfId="687" priority="11483" stopIfTrue="1" operator="equal">
      <formula>"/"</formula>
    </cfRule>
    <cfRule type="cellIs" dxfId="686" priority="11484" stopIfTrue="1" operator="equal">
      <formula>0</formula>
    </cfRule>
  </conditionalFormatting>
  <conditionalFormatting sqref="C503">
    <cfRule type="cellIs" dxfId="685" priority="19180" stopIfTrue="1" operator="equal">
      <formula>"(空白)"</formula>
    </cfRule>
    <cfRule type="cellIs" dxfId="684" priority="19181" stopIfTrue="1" operator="equal">
      <formula>"/"</formula>
    </cfRule>
    <cfRule type="cellIs" dxfId="683" priority="19182" stopIfTrue="1" operator="equal">
      <formula>0</formula>
    </cfRule>
  </conditionalFormatting>
  <conditionalFormatting sqref="B504">
    <cfRule type="cellIs" dxfId="682" priority="11494" stopIfTrue="1" operator="equal">
      <formula>"(空白)"</formula>
    </cfRule>
    <cfRule type="cellIs" dxfId="681" priority="11495" stopIfTrue="1" operator="equal">
      <formula>"/"</formula>
    </cfRule>
    <cfRule type="cellIs" dxfId="680" priority="11496" stopIfTrue="1" operator="equal">
      <formula>0</formula>
    </cfRule>
  </conditionalFormatting>
  <conditionalFormatting sqref="C504">
    <cfRule type="cellIs" dxfId="679" priority="19156" stopIfTrue="1" operator="equal">
      <formula>"(空白)"</formula>
    </cfRule>
    <cfRule type="cellIs" dxfId="678" priority="19157" stopIfTrue="1" operator="equal">
      <formula>"/"</formula>
    </cfRule>
    <cfRule type="cellIs" dxfId="677" priority="19158" stopIfTrue="1" operator="equal">
      <formula>0</formula>
    </cfRule>
  </conditionalFormatting>
  <conditionalFormatting sqref="B505">
    <cfRule type="cellIs" dxfId="676" priority="8965" stopIfTrue="1" operator="equal">
      <formula>"(空白)"</formula>
    </cfRule>
    <cfRule type="cellIs" dxfId="675" priority="8966" stopIfTrue="1" operator="equal">
      <formula>"/"</formula>
    </cfRule>
    <cfRule type="cellIs" dxfId="674" priority="8967" stopIfTrue="1" operator="equal">
      <formula>0</formula>
    </cfRule>
  </conditionalFormatting>
  <conditionalFormatting sqref="E505">
    <cfRule type="cellIs" dxfId="673" priority="3898" stopIfTrue="1" operator="equal">
      <formula>"(空白)"</formula>
    </cfRule>
    <cfRule type="cellIs" dxfId="672" priority="3899" stopIfTrue="1" operator="equal">
      <formula>"/"</formula>
    </cfRule>
    <cfRule type="cellIs" dxfId="671" priority="3900" stopIfTrue="1" operator="equal">
      <formula>0</formula>
    </cfRule>
  </conditionalFormatting>
  <conditionalFormatting sqref="B506">
    <cfRule type="cellIs" dxfId="670" priority="259" stopIfTrue="1" operator="equal">
      <formula>"(空白)"</formula>
    </cfRule>
    <cfRule type="cellIs" dxfId="669" priority="260" stopIfTrue="1" operator="equal">
      <formula>"/"</formula>
    </cfRule>
    <cfRule type="cellIs" dxfId="668" priority="261" stopIfTrue="1" operator="equal">
      <formula>0</formula>
    </cfRule>
  </conditionalFormatting>
  <conditionalFormatting sqref="E506">
    <cfRule type="cellIs" dxfId="667" priority="3358" stopIfTrue="1" operator="equal">
      <formula>"(空白)"</formula>
    </cfRule>
    <cfRule type="cellIs" dxfId="666" priority="3359" stopIfTrue="1" operator="equal">
      <formula>"/"</formula>
    </cfRule>
    <cfRule type="cellIs" dxfId="665" priority="3360" stopIfTrue="1" operator="equal">
      <formula>0</formula>
    </cfRule>
  </conditionalFormatting>
  <conditionalFormatting sqref="A508">
    <cfRule type="cellIs" dxfId="664" priority="10945" stopIfTrue="1" operator="equal">
      <formula>"(空白)"</formula>
    </cfRule>
    <cfRule type="cellIs" dxfId="663" priority="10946" stopIfTrue="1" operator="equal">
      <formula>"/"</formula>
    </cfRule>
    <cfRule type="cellIs" dxfId="662" priority="10947" stopIfTrue="1" operator="equal">
      <formula>0</formula>
    </cfRule>
  </conditionalFormatting>
  <conditionalFormatting sqref="K511:L511">
    <cfRule type="cellIs" dxfId="661" priority="4762" stopIfTrue="1" operator="equal">
      <formula>"(空白)"</formula>
    </cfRule>
    <cfRule type="cellIs" dxfId="660" priority="4763" stopIfTrue="1" operator="equal">
      <formula>"/"</formula>
    </cfRule>
    <cfRule type="cellIs" dxfId="659" priority="4764" stopIfTrue="1" operator="equal">
      <formula>0</formula>
    </cfRule>
  </conditionalFormatting>
  <conditionalFormatting sqref="B512">
    <cfRule type="cellIs" dxfId="658" priority="91" stopIfTrue="1" operator="equal">
      <formula>"(空白)"</formula>
    </cfRule>
    <cfRule type="cellIs" dxfId="657" priority="92" stopIfTrue="1" operator="equal">
      <formula>"/"</formula>
    </cfRule>
    <cfRule type="cellIs" dxfId="656" priority="93" stopIfTrue="1" operator="equal">
      <formula>0</formula>
    </cfRule>
  </conditionalFormatting>
  <conditionalFormatting sqref="B513">
    <cfRule type="cellIs" dxfId="655" priority="88" stopIfTrue="1" operator="equal">
      <formula>"(空白)"</formula>
    </cfRule>
    <cfRule type="cellIs" dxfId="654" priority="89" stopIfTrue="1" operator="equal">
      <formula>"/"</formula>
    </cfRule>
    <cfRule type="cellIs" dxfId="653" priority="90" stopIfTrue="1" operator="equal">
      <formula>0</formula>
    </cfRule>
  </conditionalFormatting>
  <conditionalFormatting sqref="C513">
    <cfRule type="cellIs" dxfId="652" priority="3574" stopIfTrue="1" operator="equal">
      <formula>"(空白)"</formula>
    </cfRule>
    <cfRule type="cellIs" dxfId="651" priority="3575" stopIfTrue="1" operator="equal">
      <formula>"/"</formula>
    </cfRule>
    <cfRule type="cellIs" dxfId="650" priority="3576" stopIfTrue="1" operator="equal">
      <formula>0</formula>
    </cfRule>
  </conditionalFormatting>
  <conditionalFormatting sqref="F513">
    <cfRule type="cellIs" dxfId="649" priority="8713" stopIfTrue="1" operator="equal">
      <formula>"(空白)"</formula>
    </cfRule>
    <cfRule type="cellIs" dxfId="648" priority="8714" stopIfTrue="1" operator="equal">
      <formula>"/"</formula>
    </cfRule>
    <cfRule type="cellIs" dxfId="647" priority="8715" stopIfTrue="1" operator="equal">
      <formula>0</formula>
    </cfRule>
  </conditionalFormatting>
  <conditionalFormatting sqref="G513:H513">
    <cfRule type="cellIs" dxfId="646" priority="8716" stopIfTrue="1" operator="equal">
      <formula>"(空白)"</formula>
    </cfRule>
    <cfRule type="cellIs" dxfId="645" priority="8717" stopIfTrue="1" operator="equal">
      <formula>"/"</formula>
    </cfRule>
    <cfRule type="cellIs" dxfId="644" priority="8718" stopIfTrue="1" operator="equal">
      <formula>0</formula>
    </cfRule>
  </conditionalFormatting>
  <conditionalFormatting sqref="B514">
    <cfRule type="cellIs" dxfId="643" priority="2527" stopIfTrue="1" operator="equal">
      <formula>"(空白)"</formula>
    </cfRule>
    <cfRule type="cellIs" dxfId="642" priority="2528" stopIfTrue="1" operator="equal">
      <formula>"/"</formula>
    </cfRule>
    <cfRule type="cellIs" dxfId="641" priority="2529" stopIfTrue="1" operator="equal">
      <formula>0</formula>
    </cfRule>
  </conditionalFormatting>
  <conditionalFormatting sqref="C514">
    <cfRule type="cellIs" dxfId="640" priority="3571" stopIfTrue="1" operator="equal">
      <formula>"(空白)"</formula>
    </cfRule>
    <cfRule type="cellIs" dxfId="639" priority="3572" stopIfTrue="1" operator="equal">
      <formula>"/"</formula>
    </cfRule>
    <cfRule type="cellIs" dxfId="638" priority="3573" stopIfTrue="1" operator="equal">
      <formula>0</formula>
    </cfRule>
  </conditionalFormatting>
  <conditionalFormatting sqref="F514">
    <cfRule type="cellIs" dxfId="637" priority="8746" stopIfTrue="1" operator="equal">
      <formula>"(空白)"</formula>
    </cfRule>
    <cfRule type="cellIs" dxfId="636" priority="8747" stopIfTrue="1" operator="equal">
      <formula>"/"</formula>
    </cfRule>
    <cfRule type="cellIs" dxfId="635" priority="8748" stopIfTrue="1" operator="equal">
      <formula>0</formula>
    </cfRule>
  </conditionalFormatting>
  <conditionalFormatting sqref="G514:H514">
    <cfRule type="cellIs" dxfId="634" priority="8749" stopIfTrue="1" operator="equal">
      <formula>"(空白)"</formula>
    </cfRule>
    <cfRule type="cellIs" dxfId="633" priority="8750" stopIfTrue="1" operator="equal">
      <formula>"/"</formula>
    </cfRule>
    <cfRule type="cellIs" dxfId="632" priority="8751" stopIfTrue="1" operator="equal">
      <formula>0</formula>
    </cfRule>
  </conditionalFormatting>
  <conditionalFormatting sqref="B515">
    <cfRule type="cellIs" dxfId="631" priority="82" stopIfTrue="1" operator="equal">
      <formula>"(空白)"</formula>
    </cfRule>
    <cfRule type="cellIs" dxfId="630" priority="83" stopIfTrue="1" operator="equal">
      <formula>"/"</formula>
    </cfRule>
    <cfRule type="cellIs" dxfId="629" priority="84" stopIfTrue="1" operator="equal">
      <formula>0</formula>
    </cfRule>
  </conditionalFormatting>
  <conditionalFormatting sqref="A516">
    <cfRule type="cellIs" dxfId="628" priority="8710" stopIfTrue="1" operator="equal">
      <formula>"(空白)"</formula>
    </cfRule>
    <cfRule type="cellIs" dxfId="627" priority="8711" stopIfTrue="1" operator="equal">
      <formula>"/"</formula>
    </cfRule>
    <cfRule type="cellIs" dxfId="626" priority="8712" stopIfTrue="1" operator="equal">
      <formula>0</formula>
    </cfRule>
  </conditionalFormatting>
  <conditionalFormatting sqref="B516">
    <cfRule type="cellIs" dxfId="625" priority="79" stopIfTrue="1" operator="equal">
      <formula>"(空白)"</formula>
    </cfRule>
    <cfRule type="cellIs" dxfId="624" priority="80" stopIfTrue="1" operator="equal">
      <formula>"/"</formula>
    </cfRule>
    <cfRule type="cellIs" dxfId="623" priority="81" stopIfTrue="1" operator="equal">
      <formula>0</formula>
    </cfRule>
  </conditionalFormatting>
  <conditionalFormatting sqref="C516">
    <cfRule type="cellIs" dxfId="622" priority="3568" stopIfTrue="1" operator="equal">
      <formula>"(空白)"</formula>
    </cfRule>
    <cfRule type="cellIs" dxfId="621" priority="3569" stopIfTrue="1" operator="equal">
      <formula>"/"</formula>
    </cfRule>
    <cfRule type="cellIs" dxfId="620" priority="3570" stopIfTrue="1" operator="equal">
      <formula>0</formula>
    </cfRule>
  </conditionalFormatting>
  <conditionalFormatting sqref="F516">
    <cfRule type="cellIs" dxfId="619" priority="8695" stopIfTrue="1" operator="equal">
      <formula>"(空白)"</formula>
    </cfRule>
    <cfRule type="cellIs" dxfId="618" priority="8696" stopIfTrue="1" operator="equal">
      <formula>"/"</formula>
    </cfRule>
    <cfRule type="cellIs" dxfId="617" priority="8697" stopIfTrue="1" operator="equal">
      <formula>0</formula>
    </cfRule>
  </conditionalFormatting>
  <conditionalFormatting sqref="G516:H516">
    <cfRule type="cellIs" dxfId="616" priority="8698" stopIfTrue="1" operator="equal">
      <formula>"(空白)"</formula>
    </cfRule>
    <cfRule type="cellIs" dxfId="615" priority="8699" stopIfTrue="1" operator="equal">
      <formula>"/"</formula>
    </cfRule>
    <cfRule type="cellIs" dxfId="614" priority="8700" stopIfTrue="1" operator="equal">
      <formula>0</formula>
    </cfRule>
  </conditionalFormatting>
  <conditionalFormatting sqref="A517">
    <cfRule type="cellIs" dxfId="613" priority="8761" stopIfTrue="1" operator="equal">
      <formula>"(空白)"</formula>
    </cfRule>
    <cfRule type="cellIs" dxfId="612" priority="8762" stopIfTrue="1" operator="equal">
      <formula>"/"</formula>
    </cfRule>
    <cfRule type="cellIs" dxfId="611" priority="8763" stopIfTrue="1" operator="equal">
      <formula>0</formula>
    </cfRule>
  </conditionalFormatting>
  <conditionalFormatting sqref="B517">
    <cfRule type="cellIs" dxfId="610" priority="85" stopIfTrue="1" operator="equal">
      <formula>"(空白)"</formula>
    </cfRule>
    <cfRule type="cellIs" dxfId="609" priority="86" stopIfTrue="1" operator="equal">
      <formula>"/"</formula>
    </cfRule>
    <cfRule type="cellIs" dxfId="608" priority="87" stopIfTrue="1" operator="equal">
      <formula>0</formula>
    </cfRule>
  </conditionalFormatting>
  <conditionalFormatting sqref="C517">
    <cfRule type="cellIs" dxfId="607" priority="3565" stopIfTrue="1" operator="equal">
      <formula>"(空白)"</formula>
    </cfRule>
    <cfRule type="cellIs" dxfId="606" priority="3566" stopIfTrue="1" operator="equal">
      <formula>"/"</formula>
    </cfRule>
    <cfRule type="cellIs" dxfId="605" priority="3567" stopIfTrue="1" operator="equal">
      <formula>0</formula>
    </cfRule>
  </conditionalFormatting>
  <conditionalFormatting sqref="F517">
    <cfRule type="cellIs" dxfId="604" priority="8734" stopIfTrue="1" operator="equal">
      <formula>"(空白)"</formula>
    </cfRule>
    <cfRule type="cellIs" dxfId="603" priority="8735" stopIfTrue="1" operator="equal">
      <formula>"/"</formula>
    </cfRule>
    <cfRule type="cellIs" dxfId="602" priority="8736" stopIfTrue="1" operator="equal">
      <formula>0</formula>
    </cfRule>
  </conditionalFormatting>
  <conditionalFormatting sqref="G517:H517">
    <cfRule type="cellIs" dxfId="601" priority="8737" stopIfTrue="1" operator="equal">
      <formula>"(空白)"</formula>
    </cfRule>
    <cfRule type="cellIs" dxfId="600" priority="8738" stopIfTrue="1" operator="equal">
      <formula>"/"</formula>
    </cfRule>
    <cfRule type="cellIs" dxfId="599" priority="8739" stopIfTrue="1" operator="equal">
      <formula>0</formula>
    </cfRule>
  </conditionalFormatting>
  <conditionalFormatting sqref="B518">
    <cfRule type="cellIs" dxfId="598" priority="2515" stopIfTrue="1" operator="equal">
      <formula>"(空白)"</formula>
    </cfRule>
    <cfRule type="cellIs" dxfId="597" priority="2516" stopIfTrue="1" operator="equal">
      <formula>"/"</formula>
    </cfRule>
    <cfRule type="cellIs" dxfId="596" priority="2517" stopIfTrue="1" operator="equal">
      <formula>0</formula>
    </cfRule>
  </conditionalFormatting>
  <conditionalFormatting sqref="B519">
    <cfRule type="cellIs" dxfId="595" priority="11464" stopIfTrue="1" operator="equal">
      <formula>"(空白)"</formula>
    </cfRule>
    <cfRule type="cellIs" dxfId="594" priority="11465" stopIfTrue="1" operator="equal">
      <formula>"/"</formula>
    </cfRule>
    <cfRule type="cellIs" dxfId="593" priority="11466" stopIfTrue="1" operator="equal">
      <formula>0</formula>
    </cfRule>
  </conditionalFormatting>
  <conditionalFormatting sqref="B520">
    <cfRule type="cellIs" dxfId="592" priority="76" stopIfTrue="1" operator="equal">
      <formula>"(空白)"</formula>
    </cfRule>
    <cfRule type="cellIs" dxfId="591" priority="77" stopIfTrue="1" operator="equal">
      <formula>"/"</formula>
    </cfRule>
    <cfRule type="cellIs" dxfId="590" priority="78" stopIfTrue="1" operator="equal">
      <formula>0</formula>
    </cfRule>
  </conditionalFormatting>
  <conditionalFormatting sqref="B521">
    <cfRule type="cellIs" dxfId="589" priority="1849" stopIfTrue="1" operator="equal">
      <formula>"(空白)"</formula>
    </cfRule>
    <cfRule type="cellIs" dxfId="588" priority="1850" stopIfTrue="1" operator="equal">
      <formula>"/"</formula>
    </cfRule>
    <cfRule type="cellIs" dxfId="587" priority="1851" stopIfTrue="1" operator="equal">
      <formula>0</formula>
    </cfRule>
  </conditionalFormatting>
  <conditionalFormatting sqref="B522">
    <cfRule type="cellIs" dxfId="586" priority="265" stopIfTrue="1" operator="equal">
      <formula>"(空白)"</formula>
    </cfRule>
    <cfRule type="cellIs" dxfId="585" priority="266" stopIfTrue="1" operator="equal">
      <formula>"/"</formula>
    </cfRule>
    <cfRule type="cellIs" dxfId="584" priority="267" stopIfTrue="1" operator="equal">
      <formula>0</formula>
    </cfRule>
  </conditionalFormatting>
  <conditionalFormatting sqref="B523">
    <cfRule type="cellIs" dxfId="583" priority="5617" stopIfTrue="1" operator="equal">
      <formula>"(空白)"</formula>
    </cfRule>
    <cfRule type="cellIs" dxfId="582" priority="5618" stopIfTrue="1" operator="equal">
      <formula>"/"</formula>
    </cfRule>
    <cfRule type="cellIs" dxfId="581" priority="5619" stopIfTrue="1" operator="equal">
      <formula>0</formula>
    </cfRule>
  </conditionalFormatting>
  <conditionalFormatting sqref="B524">
    <cfRule type="cellIs" dxfId="580" priority="73" stopIfTrue="1" operator="equal">
      <formula>"(空白)"</formula>
    </cfRule>
    <cfRule type="cellIs" dxfId="579" priority="74" stopIfTrue="1" operator="equal">
      <formula>"/"</formula>
    </cfRule>
    <cfRule type="cellIs" dxfId="578" priority="75" stopIfTrue="1" operator="equal">
      <formula>0</formula>
    </cfRule>
  </conditionalFormatting>
  <conditionalFormatting sqref="B525">
    <cfRule type="cellIs" dxfId="577" priority="2500" stopIfTrue="1" operator="equal">
      <formula>"(空白)"</formula>
    </cfRule>
    <cfRule type="cellIs" dxfId="576" priority="2501" stopIfTrue="1" operator="equal">
      <formula>"/"</formula>
    </cfRule>
    <cfRule type="cellIs" dxfId="575" priority="2502" stopIfTrue="1" operator="equal">
      <formula>0</formula>
    </cfRule>
  </conditionalFormatting>
  <conditionalFormatting sqref="B526">
    <cfRule type="cellIs" dxfId="574" priority="11437" stopIfTrue="1" operator="equal">
      <formula>"(空白)"</formula>
    </cfRule>
    <cfRule type="cellIs" dxfId="573" priority="11438" stopIfTrue="1" operator="equal">
      <formula>"/"</formula>
    </cfRule>
    <cfRule type="cellIs" dxfId="572" priority="11439" stopIfTrue="1" operator="equal">
      <formula>0</formula>
    </cfRule>
  </conditionalFormatting>
  <conditionalFormatting sqref="E526">
    <cfRule type="cellIs" dxfId="571" priority="3394" stopIfTrue="1" operator="equal">
      <formula>"(空白)"</formula>
    </cfRule>
    <cfRule type="cellIs" dxfId="570" priority="3395" stopIfTrue="1" operator="equal">
      <formula>"/"</formula>
    </cfRule>
    <cfRule type="cellIs" dxfId="569" priority="3396" stopIfTrue="1" operator="equal">
      <formula>0</formula>
    </cfRule>
    <cfRule type="cellIs" dxfId="568" priority="3520" stopIfTrue="1" operator="equal">
      <formula>"(空白)"</formula>
    </cfRule>
    <cfRule type="cellIs" dxfId="567" priority="3521" stopIfTrue="1" operator="equal">
      <formula>"/"</formula>
    </cfRule>
    <cfRule type="cellIs" dxfId="566" priority="3522" stopIfTrue="1" operator="equal">
      <formula>0</formula>
    </cfRule>
  </conditionalFormatting>
  <conditionalFormatting sqref="B527">
    <cfRule type="cellIs" dxfId="565" priority="163" stopIfTrue="1" operator="equal">
      <formula>"(空白)"</formula>
    </cfRule>
    <cfRule type="cellIs" dxfId="564" priority="164" stopIfTrue="1" operator="equal">
      <formula>"/"</formula>
    </cfRule>
    <cfRule type="cellIs" dxfId="563" priority="165" stopIfTrue="1" operator="equal">
      <formula>0</formula>
    </cfRule>
  </conditionalFormatting>
  <conditionalFormatting sqref="E527">
    <cfRule type="cellIs" dxfId="562" priority="3388" stopIfTrue="1" operator="equal">
      <formula>"(空白)"</formula>
    </cfRule>
    <cfRule type="cellIs" dxfId="561" priority="3389" stopIfTrue="1" operator="equal">
      <formula>"/"</formula>
    </cfRule>
    <cfRule type="cellIs" dxfId="560" priority="3390" stopIfTrue="1" operator="equal">
      <formula>0</formula>
    </cfRule>
    <cfRule type="cellIs" dxfId="559" priority="3517" stopIfTrue="1" operator="equal">
      <formula>"(空白)"</formula>
    </cfRule>
    <cfRule type="cellIs" dxfId="558" priority="3518" stopIfTrue="1" operator="equal">
      <formula>"/"</formula>
    </cfRule>
    <cfRule type="cellIs" dxfId="557" priority="3519" stopIfTrue="1" operator="equal">
      <formula>0</formula>
    </cfRule>
  </conditionalFormatting>
  <conditionalFormatting sqref="A528">
    <cfRule type="cellIs" dxfId="556" priority="8536" stopIfTrue="1" operator="equal">
      <formula>"(空白)"</formula>
    </cfRule>
    <cfRule type="cellIs" dxfId="555" priority="8537" stopIfTrue="1" operator="equal">
      <formula>"/"</formula>
    </cfRule>
    <cfRule type="cellIs" dxfId="554" priority="8538" stopIfTrue="1" operator="equal">
      <formula>0</formula>
    </cfRule>
  </conditionalFormatting>
  <conditionalFormatting sqref="A529">
    <cfRule type="cellIs" dxfId="553" priority="6151" stopIfTrue="1" operator="equal">
      <formula>"(空白)"</formula>
    </cfRule>
    <cfRule type="cellIs" dxfId="552" priority="6152" stopIfTrue="1" operator="equal">
      <formula>"/"</formula>
    </cfRule>
    <cfRule type="cellIs" dxfId="551" priority="6153" stopIfTrue="1" operator="equal">
      <formula>0</formula>
    </cfRule>
  </conditionalFormatting>
  <conditionalFormatting sqref="A530">
    <cfRule type="cellIs" dxfId="550" priority="10912" stopIfTrue="1" operator="equal">
      <formula>"(空白)"</formula>
    </cfRule>
    <cfRule type="cellIs" dxfId="549" priority="10913" stopIfTrue="1" operator="equal">
      <formula>"/"</formula>
    </cfRule>
    <cfRule type="cellIs" dxfId="548" priority="10914" stopIfTrue="1" operator="equal">
      <formula>0</formula>
    </cfRule>
  </conditionalFormatting>
  <conditionalFormatting sqref="D532">
    <cfRule type="cellIs" dxfId="547" priority="19207" stopIfTrue="1" operator="equal">
      <formula>"(空白)"</formula>
    </cfRule>
    <cfRule type="cellIs" dxfId="546" priority="19208" stopIfTrue="1" operator="equal">
      <formula>"/"</formula>
    </cfRule>
    <cfRule type="cellIs" dxfId="545" priority="19209" stopIfTrue="1" operator="equal">
      <formula>0</formula>
    </cfRule>
  </conditionalFormatting>
  <conditionalFormatting sqref="K532:L532">
    <cfRule type="cellIs" dxfId="544" priority="4759" stopIfTrue="1" operator="equal">
      <formula>"(空白)"</formula>
    </cfRule>
    <cfRule type="cellIs" dxfId="543" priority="4760" stopIfTrue="1" operator="equal">
      <formula>"/"</formula>
    </cfRule>
    <cfRule type="cellIs" dxfId="542" priority="4761" stopIfTrue="1" operator="equal">
      <formula>0</formula>
    </cfRule>
  </conditionalFormatting>
  <conditionalFormatting sqref="C535">
    <cfRule type="cellIs" dxfId="541" priority="451" stopIfTrue="1" operator="equal">
      <formula>"(空白)"</formula>
    </cfRule>
    <cfRule type="cellIs" dxfId="540" priority="452" stopIfTrue="1" operator="equal">
      <formula>"/"</formula>
    </cfRule>
    <cfRule type="cellIs" dxfId="539" priority="453" stopIfTrue="1" operator="equal">
      <formula>0</formula>
    </cfRule>
  </conditionalFormatting>
  <conditionalFormatting sqref="D535">
    <cfRule type="cellIs" dxfId="538" priority="448" stopIfTrue="1" operator="equal">
      <formula>"(空白)"</formula>
    </cfRule>
    <cfRule type="cellIs" dxfId="537" priority="449" stopIfTrue="1" operator="equal">
      <formula>"/"</formula>
    </cfRule>
    <cfRule type="cellIs" dxfId="536" priority="450" stopIfTrue="1" operator="equal">
      <formula>0</formula>
    </cfRule>
  </conditionalFormatting>
  <conditionalFormatting sqref="E535">
    <cfRule type="cellIs" dxfId="535" priority="445" stopIfTrue="1" operator="equal">
      <formula>"(空白)"</formula>
    </cfRule>
    <cfRule type="cellIs" dxfId="534" priority="446" stopIfTrue="1" operator="equal">
      <formula>"/"</formula>
    </cfRule>
    <cfRule type="cellIs" dxfId="533" priority="447" stopIfTrue="1" operator="equal">
      <formula>0</formula>
    </cfRule>
  </conditionalFormatting>
  <conditionalFormatting sqref="E536">
    <cfRule type="cellIs" dxfId="532" priority="418" stopIfTrue="1" operator="equal">
      <formula>"(空白)"</formula>
    </cfRule>
    <cfRule type="cellIs" dxfId="531" priority="419" stopIfTrue="1" operator="equal">
      <formula>"/"</formula>
    </cfRule>
    <cfRule type="cellIs" dxfId="530" priority="420" stopIfTrue="1" operator="equal">
      <formula>0</formula>
    </cfRule>
    <cfRule type="cellIs" dxfId="529" priority="421" stopIfTrue="1" operator="equal">
      <formula>"(空白)"</formula>
    </cfRule>
    <cfRule type="cellIs" dxfId="528" priority="422" stopIfTrue="1" operator="equal">
      <formula>"/"</formula>
    </cfRule>
    <cfRule type="cellIs" dxfId="527" priority="423" stopIfTrue="1" operator="equal">
      <formula>0</formula>
    </cfRule>
  </conditionalFormatting>
  <conditionalFormatting sqref="F536">
    <cfRule type="cellIs" dxfId="526" priority="2674" stopIfTrue="1" operator="equal">
      <formula>"(空白)"</formula>
    </cfRule>
    <cfRule type="cellIs" dxfId="525" priority="2675" stopIfTrue="1" operator="equal">
      <formula>"/"</formula>
    </cfRule>
    <cfRule type="cellIs" dxfId="524" priority="2676" stopIfTrue="1" operator="equal">
      <formula>0</formula>
    </cfRule>
  </conditionalFormatting>
  <conditionalFormatting sqref="E537">
    <cfRule type="cellIs" dxfId="523" priority="430" stopIfTrue="1" operator="equal">
      <formula>"(空白)"</formula>
    </cfRule>
    <cfRule type="cellIs" dxfId="522" priority="431" stopIfTrue="1" operator="equal">
      <formula>"/"</formula>
    </cfRule>
    <cfRule type="cellIs" dxfId="521" priority="432" stopIfTrue="1" operator="equal">
      <formula>0</formula>
    </cfRule>
    <cfRule type="cellIs" dxfId="520" priority="433" stopIfTrue="1" operator="equal">
      <formula>"(空白)"</formula>
    </cfRule>
    <cfRule type="cellIs" dxfId="519" priority="434" stopIfTrue="1" operator="equal">
      <formula>"/"</formula>
    </cfRule>
    <cfRule type="cellIs" dxfId="518" priority="435" stopIfTrue="1" operator="equal">
      <formula>0</formula>
    </cfRule>
  </conditionalFormatting>
  <conditionalFormatting sqref="B540">
    <cfRule type="cellIs" dxfId="517" priority="436" stopIfTrue="1" operator="equal">
      <formula>"(空白)"</formula>
    </cfRule>
    <cfRule type="cellIs" dxfId="516" priority="437" stopIfTrue="1" operator="equal">
      <formula>"/"</formula>
    </cfRule>
    <cfRule type="cellIs" dxfId="515" priority="438" stopIfTrue="1" operator="equal">
      <formula>0</formula>
    </cfRule>
  </conditionalFormatting>
  <conditionalFormatting sqref="K548:L548">
    <cfRule type="cellIs" dxfId="514" priority="4756" stopIfTrue="1" operator="equal">
      <formula>"(空白)"</formula>
    </cfRule>
    <cfRule type="cellIs" dxfId="513" priority="4757" stopIfTrue="1" operator="equal">
      <formula>"/"</formula>
    </cfRule>
    <cfRule type="cellIs" dxfId="512" priority="4758" stopIfTrue="1" operator="equal">
      <formula>0</formula>
    </cfRule>
  </conditionalFormatting>
  <conditionalFormatting sqref="F549">
    <cfRule type="cellIs" dxfId="511" priority="19309" stopIfTrue="1" operator="equal">
      <formula>"(空白)"</formula>
    </cfRule>
    <cfRule type="cellIs" dxfId="510" priority="19310" stopIfTrue="1" operator="equal">
      <formula>"/"</formula>
    </cfRule>
    <cfRule type="cellIs" dxfId="509" priority="19311" stopIfTrue="1" operator="equal">
      <formula>0</formula>
    </cfRule>
  </conditionalFormatting>
  <conditionalFormatting sqref="E550">
    <cfRule type="cellIs" dxfId="508" priority="412" stopIfTrue="1" operator="equal">
      <formula>"(空白)"</formula>
    </cfRule>
    <cfRule type="cellIs" dxfId="507" priority="413" stopIfTrue="1" operator="equal">
      <formula>"/"</formula>
    </cfRule>
    <cfRule type="cellIs" dxfId="506" priority="414" stopIfTrue="1" operator="equal">
      <formula>0</formula>
    </cfRule>
  </conditionalFormatting>
  <conditionalFormatting sqref="F550">
    <cfRule type="cellIs" dxfId="505" priority="19288" stopIfTrue="1" operator="equal">
      <formula>"(空白)"</formula>
    </cfRule>
    <cfRule type="cellIs" dxfId="504" priority="19289" stopIfTrue="1" operator="equal">
      <formula>"/"</formula>
    </cfRule>
    <cfRule type="cellIs" dxfId="503" priority="19290" stopIfTrue="1" operator="equal">
      <formula>0</formula>
    </cfRule>
  </conditionalFormatting>
  <conditionalFormatting sqref="C553">
    <cfRule type="cellIs" dxfId="502" priority="397" stopIfTrue="1" operator="equal">
      <formula>"(空白)"</formula>
    </cfRule>
    <cfRule type="cellIs" dxfId="501" priority="398" stopIfTrue="1" operator="equal">
      <formula>"/"</formula>
    </cfRule>
    <cfRule type="cellIs" dxfId="500" priority="399" stopIfTrue="1" operator="equal">
      <formula>0</formula>
    </cfRule>
  </conditionalFormatting>
  <conditionalFormatting sqref="D553">
    <cfRule type="cellIs" dxfId="499" priority="394" stopIfTrue="1" operator="equal">
      <formula>"(空白)"</formula>
    </cfRule>
    <cfRule type="cellIs" dxfId="498" priority="395" stopIfTrue="1" operator="equal">
      <formula>"/"</formula>
    </cfRule>
    <cfRule type="cellIs" dxfId="497" priority="396" stopIfTrue="1" operator="equal">
      <formula>0</formula>
    </cfRule>
  </conditionalFormatting>
  <conditionalFormatting sqref="E554">
    <cfRule type="cellIs" dxfId="496" priority="403" stopIfTrue="1" operator="equal">
      <formula>"(空白)"</formula>
    </cfRule>
    <cfRule type="cellIs" dxfId="495" priority="404" stopIfTrue="1" operator="equal">
      <formula>"/"</formula>
    </cfRule>
    <cfRule type="cellIs" dxfId="494" priority="405" stopIfTrue="1" operator="equal">
      <formula>0</formula>
    </cfRule>
  </conditionalFormatting>
  <conditionalFormatting sqref="F556">
    <cfRule type="cellIs" dxfId="493" priority="6178" stopIfTrue="1" operator="equal">
      <formula>"(空白)"</formula>
    </cfRule>
    <cfRule type="cellIs" dxfId="492" priority="6179" stopIfTrue="1" operator="equal">
      <formula>"/"</formula>
    </cfRule>
    <cfRule type="cellIs" dxfId="491" priority="6180" stopIfTrue="1" operator="equal">
      <formula>0</formula>
    </cfRule>
    <cfRule type="cellIs" dxfId="490" priority="6181" stopIfTrue="1" operator="equal">
      <formula>"(空白)"</formula>
    </cfRule>
    <cfRule type="cellIs" dxfId="489" priority="6182" stopIfTrue="1" operator="equal">
      <formula>"/"</formula>
    </cfRule>
    <cfRule type="cellIs" dxfId="488" priority="6183" stopIfTrue="1" operator="equal">
      <formula>0</formula>
    </cfRule>
  </conditionalFormatting>
  <conditionalFormatting sqref="F557">
    <cfRule type="cellIs" dxfId="487" priority="6160" stopIfTrue="1" operator="equal">
      <formula>"(空白)"</formula>
    </cfRule>
    <cfRule type="cellIs" dxfId="486" priority="6161" stopIfTrue="1" operator="equal">
      <formula>"/"</formula>
    </cfRule>
    <cfRule type="cellIs" dxfId="485" priority="6162" stopIfTrue="1" operator="equal">
      <formula>0</formula>
    </cfRule>
    <cfRule type="cellIs" dxfId="484" priority="6163" stopIfTrue="1" operator="equal">
      <formula>"(空白)"</formula>
    </cfRule>
    <cfRule type="cellIs" dxfId="483" priority="6164" stopIfTrue="1" operator="equal">
      <formula>"/"</formula>
    </cfRule>
    <cfRule type="cellIs" dxfId="482" priority="6165" stopIfTrue="1" operator="equal">
      <formula>0</formula>
    </cfRule>
  </conditionalFormatting>
  <conditionalFormatting sqref="A558">
    <cfRule type="cellIs" dxfId="481" priority="13258" stopIfTrue="1" operator="equal">
      <formula>"(空白)"</formula>
    </cfRule>
    <cfRule type="cellIs" dxfId="480" priority="13259" stopIfTrue="1" operator="equal">
      <formula>"/"</formula>
    </cfRule>
    <cfRule type="cellIs" dxfId="479" priority="13260" stopIfTrue="1" operator="equal">
      <formula>0</formula>
    </cfRule>
  </conditionalFormatting>
  <conditionalFormatting sqref="K563:L563">
    <cfRule type="cellIs" dxfId="478" priority="4753" stopIfTrue="1" operator="equal">
      <formula>"(空白)"</formula>
    </cfRule>
    <cfRule type="cellIs" dxfId="477" priority="4754" stopIfTrue="1" operator="equal">
      <formula>"/"</formula>
    </cfRule>
    <cfRule type="cellIs" dxfId="476" priority="4755" stopIfTrue="1" operator="equal">
      <formula>0</formula>
    </cfRule>
  </conditionalFormatting>
  <conditionalFormatting sqref="B564">
    <cfRule type="cellIs" dxfId="475" priority="364" stopIfTrue="1" operator="equal">
      <formula>"(空白)"</formula>
    </cfRule>
    <cfRule type="cellIs" dxfId="474" priority="365" stopIfTrue="1" operator="equal">
      <formula>"/"</formula>
    </cfRule>
    <cfRule type="cellIs" dxfId="473" priority="366" stopIfTrue="1" operator="equal">
      <formula>0</formula>
    </cfRule>
  </conditionalFormatting>
  <conditionalFormatting sqref="E564">
    <cfRule type="cellIs" dxfId="472" priority="382" stopIfTrue="1" operator="equal">
      <formula>"(空白)"</formula>
    </cfRule>
    <cfRule type="cellIs" dxfId="471" priority="383" stopIfTrue="1" operator="equal">
      <formula>"/"</formula>
    </cfRule>
    <cfRule type="cellIs" dxfId="470" priority="384" stopIfTrue="1" operator="equal">
      <formula>0</formula>
    </cfRule>
    <cfRule type="cellIs" dxfId="469" priority="385" stopIfTrue="1" operator="equal">
      <formula>"(空白)"</formula>
    </cfRule>
    <cfRule type="cellIs" dxfId="468" priority="386" stopIfTrue="1" operator="equal">
      <formula>"/"</formula>
    </cfRule>
    <cfRule type="cellIs" dxfId="467" priority="387" stopIfTrue="1" operator="equal">
      <formula>0</formula>
    </cfRule>
  </conditionalFormatting>
  <conditionalFormatting sqref="B565">
    <cfRule type="cellIs" dxfId="466" priority="361" stopIfTrue="1" operator="equal">
      <formula>"(空白)"</formula>
    </cfRule>
    <cfRule type="cellIs" dxfId="465" priority="362" stopIfTrue="1" operator="equal">
      <formula>"/"</formula>
    </cfRule>
    <cfRule type="cellIs" dxfId="464" priority="363" stopIfTrue="1" operator="equal">
      <formula>0</formula>
    </cfRule>
  </conditionalFormatting>
  <conditionalFormatting sqref="E565">
    <cfRule type="cellIs" dxfId="463" priority="376" stopIfTrue="1" operator="equal">
      <formula>"(空白)"</formula>
    </cfRule>
    <cfRule type="cellIs" dxfId="462" priority="377" stopIfTrue="1" operator="equal">
      <formula>"/"</formula>
    </cfRule>
    <cfRule type="cellIs" dxfId="461" priority="378" stopIfTrue="1" operator="equal">
      <formula>0</formula>
    </cfRule>
    <cfRule type="cellIs" dxfId="460" priority="379" stopIfTrue="1" operator="equal">
      <formula>"(空白)"</formula>
    </cfRule>
    <cfRule type="cellIs" dxfId="459" priority="380" stopIfTrue="1" operator="equal">
      <formula>"/"</formula>
    </cfRule>
    <cfRule type="cellIs" dxfId="458" priority="381" stopIfTrue="1" operator="equal">
      <formula>0</formula>
    </cfRule>
  </conditionalFormatting>
  <conditionalFormatting sqref="B566">
    <cfRule type="cellIs" dxfId="457" priority="367" stopIfTrue="1" operator="equal">
      <formula>"(空白)"</formula>
    </cfRule>
    <cfRule type="cellIs" dxfId="456" priority="368" stopIfTrue="1" operator="equal">
      <formula>"/"</formula>
    </cfRule>
    <cfRule type="cellIs" dxfId="455" priority="369" stopIfTrue="1" operator="equal">
      <formula>0</formula>
    </cfRule>
  </conditionalFormatting>
  <conditionalFormatting sqref="E566">
    <cfRule type="cellIs" dxfId="454" priority="370" stopIfTrue="1" operator="equal">
      <formula>"(空白)"</formula>
    </cfRule>
    <cfRule type="cellIs" dxfId="453" priority="371" stopIfTrue="1" operator="equal">
      <formula>"/"</formula>
    </cfRule>
    <cfRule type="cellIs" dxfId="452" priority="372" stopIfTrue="1" operator="equal">
      <formula>0</formula>
    </cfRule>
    <cfRule type="cellIs" dxfId="451" priority="373" stopIfTrue="1" operator="equal">
      <formula>"(空白)"</formula>
    </cfRule>
    <cfRule type="cellIs" dxfId="450" priority="374" stopIfTrue="1" operator="equal">
      <formula>"/"</formula>
    </cfRule>
    <cfRule type="cellIs" dxfId="449" priority="375" stopIfTrue="1" operator="equal">
      <formula>0</formula>
    </cfRule>
  </conditionalFormatting>
  <conditionalFormatting sqref="K571:L571">
    <cfRule type="cellIs" dxfId="448" priority="4750" stopIfTrue="1" operator="equal">
      <formula>"(空白)"</formula>
    </cfRule>
    <cfRule type="cellIs" dxfId="447" priority="4751" stopIfTrue="1" operator="equal">
      <formula>"/"</formula>
    </cfRule>
    <cfRule type="cellIs" dxfId="446" priority="4752" stopIfTrue="1" operator="equal">
      <formula>0</formula>
    </cfRule>
  </conditionalFormatting>
  <conditionalFormatting sqref="B604">
    <cfRule type="cellIs" dxfId="445" priority="355" stopIfTrue="1" operator="equal">
      <formula>"(空白)"</formula>
    </cfRule>
    <cfRule type="cellIs" dxfId="444" priority="356" stopIfTrue="1" operator="equal">
      <formula>"/"</formula>
    </cfRule>
    <cfRule type="cellIs" dxfId="443" priority="357" stopIfTrue="1" operator="equal">
      <formula>0</formula>
    </cfRule>
  </conditionalFormatting>
  <conditionalFormatting sqref="A609">
    <cfRule type="cellIs" dxfId="442" priority="3532" stopIfTrue="1" operator="equal">
      <formula>"(空白)"</formula>
    </cfRule>
    <cfRule type="cellIs" dxfId="441" priority="3533" stopIfTrue="1" operator="equal">
      <formula>"/"</formula>
    </cfRule>
    <cfRule type="cellIs" dxfId="440" priority="3534" stopIfTrue="1" operator="equal">
      <formula>0</formula>
    </cfRule>
  </conditionalFormatting>
  <conditionalFormatting sqref="I609:L609">
    <cfRule type="cellIs" dxfId="439" priority="4387" stopIfTrue="1" operator="equal">
      <formula>"(空白)"</formula>
    </cfRule>
    <cfRule type="cellIs" dxfId="438" priority="4388" stopIfTrue="1" operator="equal">
      <formula>"/"</formula>
    </cfRule>
    <cfRule type="cellIs" dxfId="437" priority="4389" stopIfTrue="1" operator="equal">
      <formula>0</formula>
    </cfRule>
  </conditionalFormatting>
  <conditionalFormatting sqref="A57:A58">
    <cfRule type="cellIs" dxfId="436" priority="15967" stopIfTrue="1" operator="equal">
      <formula>"(空白)"</formula>
    </cfRule>
    <cfRule type="cellIs" dxfId="435" priority="15968" stopIfTrue="1" operator="equal">
      <formula>"/"</formula>
    </cfRule>
    <cfRule type="cellIs" dxfId="434" priority="15969" stopIfTrue="1" operator="equal">
      <formula>0</formula>
    </cfRule>
  </conditionalFormatting>
  <conditionalFormatting sqref="A139:A140">
    <cfRule type="cellIs" dxfId="433" priority="19102" stopIfTrue="1" operator="equal">
      <formula>"(空白)"</formula>
    </cfRule>
    <cfRule type="cellIs" dxfId="432" priority="19103" stopIfTrue="1" operator="equal">
      <formula>"/"</formula>
    </cfRule>
    <cfRule type="cellIs" dxfId="431" priority="19104" stopIfTrue="1" operator="equal">
      <formula>0</formula>
    </cfRule>
  </conditionalFormatting>
  <conditionalFormatting sqref="A314:A315">
    <cfRule type="cellIs" dxfId="430" priority="9400" stopIfTrue="1" operator="equal">
      <formula>"(空白)"</formula>
    </cfRule>
    <cfRule type="cellIs" dxfId="429" priority="9401" stopIfTrue="1" operator="equal">
      <formula>"/"</formula>
    </cfRule>
    <cfRule type="cellIs" dxfId="428" priority="9402" stopIfTrue="1" operator="equal">
      <formula>0</formula>
    </cfRule>
  </conditionalFormatting>
  <conditionalFormatting sqref="A400:A401">
    <cfRule type="cellIs" dxfId="427" priority="14350" stopIfTrue="1" operator="equal">
      <formula>"(空白)"</formula>
    </cfRule>
    <cfRule type="cellIs" dxfId="426" priority="14351" stopIfTrue="1" operator="equal">
      <formula>"/"</formula>
    </cfRule>
    <cfRule type="cellIs" dxfId="425" priority="14352" stopIfTrue="1" operator="equal">
      <formula>0</formula>
    </cfRule>
  </conditionalFormatting>
  <conditionalFormatting sqref="A402:A404">
    <cfRule type="cellIs" dxfId="424" priority="10489" stopIfTrue="1" operator="equal">
      <formula>"(空白)"</formula>
    </cfRule>
    <cfRule type="cellIs" dxfId="423" priority="10490" stopIfTrue="1" operator="equal">
      <formula>"/"</formula>
    </cfRule>
    <cfRule type="cellIs" dxfId="422" priority="10491" stopIfTrue="1" operator="equal">
      <formula>0</formula>
    </cfRule>
  </conditionalFormatting>
  <conditionalFormatting sqref="A541:A542">
    <cfRule type="cellIs" dxfId="421" priority="13261" stopIfTrue="1" operator="equal">
      <formula>"(空白)"</formula>
    </cfRule>
    <cfRule type="cellIs" dxfId="420" priority="13262" stopIfTrue="1" operator="equal">
      <formula>"/"</formula>
    </cfRule>
    <cfRule type="cellIs" dxfId="419" priority="13263" stopIfTrue="1" operator="equal">
      <formula>0</formula>
    </cfRule>
  </conditionalFormatting>
  <conditionalFormatting sqref="B78:B82">
    <cfRule type="cellIs" dxfId="418" priority="19150" stopIfTrue="1" operator="equal">
      <formula>"(空白)"</formula>
    </cfRule>
    <cfRule type="cellIs" dxfId="417" priority="19151" stopIfTrue="1" operator="equal">
      <formula>"/"</formula>
    </cfRule>
    <cfRule type="cellIs" dxfId="416" priority="19152" stopIfTrue="1" operator="equal">
      <formula>0</formula>
    </cfRule>
  </conditionalFormatting>
  <conditionalFormatting sqref="B79:B80">
    <cfRule type="cellIs" dxfId="415" priority="19138" stopIfTrue="1" operator="equal">
      <formula>"(空白)"</formula>
    </cfRule>
    <cfRule type="cellIs" dxfId="414" priority="19139" stopIfTrue="1" operator="equal">
      <formula>"/"</formula>
    </cfRule>
    <cfRule type="cellIs" dxfId="413" priority="19140" stopIfTrue="1" operator="equal">
      <formula>0</formula>
    </cfRule>
  </conditionalFormatting>
  <conditionalFormatting sqref="B81:B82">
    <cfRule type="cellIs" dxfId="412" priority="136" stopIfTrue="1" operator="equal">
      <formula>"(空白)"</formula>
    </cfRule>
    <cfRule type="cellIs" dxfId="411" priority="137" stopIfTrue="1" operator="equal">
      <formula>"/"</formula>
    </cfRule>
    <cfRule type="cellIs" dxfId="410" priority="138" stopIfTrue="1" operator="equal">
      <formula>0</formula>
    </cfRule>
  </conditionalFormatting>
  <conditionalFormatting sqref="B112:B114">
    <cfRule type="cellIs" dxfId="409" priority="2431" stopIfTrue="1" operator="equal">
      <formula>"(空白)"</formula>
    </cfRule>
    <cfRule type="cellIs" dxfId="408" priority="2432" stopIfTrue="1" operator="equal">
      <formula>"/"</formula>
    </cfRule>
    <cfRule type="cellIs" dxfId="407" priority="2433" stopIfTrue="1" operator="equal">
      <formula>0</formula>
    </cfRule>
  </conditionalFormatting>
  <conditionalFormatting sqref="B125:B127">
    <cfRule type="cellIs" dxfId="406" priority="745" stopIfTrue="1" operator="equal">
      <formula>"(空白)"</formula>
    </cfRule>
    <cfRule type="cellIs" dxfId="405" priority="746" stopIfTrue="1" operator="equal">
      <formula>"/"</formula>
    </cfRule>
    <cfRule type="cellIs" dxfId="404" priority="747" stopIfTrue="1" operator="equal">
      <formula>0</formula>
    </cfRule>
  </conditionalFormatting>
  <conditionalFormatting sqref="B139:B140">
    <cfRule type="cellIs" dxfId="403" priority="13852" stopIfTrue="1" operator="equal">
      <formula>"(空白)"</formula>
    </cfRule>
    <cfRule type="cellIs" dxfId="402" priority="13853" stopIfTrue="1" operator="equal">
      <formula>"/"</formula>
    </cfRule>
    <cfRule type="cellIs" dxfId="401" priority="13854" stopIfTrue="1" operator="equal">
      <formula>0</formula>
    </cfRule>
  </conditionalFormatting>
  <conditionalFormatting sqref="B146:B153">
    <cfRule type="cellIs" dxfId="400" priority="670" stopIfTrue="1" operator="equal">
      <formula>"(空白)"</formula>
    </cfRule>
    <cfRule type="cellIs" dxfId="399" priority="671" stopIfTrue="1" operator="equal">
      <formula>"/"</formula>
    </cfRule>
    <cfRule type="cellIs" dxfId="398" priority="672" stopIfTrue="1" operator="equal">
      <formula>0</formula>
    </cfRule>
  </conditionalFormatting>
  <conditionalFormatting sqref="B170:B171">
    <cfRule type="cellIs" dxfId="397" priority="9412" stopIfTrue="1" operator="equal">
      <formula>"(空白)"</formula>
    </cfRule>
    <cfRule type="cellIs" dxfId="396" priority="9413" stopIfTrue="1" operator="equal">
      <formula>"/"</formula>
    </cfRule>
    <cfRule type="cellIs" dxfId="395" priority="9414" stopIfTrue="1" operator="equal">
      <formula>0</formula>
    </cfRule>
  </conditionalFormatting>
  <conditionalFormatting sqref="B241:B242">
    <cfRule type="cellIs" dxfId="394" priority="496" stopIfTrue="1" operator="equal">
      <formula>"(空白)"</formula>
    </cfRule>
    <cfRule type="cellIs" dxfId="393" priority="497" stopIfTrue="1" operator="equal">
      <formula>"/"</formula>
    </cfRule>
    <cfRule type="cellIs" dxfId="392" priority="498" stopIfTrue="1" operator="equal">
      <formula>0</formula>
    </cfRule>
  </conditionalFormatting>
  <conditionalFormatting sqref="B260:B262">
    <cfRule type="cellIs" dxfId="391" priority="499" stopIfTrue="1" operator="equal">
      <formula>"(空白)"</formula>
    </cfRule>
    <cfRule type="cellIs" dxfId="390" priority="500" stopIfTrue="1" operator="equal">
      <formula>"/"</formula>
    </cfRule>
    <cfRule type="cellIs" dxfId="389" priority="501" stopIfTrue="1" operator="equal">
      <formula>0</formula>
    </cfRule>
  </conditionalFormatting>
  <conditionalFormatting sqref="B270:B272">
    <cfRule type="cellIs" dxfId="388" priority="19039" stopIfTrue="1" operator="equal">
      <formula>"(空白)"</formula>
    </cfRule>
    <cfRule type="cellIs" dxfId="387" priority="19040" stopIfTrue="1" operator="equal">
      <formula>"/"</formula>
    </cfRule>
    <cfRule type="cellIs" dxfId="386" priority="19041" stopIfTrue="1" operator="equal">
      <formula>0</formula>
    </cfRule>
  </conditionalFormatting>
  <conditionalFormatting sqref="B314:B315">
    <cfRule type="cellIs" dxfId="385" priority="3376" stopIfTrue="1" operator="equal">
      <formula>"(空白)"</formula>
    </cfRule>
    <cfRule type="cellIs" dxfId="384" priority="3377" stopIfTrue="1" operator="equal">
      <formula>"/"</formula>
    </cfRule>
    <cfRule type="cellIs" dxfId="383" priority="3378" stopIfTrue="1" operator="equal">
      <formula>0</formula>
    </cfRule>
  </conditionalFormatting>
  <conditionalFormatting sqref="B317:B318">
    <cfRule type="cellIs" dxfId="382" priority="3034" stopIfTrue="1" operator="equal">
      <formula>"(空白)"</formula>
    </cfRule>
    <cfRule type="cellIs" dxfId="381" priority="3035" stopIfTrue="1" operator="equal">
      <formula>"/"</formula>
    </cfRule>
    <cfRule type="cellIs" dxfId="380" priority="3036" stopIfTrue="1" operator="equal">
      <formula>0</formula>
    </cfRule>
  </conditionalFormatting>
  <conditionalFormatting sqref="B366:B370">
    <cfRule type="cellIs" dxfId="379" priority="4135" stopIfTrue="1" operator="equal">
      <formula>"(空白)"</formula>
    </cfRule>
    <cfRule type="cellIs" dxfId="378" priority="4136" stopIfTrue="1" operator="equal">
      <formula>"/"</formula>
    </cfRule>
    <cfRule type="cellIs" dxfId="377" priority="4137" stopIfTrue="1" operator="equal">
      <formula>0</formula>
    </cfRule>
  </conditionalFormatting>
  <conditionalFormatting sqref="B461:B465">
    <cfRule type="cellIs" dxfId="376" priority="3952" stopIfTrue="1" operator="equal">
      <formula>"(空白)"</formula>
    </cfRule>
    <cfRule type="cellIs" dxfId="375" priority="3953" stopIfTrue="1" operator="equal">
      <formula>"/"</formula>
    </cfRule>
    <cfRule type="cellIs" dxfId="374" priority="3954" stopIfTrue="1" operator="equal">
      <formula>0</formula>
    </cfRule>
  </conditionalFormatting>
  <conditionalFormatting sqref="B533:B539">
    <cfRule type="cellIs" dxfId="373" priority="439" stopIfTrue="1" operator="equal">
      <formula>"(空白)"</formula>
    </cfRule>
    <cfRule type="cellIs" dxfId="372" priority="440" stopIfTrue="1" operator="equal">
      <formula>"/"</formula>
    </cfRule>
    <cfRule type="cellIs" dxfId="371" priority="441" stopIfTrue="1" operator="equal">
      <formula>0</formula>
    </cfRule>
  </conditionalFormatting>
  <conditionalFormatting sqref="B549:B557">
    <cfRule type="cellIs" dxfId="370" priority="391" stopIfTrue="1" operator="equal">
      <formula>"(空白)"</formula>
    </cfRule>
    <cfRule type="cellIs" dxfId="369" priority="392" stopIfTrue="1" operator="equal">
      <formula>"/"</formula>
    </cfRule>
    <cfRule type="cellIs" dxfId="368" priority="393" stopIfTrue="1" operator="equal">
      <formula>0</formula>
    </cfRule>
  </conditionalFormatting>
  <conditionalFormatting sqref="C533:C534">
    <cfRule type="cellIs" dxfId="367" priority="460" stopIfTrue="1" operator="equal">
      <formula>"(空白)"</formula>
    </cfRule>
    <cfRule type="cellIs" dxfId="366" priority="461" stopIfTrue="1" operator="equal">
      <formula>"/"</formula>
    </cfRule>
    <cfRule type="cellIs" dxfId="365" priority="462" stopIfTrue="1" operator="equal">
      <formula>0</formula>
    </cfRule>
  </conditionalFormatting>
  <conditionalFormatting sqref="D533:D534">
    <cfRule type="cellIs" dxfId="364" priority="454" stopIfTrue="1" operator="equal">
      <formula>"(空白)"</formula>
    </cfRule>
    <cfRule type="cellIs" dxfId="363" priority="455" stopIfTrue="1" operator="equal">
      <formula>"/"</formula>
    </cfRule>
    <cfRule type="cellIs" dxfId="362" priority="456" stopIfTrue="1" operator="equal">
      <formula>0</formula>
    </cfRule>
  </conditionalFormatting>
  <conditionalFormatting sqref="E533:E535">
    <cfRule type="cellIs" dxfId="361" priority="457" stopIfTrue="1" operator="equal">
      <formula>"(空白)"</formula>
    </cfRule>
    <cfRule type="cellIs" dxfId="360" priority="458" stopIfTrue="1" operator="equal">
      <formula>"/"</formula>
    </cfRule>
    <cfRule type="cellIs" dxfId="359" priority="459" stopIfTrue="1" operator="equal">
      <formula>0</formula>
    </cfRule>
  </conditionalFormatting>
  <conditionalFormatting sqref="E534:E535">
    <cfRule type="cellIs" dxfId="358" priority="442" stopIfTrue="1" operator="equal">
      <formula>"(空白)"</formula>
    </cfRule>
    <cfRule type="cellIs" dxfId="357" priority="443" stopIfTrue="1" operator="equal">
      <formula>"/"</formula>
    </cfRule>
    <cfRule type="cellIs" dxfId="356" priority="444" stopIfTrue="1" operator="equal">
      <formula>0</formula>
    </cfRule>
  </conditionalFormatting>
  <conditionalFormatting sqref="E538:E540">
    <cfRule type="cellIs" dxfId="355" priority="424" stopIfTrue="1" operator="equal">
      <formula>"(空白)"</formula>
    </cfRule>
    <cfRule type="cellIs" dxfId="354" priority="425" stopIfTrue="1" operator="equal">
      <formula>"/"</formula>
    </cfRule>
    <cfRule type="cellIs" dxfId="353" priority="426" stopIfTrue="1" operator="equal">
      <formula>0</formula>
    </cfRule>
    <cfRule type="cellIs" dxfId="352" priority="427" stopIfTrue="1" operator="equal">
      <formula>"(空白)"</formula>
    </cfRule>
    <cfRule type="cellIs" dxfId="351" priority="428" stopIfTrue="1" operator="equal">
      <formula>"/"</formula>
    </cfRule>
    <cfRule type="cellIs" dxfId="350" priority="429" stopIfTrue="1" operator="equal">
      <formula>0</formula>
    </cfRule>
  </conditionalFormatting>
  <conditionalFormatting sqref="E551:E552">
    <cfRule type="cellIs" dxfId="349" priority="406" stopIfTrue="1" operator="equal">
      <formula>"(空白)"</formula>
    </cfRule>
    <cfRule type="cellIs" dxfId="348" priority="407" stopIfTrue="1" operator="equal">
      <formula>"/"</formula>
    </cfRule>
    <cfRule type="cellIs" dxfId="347" priority="408" stopIfTrue="1" operator="equal">
      <formula>0</formula>
    </cfRule>
  </conditionalFormatting>
  <conditionalFormatting sqref="E555:E557">
    <cfRule type="cellIs" dxfId="346" priority="400" stopIfTrue="1" operator="equal">
      <formula>"(空白)"</formula>
    </cfRule>
    <cfRule type="cellIs" dxfId="345" priority="401" stopIfTrue="1" operator="equal">
      <formula>"/"</formula>
    </cfRule>
    <cfRule type="cellIs" dxfId="344" priority="402" stopIfTrue="1" operator="equal">
      <formula>0</formula>
    </cfRule>
  </conditionalFormatting>
  <conditionalFormatting sqref="F55:F59">
    <cfRule type="cellIs" dxfId="343" priority="3895" stopIfTrue="1" operator="equal">
      <formula>"(空白)"</formula>
    </cfRule>
    <cfRule type="cellIs" dxfId="342" priority="3896" stopIfTrue="1" operator="equal">
      <formula>"/"</formula>
    </cfRule>
    <cfRule type="cellIs" dxfId="341" priority="3897" stopIfTrue="1" operator="equal">
      <formula>0</formula>
    </cfRule>
  </conditionalFormatting>
  <conditionalFormatting sqref="F61:F64">
    <cfRule type="cellIs" dxfId="340" priority="11989" stopIfTrue="1" operator="equal">
      <formula>"(空白)"</formula>
    </cfRule>
    <cfRule type="cellIs" dxfId="339" priority="11990" stopIfTrue="1" operator="equal">
      <formula>"/"</formula>
    </cfRule>
    <cfRule type="cellIs" dxfId="338" priority="11991" stopIfTrue="1" operator="equal">
      <formula>0</formula>
    </cfRule>
  </conditionalFormatting>
  <conditionalFormatting sqref="F62:F64">
    <cfRule type="cellIs" dxfId="337" priority="4240" stopIfTrue="1" operator="equal">
      <formula>"(空白)"</formula>
    </cfRule>
    <cfRule type="cellIs" dxfId="336" priority="4241" stopIfTrue="1" operator="equal">
      <formula>"/"</formula>
    </cfRule>
    <cfRule type="cellIs" dxfId="335" priority="4242" stopIfTrue="1" operator="equal">
      <formula>0</formula>
    </cfRule>
  </conditionalFormatting>
  <conditionalFormatting sqref="F77:F79">
    <cfRule type="cellIs" dxfId="334" priority="19411" stopIfTrue="1" operator="equal">
      <formula>"(空白)"</formula>
    </cfRule>
    <cfRule type="cellIs" dxfId="333" priority="19412" stopIfTrue="1" operator="equal">
      <formula>"/"</formula>
    </cfRule>
    <cfRule type="cellIs" dxfId="332" priority="19413" stopIfTrue="1" operator="equal">
      <formula>0</formula>
    </cfRule>
  </conditionalFormatting>
  <conditionalFormatting sqref="F81:F82">
    <cfRule type="cellIs" dxfId="331" priority="3442" stopIfTrue="1" operator="equal">
      <formula>"(空白)"</formula>
    </cfRule>
    <cfRule type="cellIs" dxfId="330" priority="3443" stopIfTrue="1" operator="equal">
      <formula>"/"</formula>
    </cfRule>
    <cfRule type="cellIs" dxfId="329" priority="3444" stopIfTrue="1" operator="equal">
      <formula>0</formula>
    </cfRule>
    <cfRule type="cellIs" dxfId="328" priority="3445" stopIfTrue="1" operator="equal">
      <formula>"(空白)"</formula>
    </cfRule>
    <cfRule type="cellIs" dxfId="327" priority="3446" stopIfTrue="1" operator="equal">
      <formula>"/"</formula>
    </cfRule>
    <cfRule type="cellIs" dxfId="326" priority="3447" stopIfTrue="1" operator="equal">
      <formula>0</formula>
    </cfRule>
  </conditionalFormatting>
  <conditionalFormatting sqref="F104:F110">
    <cfRule type="cellIs" dxfId="325" priority="1642" stopIfTrue="1" operator="equal">
      <formula>"(空白)"</formula>
    </cfRule>
    <cfRule type="cellIs" dxfId="324" priority="1643" stopIfTrue="1" operator="equal">
      <formula>"/"</formula>
    </cfRule>
    <cfRule type="cellIs" dxfId="323" priority="1644" stopIfTrue="1" operator="equal">
      <formula>0</formula>
    </cfRule>
  </conditionalFormatting>
  <conditionalFormatting sqref="F111:F114">
    <cfRule type="cellIs" dxfId="322" priority="19042" stopIfTrue="1" operator="equal">
      <formula>"(空白)"</formula>
    </cfRule>
    <cfRule type="cellIs" dxfId="321" priority="19043" stopIfTrue="1" operator="equal">
      <formula>"/"</formula>
    </cfRule>
    <cfRule type="cellIs" dxfId="320" priority="19044" stopIfTrue="1" operator="equal">
      <formula>0</formula>
    </cfRule>
  </conditionalFormatting>
  <conditionalFormatting sqref="F193:F196">
    <cfRule type="cellIs" dxfId="319" priority="1294" stopIfTrue="1" operator="equal">
      <formula>"(空白)"</formula>
    </cfRule>
    <cfRule type="cellIs" dxfId="318" priority="1295" stopIfTrue="1" operator="equal">
      <formula>"/"</formula>
    </cfRule>
    <cfRule type="cellIs" dxfId="317" priority="1296" stopIfTrue="1" operator="equal">
      <formula>0</formula>
    </cfRule>
  </conditionalFormatting>
  <conditionalFormatting sqref="F317:F318">
    <cfRule type="cellIs" dxfId="316" priority="19213" stopIfTrue="1" operator="equal">
      <formula>"(空白)"</formula>
    </cfRule>
    <cfRule type="cellIs" dxfId="315" priority="19214" stopIfTrue="1" operator="equal">
      <formula>"/"</formula>
    </cfRule>
    <cfRule type="cellIs" dxfId="314" priority="19215" stopIfTrue="1" operator="equal">
      <formula>0</formula>
    </cfRule>
  </conditionalFormatting>
  <conditionalFormatting sqref="F319:F320">
    <cfRule type="cellIs" dxfId="313" priority="2878" stopIfTrue="1" operator="equal">
      <formula>"(空白)"</formula>
    </cfRule>
    <cfRule type="cellIs" dxfId="312" priority="2879" stopIfTrue="1" operator="equal">
      <formula>"/"</formula>
    </cfRule>
    <cfRule type="cellIs" dxfId="311" priority="2880" stopIfTrue="1" operator="equal">
      <formula>0</formula>
    </cfRule>
  </conditionalFormatting>
  <conditionalFormatting sqref="F456:F457">
    <cfRule type="cellIs" dxfId="310" priority="19273" stopIfTrue="1" operator="equal">
      <formula>"(空白)"</formula>
    </cfRule>
    <cfRule type="cellIs" dxfId="309" priority="19274" stopIfTrue="1" operator="equal">
      <formula>"/"</formula>
    </cfRule>
    <cfRule type="cellIs" dxfId="308" priority="19275" stopIfTrue="1" operator="equal">
      <formula>0</formula>
    </cfRule>
  </conditionalFormatting>
  <conditionalFormatting sqref="F461:F463">
    <cfRule type="cellIs" dxfId="307" priority="19279" stopIfTrue="1" operator="equal">
      <formula>"(空白)"</formula>
    </cfRule>
    <cfRule type="cellIs" dxfId="306" priority="19280" stopIfTrue="1" operator="equal">
      <formula>"/"</formula>
    </cfRule>
    <cfRule type="cellIs" dxfId="305" priority="19281" stopIfTrue="1" operator="equal">
      <formula>0</formula>
    </cfRule>
  </conditionalFormatting>
  <conditionalFormatting sqref="F551:F552">
    <cfRule type="cellIs" dxfId="304" priority="6190" stopIfTrue="1" operator="equal">
      <formula>"(空白)"</formula>
    </cfRule>
    <cfRule type="cellIs" dxfId="303" priority="6191" stopIfTrue="1" operator="equal">
      <formula>"/"</formula>
    </cfRule>
    <cfRule type="cellIs" dxfId="302" priority="6192" stopIfTrue="1" operator="equal">
      <formula>0</formula>
    </cfRule>
  </conditionalFormatting>
  <conditionalFormatting sqref="F554:F555">
    <cfRule type="cellIs" dxfId="301" priority="17254" stopIfTrue="1" operator="equal">
      <formula>"(空白)"</formula>
    </cfRule>
    <cfRule type="cellIs" dxfId="300" priority="17255" stopIfTrue="1" operator="equal">
      <formula>"/"</formula>
    </cfRule>
    <cfRule type="cellIs" dxfId="299" priority="17256" stopIfTrue="1" operator="equal">
      <formula>0</formula>
    </cfRule>
    <cfRule type="cellIs" dxfId="298" priority="17257" stopIfTrue="1" operator="equal">
      <formula>"(空白)"</formula>
    </cfRule>
    <cfRule type="cellIs" dxfId="297" priority="17258" stopIfTrue="1" operator="equal">
      <formula>"/"</formula>
    </cfRule>
    <cfRule type="cellIs" dxfId="296" priority="17259" stopIfTrue="1" operator="equal">
      <formula>0</formula>
    </cfRule>
  </conditionalFormatting>
  <conditionalFormatting sqref="H173:H177">
    <cfRule type="cellIs" dxfId="295" priority="13822" stopIfTrue="1" operator="equal">
      <formula>"(空白)"</formula>
    </cfRule>
    <cfRule type="cellIs" dxfId="294" priority="13823" stopIfTrue="1" operator="equal">
      <formula>"/"</formula>
    </cfRule>
    <cfRule type="cellIs" dxfId="293" priority="13824" stopIfTrue="1" operator="equal">
      <formula>0</formula>
    </cfRule>
  </conditionalFormatting>
  <conditionalFormatting sqref="H361:H363">
    <cfRule type="cellIs" dxfId="292" priority="8656" stopIfTrue="1" operator="equal">
      <formula>"(空白)"</formula>
    </cfRule>
    <cfRule type="cellIs" dxfId="291" priority="8657" stopIfTrue="1" operator="equal">
      <formula>"/"</formula>
    </cfRule>
    <cfRule type="cellIs" dxfId="290" priority="8658" stopIfTrue="1" operator="equal">
      <formula>0</formula>
    </cfRule>
  </conditionalFormatting>
  <conditionalFormatting sqref="M41:M43">
    <cfRule type="cellIs" dxfId="289" priority="5047" stopIfTrue="1" operator="equal">
      <formula>"(空白)"</formula>
    </cfRule>
    <cfRule type="cellIs" dxfId="288" priority="5048" stopIfTrue="1" operator="equal">
      <formula>"/"</formula>
    </cfRule>
    <cfRule type="cellIs" dxfId="287" priority="5049" stopIfTrue="1" operator="equal">
      <formula>0</formula>
    </cfRule>
  </conditionalFormatting>
  <conditionalFormatting sqref="M49:M53">
    <cfRule type="cellIs" dxfId="286" priority="5041" stopIfTrue="1" operator="equal">
      <formula>"(空白)"</formula>
    </cfRule>
    <cfRule type="cellIs" dxfId="285" priority="5042" stopIfTrue="1" operator="equal">
      <formula>"/"</formula>
    </cfRule>
    <cfRule type="cellIs" dxfId="284" priority="5043" stopIfTrue="1" operator="equal">
      <formula>0</formula>
    </cfRule>
  </conditionalFormatting>
  <conditionalFormatting sqref="M55:M59">
    <cfRule type="cellIs" dxfId="283" priority="4927" stopIfTrue="1" operator="equal">
      <formula>"(空白)"</formula>
    </cfRule>
    <cfRule type="cellIs" dxfId="282" priority="4928" stopIfTrue="1" operator="equal">
      <formula>"/"</formula>
    </cfRule>
    <cfRule type="cellIs" dxfId="281" priority="4929" stopIfTrue="1" operator="equal">
      <formula>0</formula>
    </cfRule>
  </conditionalFormatting>
  <conditionalFormatting sqref="M117:M118">
    <cfRule type="cellIs" dxfId="280" priority="4996" stopIfTrue="1" operator="equal">
      <formula>"(空白)"</formula>
    </cfRule>
    <cfRule type="cellIs" dxfId="279" priority="4997" stopIfTrue="1" operator="equal">
      <formula>"/"</formula>
    </cfRule>
    <cfRule type="cellIs" dxfId="278" priority="4998" stopIfTrue="1" operator="equal">
      <formula>0</formula>
    </cfRule>
  </conditionalFormatting>
  <conditionalFormatting sqref="M125:M127">
    <cfRule type="cellIs" dxfId="277" priority="4993" stopIfTrue="1" operator="equal">
      <formula>"(空白)"</formula>
    </cfRule>
    <cfRule type="cellIs" dxfId="276" priority="4994" stopIfTrue="1" operator="equal">
      <formula>"/"</formula>
    </cfRule>
    <cfRule type="cellIs" dxfId="275" priority="4995" stopIfTrue="1" operator="equal">
      <formula>0</formula>
    </cfRule>
  </conditionalFormatting>
  <conditionalFormatting sqref="M218:M219">
    <cfRule type="cellIs" dxfId="274" priority="4945" stopIfTrue="1" operator="equal">
      <formula>"(空白)"</formula>
    </cfRule>
    <cfRule type="cellIs" dxfId="273" priority="4946" stopIfTrue="1" operator="equal">
      <formula>"/"</formula>
    </cfRule>
    <cfRule type="cellIs" dxfId="272" priority="4947" stopIfTrue="1" operator="equal">
      <formula>0</formula>
    </cfRule>
  </conditionalFormatting>
  <conditionalFormatting sqref="N49:N53">
    <cfRule type="cellIs" dxfId="271" priority="4930" stopIfTrue="1" operator="equal">
      <formula>"(空白)"</formula>
    </cfRule>
    <cfRule type="cellIs" dxfId="270" priority="4931" stopIfTrue="1" operator="equal">
      <formula>"/"</formula>
    </cfRule>
    <cfRule type="cellIs" dxfId="269" priority="4932" stopIfTrue="1" operator="equal">
      <formula>0</formula>
    </cfRule>
  </conditionalFormatting>
  <conditionalFormatting sqref="N55:N59">
    <cfRule type="cellIs" dxfId="268" priority="4924" stopIfTrue="1" operator="equal">
      <formula>"(空白)"</formula>
    </cfRule>
    <cfRule type="cellIs" dxfId="267" priority="4925" stopIfTrue="1" operator="equal">
      <formula>"/"</formula>
    </cfRule>
    <cfRule type="cellIs" dxfId="266" priority="4926" stopIfTrue="1" operator="equal">
      <formula>0</formula>
    </cfRule>
  </conditionalFormatting>
  <conditionalFormatting sqref="N89:N91">
    <cfRule type="cellIs" dxfId="265" priority="4912" stopIfTrue="1" operator="equal">
      <formula>"(空白)"</formula>
    </cfRule>
    <cfRule type="cellIs" dxfId="264" priority="4913" stopIfTrue="1" operator="equal">
      <formula>"/"</formula>
    </cfRule>
    <cfRule type="cellIs" dxfId="263" priority="4914" stopIfTrue="1" operator="equal">
      <formula>0</formula>
    </cfRule>
  </conditionalFormatting>
  <conditionalFormatting sqref="N102:N103">
    <cfRule type="cellIs" dxfId="262" priority="4906" stopIfTrue="1" operator="equal">
      <formula>"(空白)"</formula>
    </cfRule>
    <cfRule type="cellIs" dxfId="261" priority="4907" stopIfTrue="1" operator="equal">
      <formula>"/"</formula>
    </cfRule>
    <cfRule type="cellIs" dxfId="260" priority="4908" stopIfTrue="1" operator="equal">
      <formula>0</formula>
    </cfRule>
  </conditionalFormatting>
  <conditionalFormatting sqref="N164:N171">
    <cfRule type="cellIs" dxfId="259" priority="4873" stopIfTrue="1" operator="equal">
      <formula>"(空白)"</formula>
    </cfRule>
    <cfRule type="cellIs" dxfId="258" priority="4874" stopIfTrue="1" operator="equal">
      <formula>"/"</formula>
    </cfRule>
    <cfRule type="cellIs" dxfId="257" priority="4875" stopIfTrue="1" operator="equal">
      <formula>0</formula>
    </cfRule>
  </conditionalFormatting>
  <conditionalFormatting sqref="N172:N177">
    <cfRule type="cellIs" dxfId="256" priority="4867" stopIfTrue="1" operator="equal">
      <formula>"(空白)"</formula>
    </cfRule>
    <cfRule type="cellIs" dxfId="255" priority="4868" stopIfTrue="1" operator="equal">
      <formula>"/"</formula>
    </cfRule>
    <cfRule type="cellIs" dxfId="254" priority="4869" stopIfTrue="1" operator="equal">
      <formula>0</formula>
    </cfRule>
  </conditionalFormatting>
  <conditionalFormatting sqref="B10:B16 A103:B111 A229:B229 A155:B155 A146:A153 A68:H68 A230:H231 I142:I184 J146:L157 I29:I82 J29:J32 K28:N32 J159:L181 I121:I140 J125:L130 J132:L136 M61:M64 J49:L69 A60:B64 H61 G188:H200 A188:B205 I188:L207 F188:F190 F197:F200 A228:H228 M190:M205 A69 H155 M159 A159 H157:H159 G101:H101 G104:H110 F102:H103 A102 F60:H60 H146:H153 A133 M133:N133 H132:H133 A51:B53 F51:H53 G229:H229 I97:I118 I84:I95 I225:I239 A8:A16 C108:C114 J101:L118 M102:M111 A20 A17:B18 F17:H18 F207:F208 A208:B208 G208:L208 J183:L184 J209:L216 I209:I223 A183:B184 F62:H64 F49:F50 F30:H30 F9:F15 A30:B30 J121:L123 J142:L144 J139:L140 J33:L39 K8:L8 H9:J9 G10:H16 E607:F607 E608:H608 H278 B278 A366:A370 C370 A543:A557 E367 F565:H566 A567:H568 G296:H296 J360:L364 J399:L411 J466:L472 E507:H507 I610:L612 A399:C399 J366:L374 J352:L352 E370:H370 J304:L304 I459:L465 B363:F363 A364:F364 J423:L425 B290 B282 A507:C507 A466:C466 G367:H367 A344:C344 E466:H466 E464:E465 C461:C465 F465:H465 E424:F425 G425:H425 A425:B425 E368:H368 C368 C515 B434 F515:H515 B499 A300 E451:E457 A322:B322 A320:A321 A564:A566 A293:B295 G298:H303 E426:H431 A426:A431 C426:C431 E366:H366 J238:L238 J243:L248 A255:H255 J253:L258 A265:H266 F293:F296 H293:H295 I308:I319 J308:L311 A296 J324:L327 G293:G294 C293:E294 A569 A570:B571 C475:C482 J474:L488 E474:H482 A474:A482 A491:C491 J490:L495 G497:H501 E497:F502 C498:C502 G503:H504 E504 C505:C506 F505:H506 J497:L510 A497:A506 A513:A515 C518:C527 J512:L531 A518:A527 A449:A455 C449:C457 G414:H416 C414:C416 A413:A416 J413:L421 I399:I425 B352:B353 A340:C341 C336:C337 A336:A338 J336:L350 C330:C331 E329:H331 A329:A331 J292:L294 F518:H527 A343 C343 A490 I292:I304 E490:H491 E336:H338 E340:H344 F423:H423 A472 A473:C473 E512:E527 A488 I353:L359 C354:C359 A352:A359 G352:H359 E352:E359 I360:I396 J376:L396 E375:F395 C377:C397 G376:H395 E572:H606 A573:A606 J572:L608 I397:L398 E396:H399 F321:H322 I320:L322 G320:H320 F458:J458 A287:A290 F289:L290 I287:I288 H286:H287 C433:C447 A433:A447 I426:L457 B446 A489:C489 A612 A308 A301:B303 I305:L306 E433:H450 A559:B563 C573:C606 C423 A463 A423 A495:B496 A509:B511 A485:H487 A468:H471 B546:F548 A534:A540 G535:H540 F537:F540 A531:B532 C559:H559 B543:F543 A610:H611 C511 C496 C532 C509:H509 C531:H531 J260:L268 A304:A305 F304:H305 J329:L334 I324:I352 J533:L547 J549:L562 J564:L570 I466:I608 A280:A285 F280:H284 J270:L286 A342:B342 C495:F495 C510:G510 C419:G419 B355:B359 A376:B398 A347:H347 A298:B299 I241:I249 I251:I285 H464 E413:F416 B448:B457">
    <cfRule type="cellIs" dxfId="253" priority="20080" stopIfTrue="1" operator="equal">
      <formula>"(空白)"</formula>
    </cfRule>
    <cfRule type="cellIs" dxfId="252" priority="20081" stopIfTrue="1" operator="equal">
      <formula>"/"</formula>
    </cfRule>
    <cfRule type="cellIs" dxfId="251" priority="20082" stopIfTrue="1" operator="equal">
      <formula>0</formula>
    </cfRule>
  </conditionalFormatting>
  <conditionalFormatting sqref="A70:B76 F70:H76 B94 G91:H95 F217 A89:A91 A219 B217 A212:H212 F182 C157:E157 B144:B145 C144:E144 C129:E130 A99:H99 C60:E60 A37:H37 C17:E17 C25:E26 A39:H39 F48 G89:H89 J84:L87 G38:H38 J228:L237 J225:L226 A38 A48:B48 A88:B88 A215:A217 B215:H215 H124:H127 I20:L26 I10:L18 J41:J43 A182:B182 A100:B100 J89:J95 A225:H227 A84 J100 J44:L47 G28:J28 H217 J218:L223 G77:H78 F40 H145 F100:H100 F218:H219 J97:L99 G25:G26 H25:H27 J71:L82 H48 H40 I27 C121:H123 A121:B124 A157:B158 A180:E181 F88:H88 A92:B93 G80:H82 F79:H79 A125:A127 A114 A112 F183:H183 F25:F29 H129:H131 A218:B218 G202:H206 F41:H43 A46:H47 H166 H172 H170 H168 H164 H161:H162 A54:H54 A129:B131 A206:B206 A25:B28 A156:H156 A86:H87 A77:A82 H180:H182 G111:H112 G114:H114 H139 A143:A145 A95:B95 A23:B23 F23:H23 A101 G546:H547 A361:B361 C560:H560 A269:B269 C561:F563 A270:A272 A278 C329 C366 G549:H552 C474 C352 A309:B312 G270:G277 H269:H276 H461 E461:F461 E462:H463 G554:H557 C296:E296 H419 E571:F571 C512 A572 A419 C571:C572 E511:F511 A461:A462 C497 E496:F496 C490 E489:F489 E473:F473 E422:F422 A422:C422 C413 E412:F412 A412:C412 C376 E503 F313:H313 G317:H319 G413:H413 G512:H512 A375:C375 E365:F365 E464 F301:F303 F564:H564 C570:G570 H570:H571 A365:C365 E532 E351:F351 F316:H316 A351:C351 H515 A512 E335:F335 A335:C335 E328:F328 F241:H242 B362 A313 F260:H262 G363 F258:F259 G238:H238 A350 A334:G334 F238:F239 H309:H312 F309:F312 J241:L242 H239 J251:L252 J313:L319 H351 H365 H422 H473 H489 H496 H532 H548 I613:L622 J571 G309:G311 A374:G374 H374:H375 K328:L328 G561:G562 H561:H563 A325:H327 J296:J303 A324:B324 F324:H324 H510:H511 A411:G411 H411:H412 A456:A457 G451:H452 H453 G454:H457 F269:F274 A316:A319 G287 H334:H335 A420:F421 A328:C328 H258:H259 G258 A348:H349 A405:H410 A238:B239 A258:B259 C238:E238 C258:E258 F553:H553 C309:E311 H328 G420:H420 A260:A262 A241:A242 A614 A273:B277 A40:B43">
    <cfRule type="cellIs" dxfId="250" priority="19450" stopIfTrue="1" operator="equal">
      <formula>"(空白)"</formula>
    </cfRule>
    <cfRule type="cellIs" dxfId="249" priority="19451" stopIfTrue="1" operator="equal">
      <formula>"/"</formula>
    </cfRule>
    <cfRule type="cellIs" dxfId="248" priority="19452" stopIfTrue="1" operator="equal">
      <formula>0</formula>
    </cfRule>
  </conditionalFormatting>
  <conditionalFormatting sqref="M10:N16">
    <cfRule type="cellIs" dxfId="247" priority="5059" stopIfTrue="1" operator="equal">
      <formula>"(空白)"</formula>
    </cfRule>
    <cfRule type="cellIs" dxfId="246" priority="5060" stopIfTrue="1" operator="equal">
      <formula>"/"</formula>
    </cfRule>
    <cfRule type="cellIs" dxfId="245" priority="5061" stopIfTrue="1" operator="equal">
      <formula>0</formula>
    </cfRule>
  </conditionalFormatting>
  <conditionalFormatting sqref="A21:H22">
    <cfRule type="cellIs" dxfId="244" priority="19105" stopIfTrue="1" operator="equal">
      <formula>"(空白)"</formula>
    </cfRule>
    <cfRule type="cellIs" dxfId="243" priority="19106" stopIfTrue="1" operator="equal">
      <formula>"/"</formula>
    </cfRule>
    <cfRule type="cellIs" dxfId="242" priority="19107" stopIfTrue="1" operator="equal">
      <formula>0</formula>
    </cfRule>
  </conditionalFormatting>
  <conditionalFormatting sqref="A29:B29 G29:H29">
    <cfRule type="cellIs" dxfId="241" priority="16429" stopIfTrue="1" operator="equal">
      <formula>"(空白)"</formula>
    </cfRule>
    <cfRule type="cellIs" dxfId="240" priority="16430" stopIfTrue="1" operator="equal">
      <formula>"/"</formula>
    </cfRule>
    <cfRule type="cellIs" dxfId="239" priority="16431" stopIfTrue="1" operator="equal">
      <formula>0</formula>
    </cfRule>
  </conditionalFormatting>
  <conditionalFormatting sqref="G31:H31 A31">
    <cfRule type="cellIs" dxfId="238" priority="16426" stopIfTrue="1" operator="equal">
      <formula>"(空白)"</formula>
    </cfRule>
    <cfRule type="cellIs" dxfId="237" priority="16427" stopIfTrue="1" operator="equal">
      <formula>"/"</formula>
    </cfRule>
    <cfRule type="cellIs" dxfId="236" priority="16428" stopIfTrue="1" operator="equal">
      <formula>0</formula>
    </cfRule>
  </conditionalFormatting>
  <conditionalFormatting sqref="K41:L43">
    <cfRule type="cellIs" dxfId="235" priority="4276" stopIfTrue="1" operator="equal">
      <formula>"(空白)"</formula>
    </cfRule>
    <cfRule type="cellIs" dxfId="234" priority="4277" stopIfTrue="1" operator="equal">
      <formula>"/"</formula>
    </cfRule>
    <cfRule type="cellIs" dxfId="233" priority="4278" stopIfTrue="1" operator="equal">
      <formula>0</formula>
    </cfRule>
  </conditionalFormatting>
  <conditionalFormatting sqref="A45:H45 M45:XFD45">
    <cfRule type="cellIs" dxfId="232" priority="14434" stopIfTrue="1" operator="equal">
      <formula>"(空白)"</formula>
    </cfRule>
    <cfRule type="cellIs" dxfId="231" priority="14435" stopIfTrue="1" operator="equal">
      <formula>"/"</formula>
    </cfRule>
    <cfRule type="cellIs" dxfId="230" priority="14436" stopIfTrue="1" operator="equal">
      <formula>0</formula>
    </cfRule>
  </conditionalFormatting>
  <conditionalFormatting sqref="A49:B49 F49:H49 F49:F53">
    <cfRule type="cellIs" dxfId="229" priority="15991" stopIfTrue="1" operator="equal">
      <formula>"(空白)"</formula>
    </cfRule>
    <cfRule type="cellIs" dxfId="228" priority="15992" stopIfTrue="1" operator="equal">
      <formula>"/"</formula>
    </cfRule>
    <cfRule type="cellIs" dxfId="227" priority="15993" stopIfTrue="1" operator="equal">
      <formula>0</formula>
    </cfRule>
  </conditionalFormatting>
  <conditionalFormatting sqref="A50:B50 F50:H50">
    <cfRule type="cellIs" dxfId="226" priority="15988" stopIfTrue="1" operator="equal">
      <formula>"(空白)"</formula>
    </cfRule>
    <cfRule type="cellIs" dxfId="225" priority="15989" stopIfTrue="1" operator="equal">
      <formula>"/"</formula>
    </cfRule>
    <cfRule type="cellIs" dxfId="224" priority="15990" stopIfTrue="1" operator="equal">
      <formula>0</formula>
    </cfRule>
  </conditionalFormatting>
  <conditionalFormatting sqref="A55:B55 G55:H55">
    <cfRule type="cellIs" dxfId="223" priority="15973" stopIfTrue="1" operator="equal">
      <formula>"(空白)"</formula>
    </cfRule>
    <cfRule type="cellIs" dxfId="222" priority="15974" stopIfTrue="1" operator="equal">
      <formula>"/"</formula>
    </cfRule>
    <cfRule type="cellIs" dxfId="221" priority="15975" stopIfTrue="1" operator="equal">
      <formula>0</formula>
    </cfRule>
  </conditionalFormatting>
  <conditionalFormatting sqref="F62:F64 F55:F59">
    <cfRule type="cellIs" dxfId="220" priority="3892" stopIfTrue="1" operator="equal">
      <formula>"(空白)"</formula>
    </cfRule>
    <cfRule type="cellIs" dxfId="219" priority="3893" stopIfTrue="1" operator="equal">
      <formula>"/"</formula>
    </cfRule>
    <cfRule type="cellIs" dxfId="218" priority="3894" stopIfTrue="1" operator="equal">
      <formula>0</formula>
    </cfRule>
  </conditionalFormatting>
  <conditionalFormatting sqref="A56:B56 G56:H56">
    <cfRule type="cellIs" dxfId="217" priority="15970" stopIfTrue="1" operator="equal">
      <formula>"(空白)"</formula>
    </cfRule>
    <cfRule type="cellIs" dxfId="216" priority="15971" stopIfTrue="1" operator="equal">
      <formula>"/"</formula>
    </cfRule>
    <cfRule type="cellIs" dxfId="215" priority="15972" stopIfTrue="1" operator="equal">
      <formula>0</formula>
    </cfRule>
  </conditionalFormatting>
  <conditionalFormatting sqref="B57:B58 G57:H58">
    <cfRule type="cellIs" dxfId="214" priority="15979" stopIfTrue="1" operator="equal">
      <formula>"(空白)"</formula>
    </cfRule>
    <cfRule type="cellIs" dxfId="213" priority="15980" stopIfTrue="1" operator="equal">
      <formula>"/"</formula>
    </cfRule>
    <cfRule type="cellIs" dxfId="212" priority="15981" stopIfTrue="1" operator="equal">
      <formula>0</formula>
    </cfRule>
  </conditionalFormatting>
  <conditionalFormatting sqref="B59 G59:H59">
    <cfRule type="cellIs" dxfId="211" priority="15976" stopIfTrue="1" operator="equal">
      <formula>"(空白)"</formula>
    </cfRule>
    <cfRule type="cellIs" dxfId="210" priority="15977" stopIfTrue="1" operator="equal">
      <formula>"/"</formula>
    </cfRule>
    <cfRule type="cellIs" dxfId="209" priority="15978" stopIfTrue="1" operator="equal">
      <formula>0</formula>
    </cfRule>
  </conditionalFormatting>
  <conditionalFormatting sqref="A66:H66 M66:XFD67">
    <cfRule type="cellIs" dxfId="208" priority="14431" stopIfTrue="1" operator="equal">
      <formula>"(空白)"</formula>
    </cfRule>
    <cfRule type="cellIs" dxfId="207" priority="14432" stopIfTrue="1" operator="equal">
      <formula>"/"</formula>
    </cfRule>
    <cfRule type="cellIs" dxfId="206" priority="14433" stopIfTrue="1" operator="equal">
      <formula>0</formula>
    </cfRule>
  </conditionalFormatting>
  <conditionalFormatting sqref="M71:M76 M79:M82">
    <cfRule type="cellIs" dxfId="205" priority="5020" stopIfTrue="1" operator="equal">
      <formula>"(空白)"</formula>
    </cfRule>
    <cfRule type="cellIs" dxfId="204" priority="5021" stopIfTrue="1" operator="equal">
      <formula>"/"</formula>
    </cfRule>
    <cfRule type="cellIs" dxfId="203" priority="5022" stopIfTrue="1" operator="equal">
      <formula>0</formula>
    </cfRule>
  </conditionalFormatting>
  <conditionalFormatting sqref="F89 F91:F95">
    <cfRule type="cellIs" dxfId="202" priority="3439" stopIfTrue="1" operator="equal">
      <formula>"(空白)"</formula>
    </cfRule>
    <cfRule type="cellIs" dxfId="201" priority="3440" stopIfTrue="1" operator="equal">
      <formula>"/"</formula>
    </cfRule>
    <cfRule type="cellIs" dxfId="200" priority="3441" stopIfTrue="1" operator="equal">
      <formula>0</formula>
    </cfRule>
  </conditionalFormatting>
  <conditionalFormatting sqref="K89:L95">
    <cfRule type="cellIs" dxfId="199" priority="4279" stopIfTrue="1" operator="equal">
      <formula>"(空白)"</formula>
    </cfRule>
    <cfRule type="cellIs" dxfId="198" priority="4280" stopIfTrue="1" operator="equal">
      <formula>"/"</formula>
    </cfRule>
    <cfRule type="cellIs" dxfId="197" priority="4281" stopIfTrue="1" operator="equal">
      <formula>0</formula>
    </cfRule>
  </conditionalFormatting>
  <conditionalFormatting sqref="M95 M89:M93">
    <cfRule type="cellIs" dxfId="196" priority="5017" stopIfTrue="1" operator="equal">
      <formula>"(空白)"</formula>
    </cfRule>
    <cfRule type="cellIs" dxfId="195" priority="5018" stopIfTrue="1" operator="equal">
      <formula>"/"</formula>
    </cfRule>
    <cfRule type="cellIs" dxfId="194" priority="5019" stopIfTrue="1" operator="equal">
      <formula>0</formula>
    </cfRule>
  </conditionalFormatting>
  <conditionalFormatting sqref="A98:H98 A97">
    <cfRule type="cellIs" dxfId="193" priority="9190" stopIfTrue="1" operator="equal">
      <formula>"(空白)"</formula>
    </cfRule>
    <cfRule type="cellIs" dxfId="192" priority="9191" stopIfTrue="1" operator="equal">
      <formula>"/"</formula>
    </cfRule>
    <cfRule type="cellIs" dxfId="191" priority="9192" stopIfTrue="1" operator="equal">
      <formula>0</formula>
    </cfRule>
  </conditionalFormatting>
  <conditionalFormatting sqref="M101 M112 M114">
    <cfRule type="cellIs" dxfId="190" priority="5008" stopIfTrue="1" operator="equal">
      <formula>"(空白)"</formula>
    </cfRule>
    <cfRule type="cellIs" dxfId="189" priority="5009" stopIfTrue="1" operator="equal">
      <formula>"/"</formula>
    </cfRule>
    <cfRule type="cellIs" dxfId="188" priority="5010" stopIfTrue="1" operator="equal">
      <formula>0</formula>
    </cfRule>
  </conditionalFormatting>
  <conditionalFormatting sqref="G113:H113 A113">
    <cfRule type="cellIs" dxfId="187" priority="19225" stopIfTrue="1" operator="equal">
      <formula>"(空白)"</formula>
    </cfRule>
    <cfRule type="cellIs" dxfId="186" priority="19226" stopIfTrue="1" operator="equal">
      <formula>"/"</formula>
    </cfRule>
    <cfRule type="cellIs" dxfId="185" priority="19227" stopIfTrue="1" operator="equal">
      <formula>0</formula>
    </cfRule>
  </conditionalFormatting>
  <conditionalFormatting sqref="A116:B116 G116:H116">
    <cfRule type="cellIs" dxfId="184" priority="8317" stopIfTrue="1" operator="equal">
      <formula>"(空白)"</formula>
    </cfRule>
    <cfRule type="cellIs" dxfId="183" priority="8318" stopIfTrue="1" operator="equal">
      <formula>"/"</formula>
    </cfRule>
    <cfRule type="cellIs" dxfId="182" priority="8319" stopIfTrue="1" operator="equal">
      <formula>0</formula>
    </cfRule>
  </conditionalFormatting>
  <conditionalFormatting sqref="H117 A117:B117 A118">
    <cfRule type="cellIs" dxfId="181" priority="8308" stopIfTrue="1" operator="equal">
      <formula>"(空白)"</formula>
    </cfRule>
    <cfRule type="cellIs" dxfId="180" priority="8309" stopIfTrue="1" operator="equal">
      <formula>"/"</formula>
    </cfRule>
    <cfRule type="cellIs" dxfId="179" priority="8310" stopIfTrue="1" operator="equal">
      <formula>0</formula>
    </cfRule>
  </conditionalFormatting>
  <conditionalFormatting sqref="H119 A119">
    <cfRule type="cellIs" dxfId="178" priority="3685" stopIfTrue="1" operator="equal">
      <formula>"(空白)"</formula>
    </cfRule>
    <cfRule type="cellIs" dxfId="177" priority="3686" stopIfTrue="1" operator="equal">
      <formula>"/"</formula>
    </cfRule>
    <cfRule type="cellIs" dxfId="176" priority="3687" stopIfTrue="1" operator="equal">
      <formula>0</formula>
    </cfRule>
  </conditionalFormatting>
  <conditionalFormatting sqref="A134:H135">
    <cfRule type="cellIs" dxfId="175" priority="14392" stopIfTrue="1" operator="equal">
      <formula>"(空白)"</formula>
    </cfRule>
    <cfRule type="cellIs" dxfId="174" priority="14393" stopIfTrue="1" operator="equal">
      <formula>"/"</formula>
    </cfRule>
    <cfRule type="cellIs" dxfId="173" priority="14394" stopIfTrue="1" operator="equal">
      <formula>0</formula>
    </cfRule>
  </conditionalFormatting>
  <conditionalFormatting sqref="A137:E137 H137">
    <cfRule type="cellIs" dxfId="172" priority="4636" stopIfTrue="1" operator="equal">
      <formula>"(空白)"</formula>
    </cfRule>
    <cfRule type="cellIs" dxfId="171" priority="4637" stopIfTrue="1" operator="equal">
      <formula>"/"</formula>
    </cfRule>
    <cfRule type="cellIs" dxfId="170" priority="4638" stopIfTrue="1" operator="equal">
      <formula>0</formula>
    </cfRule>
  </conditionalFormatting>
  <conditionalFormatting sqref="A138:B138 H138">
    <cfRule type="cellIs" dxfId="169" priority="18736" stopIfTrue="1" operator="equal">
      <formula>"(空白)"</formula>
    </cfRule>
    <cfRule type="cellIs" dxfId="168" priority="18737" stopIfTrue="1" operator="equal">
      <formula>"/"</formula>
    </cfRule>
    <cfRule type="cellIs" dxfId="167" priority="18738" stopIfTrue="1" operator="equal">
      <formula>0</formula>
    </cfRule>
  </conditionalFormatting>
  <conditionalFormatting sqref="A174:A177 A161:A162 A164 A168 A170 A172 A166">
    <cfRule type="cellIs" dxfId="166" priority="12019" stopIfTrue="1" operator="equal">
      <formula>"(空白)"</formula>
    </cfRule>
    <cfRule type="cellIs" dxfId="165" priority="12020" stopIfTrue="1" operator="equal">
      <formula>"/"</formula>
    </cfRule>
    <cfRule type="cellIs" dxfId="164" priority="12021" stopIfTrue="1" operator="equal">
      <formula>0</formula>
    </cfRule>
  </conditionalFormatting>
  <conditionalFormatting sqref="M174:M177 M168 M170 M172 M166">
    <cfRule type="cellIs" dxfId="163" priority="4978" stopIfTrue="1" operator="equal">
      <formula>"(空白)"</formula>
    </cfRule>
    <cfRule type="cellIs" dxfId="162" priority="4979" stopIfTrue="1" operator="equal">
      <formula>"/"</formula>
    </cfRule>
    <cfRule type="cellIs" dxfId="161" priority="4980" stopIfTrue="1" operator="equal">
      <formula>0</formula>
    </cfRule>
  </conditionalFormatting>
  <conditionalFormatting sqref="M183 N200">
    <cfRule type="cellIs" dxfId="160" priority="4954" stopIfTrue="1" operator="equal">
      <formula>"(空白)"</formula>
    </cfRule>
    <cfRule type="cellIs" dxfId="159" priority="4955" stopIfTrue="1" operator="equal">
      <formula>"/"</formula>
    </cfRule>
    <cfRule type="cellIs" dxfId="158" priority="4956" stopIfTrue="1" operator="equal">
      <formula>0</formula>
    </cfRule>
  </conditionalFormatting>
  <conditionalFormatting sqref="F201:F203 F191:F192 F184">
    <cfRule type="cellIs" dxfId="157" priority="3691" stopIfTrue="1" operator="equal">
      <formula>"(空白)"</formula>
    </cfRule>
    <cfRule type="cellIs" dxfId="156" priority="3692" stopIfTrue="1" operator="equal">
      <formula>"/"</formula>
    </cfRule>
    <cfRule type="cellIs" dxfId="155" priority="3693" stopIfTrue="1" operator="equal">
      <formula>0</formula>
    </cfRule>
  </conditionalFormatting>
  <conditionalFormatting sqref="A185:B185 I185:L185">
    <cfRule type="cellIs" dxfId="154" priority="3562" stopIfTrue="1" operator="equal">
      <formula>"(空白)"</formula>
    </cfRule>
    <cfRule type="cellIs" dxfId="153" priority="3563" stopIfTrue="1" operator="equal">
      <formula>"/"</formula>
    </cfRule>
    <cfRule type="cellIs" dxfId="152" priority="3564" stopIfTrue="1" operator="equal">
      <formula>0</formula>
    </cfRule>
  </conditionalFormatting>
  <conditionalFormatting sqref="A186:B186 I186:L186">
    <cfRule type="cellIs" dxfId="151" priority="3553" stopIfTrue="1" operator="equal">
      <formula>"(空白)"</formula>
    </cfRule>
    <cfRule type="cellIs" dxfId="150" priority="3554" stopIfTrue="1" operator="equal">
      <formula>"/"</formula>
    </cfRule>
    <cfRule type="cellIs" dxfId="149" priority="3555" stopIfTrue="1" operator="equal">
      <formula>0</formula>
    </cfRule>
  </conditionalFormatting>
  <conditionalFormatting sqref="A187:B187 I187:L187">
    <cfRule type="cellIs" dxfId="148" priority="3544" stopIfTrue="1" operator="equal">
      <formula>"(空白)"</formula>
    </cfRule>
    <cfRule type="cellIs" dxfId="147" priority="3545" stopIfTrue="1" operator="equal">
      <formula>"/"</formula>
    </cfRule>
    <cfRule type="cellIs" dxfId="146" priority="3546" stopIfTrue="1" operator="equal">
      <formula>0</formula>
    </cfRule>
  </conditionalFormatting>
  <conditionalFormatting sqref="F204 F206">
    <cfRule type="cellIs" dxfId="145" priority="19429" stopIfTrue="1" operator="equal">
      <formula>"(空白)"</formula>
    </cfRule>
    <cfRule type="cellIs" dxfId="144" priority="19430" stopIfTrue="1" operator="equal">
      <formula>"/"</formula>
    </cfRule>
    <cfRule type="cellIs" dxfId="143" priority="19431" stopIfTrue="1" operator="equal">
      <formula>0</formula>
    </cfRule>
  </conditionalFormatting>
  <conditionalFormatting sqref="A207:B207 G207:H207">
    <cfRule type="cellIs" dxfId="142" priority="9577" stopIfTrue="1" operator="equal">
      <formula>"(空白)"</formula>
    </cfRule>
    <cfRule type="cellIs" dxfId="141" priority="9578" stopIfTrue="1" operator="equal">
      <formula>"/"</formula>
    </cfRule>
    <cfRule type="cellIs" dxfId="140" priority="9579" stopIfTrue="1" operator="equal">
      <formula>0</formula>
    </cfRule>
  </conditionalFormatting>
  <conditionalFormatting sqref="A210:H211">
    <cfRule type="cellIs" dxfId="139" priority="14419" stopIfTrue="1" operator="equal">
      <formula>"(空白)"</formula>
    </cfRule>
    <cfRule type="cellIs" dxfId="138" priority="14420" stopIfTrue="1" operator="equal">
      <formula>"/"</formula>
    </cfRule>
    <cfRule type="cellIs" dxfId="137" priority="14421" stopIfTrue="1" operator="equal">
      <formula>0</formula>
    </cfRule>
  </conditionalFormatting>
  <conditionalFormatting sqref="A222:H223">
    <cfRule type="cellIs" dxfId="136" priority="19267" stopIfTrue="1" operator="equal">
      <formula>"(空白)"</formula>
    </cfRule>
    <cfRule type="cellIs" dxfId="135" priority="19268" stopIfTrue="1" operator="equal">
      <formula>"/"</formula>
    </cfRule>
    <cfRule type="cellIs" dxfId="134" priority="19269" stopIfTrue="1" operator="equal">
      <formula>0</formula>
    </cfRule>
  </conditionalFormatting>
  <conditionalFormatting sqref="A235:H236">
    <cfRule type="cellIs" dxfId="133" priority="3142" stopIfTrue="1" operator="equal">
      <formula>"(空白)"</formula>
    </cfRule>
    <cfRule type="cellIs" dxfId="132" priority="3143" stopIfTrue="1" operator="equal">
      <formula>"/"</formula>
    </cfRule>
    <cfRule type="cellIs" dxfId="131" priority="3144" stopIfTrue="1" operator="equal">
      <formula>0</formula>
    </cfRule>
  </conditionalFormatting>
  <conditionalFormatting sqref="F240:H240 J240:L240 A240">
    <cfRule type="cellIs" dxfId="130" priority="55" stopIfTrue="1" operator="equal">
      <formula>"(空白)"</formula>
    </cfRule>
    <cfRule type="cellIs" dxfId="129" priority="56" stopIfTrue="1" operator="equal">
      <formula>"/"</formula>
    </cfRule>
    <cfRule type="cellIs" dxfId="128" priority="57" stopIfTrue="1" operator="equal">
      <formula>0</formula>
    </cfRule>
  </conditionalFormatting>
  <conditionalFormatting sqref="H249 F249 A249:B249">
    <cfRule type="cellIs" dxfId="127" priority="18922" stopIfTrue="1" operator="equal">
      <formula>"(空白)"</formula>
    </cfRule>
    <cfRule type="cellIs" dxfId="126" priority="18923" stopIfTrue="1" operator="equal">
      <formula>"/"</formula>
    </cfRule>
    <cfRule type="cellIs" dxfId="125" priority="18924" stopIfTrue="1" operator="equal">
      <formula>0</formula>
    </cfRule>
  </conditionalFormatting>
  <conditionalFormatting sqref="F250:H250 A250">
    <cfRule type="cellIs" dxfId="124" priority="43" stopIfTrue="1" operator="equal">
      <formula>"(空白)"</formula>
    </cfRule>
    <cfRule type="cellIs" dxfId="123" priority="44" stopIfTrue="1" operator="equal">
      <formula>"/"</formula>
    </cfRule>
    <cfRule type="cellIs" dxfId="122" priority="45" stopIfTrue="1" operator="equal">
      <formula>0</formula>
    </cfRule>
  </conditionalFormatting>
  <conditionalFormatting sqref="F251:H251 A251">
    <cfRule type="cellIs" dxfId="121" priority="19432" stopIfTrue="1" operator="equal">
      <formula>"(空白)"</formula>
    </cfRule>
    <cfRule type="cellIs" dxfId="120" priority="19433" stopIfTrue="1" operator="equal">
      <formula>"/"</formula>
    </cfRule>
    <cfRule type="cellIs" dxfId="119" priority="19434" stopIfTrue="1" operator="equal">
      <formula>0</formula>
    </cfRule>
  </conditionalFormatting>
  <conditionalFormatting sqref="F252 A252 H252">
    <cfRule type="cellIs" dxfId="118" priority="18430" stopIfTrue="1" operator="equal">
      <formula>"(空白)"</formula>
    </cfRule>
    <cfRule type="cellIs" dxfId="117" priority="18431" stopIfTrue="1" operator="equal">
      <formula>"/"</formula>
    </cfRule>
    <cfRule type="cellIs" dxfId="116" priority="18432" stopIfTrue="1" operator="equal">
      <formula>0</formula>
    </cfRule>
  </conditionalFormatting>
  <conditionalFormatting sqref="G286 J287:J288">
    <cfRule type="cellIs" dxfId="115" priority="3331" stopIfTrue="1" operator="equal">
      <formula>"(空白)"</formula>
    </cfRule>
    <cfRule type="cellIs" dxfId="114" priority="3332" stopIfTrue="1" operator="equal">
      <formula>"/"</formula>
    </cfRule>
    <cfRule type="cellIs" dxfId="113" priority="3333" stopIfTrue="1" operator="equal">
      <formula>0</formula>
    </cfRule>
  </conditionalFormatting>
  <conditionalFormatting sqref="K287:L288">
    <cfRule type="cellIs" dxfId="112" priority="3325" stopIfTrue="1" operator="equal">
      <formula>"(空白)"</formula>
    </cfRule>
    <cfRule type="cellIs" dxfId="111" priority="3326" stopIfTrue="1" operator="equal">
      <formula>"/"</formula>
    </cfRule>
    <cfRule type="cellIs" dxfId="110" priority="3327" stopIfTrue="1" operator="equal">
      <formula>0</formula>
    </cfRule>
  </conditionalFormatting>
  <conditionalFormatting sqref="K296:L303">
    <cfRule type="cellIs" dxfId="109" priority="4285" stopIfTrue="1" operator="equal">
      <formula>"(空白)"</formula>
    </cfRule>
    <cfRule type="cellIs" dxfId="108" priority="4286" stopIfTrue="1" operator="equal">
      <formula>"/"</formula>
    </cfRule>
    <cfRule type="cellIs" dxfId="107" priority="4287" stopIfTrue="1" operator="equal">
      <formula>0</formula>
    </cfRule>
  </conditionalFormatting>
  <conditionalFormatting sqref="F297 A297 H297">
    <cfRule type="cellIs" dxfId="106" priority="3352" stopIfTrue="1" operator="equal">
      <formula>"(空白)"</formula>
    </cfRule>
    <cfRule type="cellIs" dxfId="105" priority="3353" stopIfTrue="1" operator="equal">
      <formula>"/"</formula>
    </cfRule>
    <cfRule type="cellIs" dxfId="104" priority="3354" stopIfTrue="1" operator="equal">
      <formula>0</formula>
    </cfRule>
  </conditionalFormatting>
  <conditionalFormatting sqref="F306:G306 A306">
    <cfRule type="cellIs" dxfId="103" priority="19426" stopIfTrue="1" operator="equal">
      <formula>"(空白)"</formula>
    </cfRule>
    <cfRule type="cellIs" dxfId="102" priority="19427" stopIfTrue="1" operator="equal">
      <formula>"/"</formula>
    </cfRule>
    <cfRule type="cellIs" dxfId="101" priority="19428" stopIfTrue="1" operator="equal">
      <formula>0</formula>
    </cfRule>
  </conditionalFormatting>
  <conditionalFormatting sqref="F314:H315">
    <cfRule type="cellIs" dxfId="100" priority="9403" stopIfTrue="1" operator="equal">
      <formula>"(空白)"</formula>
    </cfRule>
    <cfRule type="cellIs" dxfId="99" priority="9404" stopIfTrue="1" operator="equal">
      <formula>"/"</formula>
    </cfRule>
    <cfRule type="cellIs" dxfId="98" priority="9405" stopIfTrue="1" operator="equal">
      <formula>0</formula>
    </cfRule>
  </conditionalFormatting>
  <conditionalFormatting sqref="A339 H339 C339">
    <cfRule type="cellIs" dxfId="97" priority="2797" stopIfTrue="1" operator="equal">
      <formula>"(空白)"</formula>
    </cfRule>
    <cfRule type="cellIs" dxfId="96" priority="2798" stopIfTrue="1" operator="equal">
      <formula>"/"</formula>
    </cfRule>
    <cfRule type="cellIs" dxfId="95" priority="2799" stopIfTrue="1" operator="equal">
      <formula>0</formula>
    </cfRule>
  </conditionalFormatting>
  <conditionalFormatting sqref="C361:G362">
    <cfRule type="cellIs" dxfId="94" priority="19306" stopIfTrue="1" operator="equal">
      <formula>"(空白)"</formula>
    </cfRule>
    <cfRule type="cellIs" dxfId="93" priority="19307" stopIfTrue="1" operator="equal">
      <formula>"/"</formula>
    </cfRule>
    <cfRule type="cellIs" dxfId="92" priority="19308" stopIfTrue="1" operator="equal">
      <formula>0</formula>
    </cfRule>
  </conditionalFormatting>
  <conditionalFormatting sqref="C369 F369:H369">
    <cfRule type="cellIs" dxfId="91" priority="7111" stopIfTrue="1" operator="equal">
      <formula>"(空白)"</formula>
    </cfRule>
    <cfRule type="cellIs" dxfId="90" priority="7112" stopIfTrue="1" operator="equal">
      <formula>"/"</formula>
    </cfRule>
    <cfRule type="cellIs" dxfId="89" priority="7113" stopIfTrue="1" operator="equal">
      <formula>0</formula>
    </cfRule>
  </conditionalFormatting>
  <conditionalFormatting sqref="A424 H424 C424">
    <cfRule type="cellIs" dxfId="88" priority="13102" stopIfTrue="1" operator="equal">
      <formula>"(空白)"</formula>
    </cfRule>
    <cfRule type="cellIs" dxfId="87" priority="13103" stopIfTrue="1" operator="equal">
      <formula>"/"</formula>
    </cfRule>
    <cfRule type="cellIs" dxfId="86" priority="13104" stopIfTrue="1" operator="equal">
      <formula>0</formula>
    </cfRule>
  </conditionalFormatting>
  <conditionalFormatting sqref="A432 H432">
    <cfRule type="cellIs" dxfId="85" priority="2986" stopIfTrue="1" operator="equal">
      <formula>"(空白)"</formula>
    </cfRule>
    <cfRule type="cellIs" dxfId="84" priority="2987" stopIfTrue="1" operator="equal">
      <formula>"/"</formula>
    </cfRule>
    <cfRule type="cellIs" dxfId="83" priority="2988" stopIfTrue="1" operator="equal">
      <formula>0</formula>
    </cfRule>
  </conditionalFormatting>
  <conditionalFormatting sqref="C448 A448 H448 F448">
    <cfRule type="cellIs" dxfId="82" priority="16003" stopIfTrue="1" operator="equal">
      <formula>"(空白)"</formula>
    </cfRule>
    <cfRule type="cellIs" dxfId="81" priority="16004" stopIfTrue="1" operator="equal">
      <formula>"/"</formula>
    </cfRule>
    <cfRule type="cellIs" dxfId="80" priority="16005" stopIfTrue="1" operator="equal">
      <formula>0</formula>
    </cfRule>
  </conditionalFormatting>
  <conditionalFormatting sqref="F451:F452 F454:F455">
    <cfRule type="cellIs" dxfId="79" priority="19051" stopIfTrue="1" operator="equal">
      <formula>"(空白)"</formula>
    </cfRule>
    <cfRule type="cellIs" dxfId="78" priority="19052" stopIfTrue="1" operator="equal">
      <formula>"/"</formula>
    </cfRule>
    <cfRule type="cellIs" dxfId="77" priority="19053" stopIfTrue="1" operator="equal">
      <formula>0</formula>
    </cfRule>
  </conditionalFormatting>
  <conditionalFormatting sqref="A458:B458 M458">
    <cfRule type="cellIs" dxfId="76" priority="3919" stopIfTrue="1" operator="equal">
      <formula>"(空白)"</formula>
    </cfRule>
    <cfRule type="cellIs" dxfId="75" priority="3920" stopIfTrue="1" operator="equal">
      <formula>"/"</formula>
    </cfRule>
    <cfRule type="cellIs" dxfId="74" priority="3921" stopIfTrue="1" operator="equal">
      <formula>0</formula>
    </cfRule>
  </conditionalFormatting>
  <conditionalFormatting sqref="C458 E458">
    <cfRule type="cellIs" dxfId="73" priority="3910" stopIfTrue="1" operator="equal">
      <formula>"(空白)"</formula>
    </cfRule>
    <cfRule type="cellIs" dxfId="72" priority="3911" stopIfTrue="1" operator="equal">
      <formula>"/"</formula>
    </cfRule>
    <cfRule type="cellIs" dxfId="71" priority="3912" stopIfTrue="1" operator="equal">
      <formula>0</formula>
    </cfRule>
  </conditionalFormatting>
  <conditionalFormatting sqref="K496:L496 K489:L489">
    <cfRule type="cellIs" dxfId="70" priority="4765" stopIfTrue="1" operator="equal">
      <formula>"(空白)"</formula>
    </cfRule>
    <cfRule type="cellIs" dxfId="69" priority="4766" stopIfTrue="1" operator="equal">
      <formula>"/"</formula>
    </cfRule>
    <cfRule type="cellIs" dxfId="68" priority="4767" stopIfTrue="1" operator="equal">
      <formula>0</formula>
    </cfRule>
  </conditionalFormatting>
  <conditionalFormatting sqref="F512 F515">
    <cfRule type="cellIs" dxfId="67" priority="18991" stopIfTrue="1" operator="equal">
      <formula>"(空白)"</formula>
    </cfRule>
    <cfRule type="cellIs" dxfId="66" priority="18992" stopIfTrue="1" operator="equal">
      <formula>"/"</formula>
    </cfRule>
    <cfRule type="cellIs" dxfId="65" priority="18993" stopIfTrue="1" operator="equal">
      <formula>0</formula>
    </cfRule>
  </conditionalFormatting>
  <conditionalFormatting sqref="F533:H534 A533 F535">
    <cfRule type="cellIs" dxfId="64" priority="2680" stopIfTrue="1" operator="equal">
      <formula>"(空白)"</formula>
    </cfRule>
    <cfRule type="cellIs" dxfId="63" priority="2681" stopIfTrue="1" operator="equal">
      <formula>"/"</formula>
    </cfRule>
    <cfRule type="cellIs" dxfId="62" priority="2682" stopIfTrue="1" operator="equal">
      <formula>0</formula>
    </cfRule>
  </conditionalFormatting>
  <conditionalFormatting sqref="C536:D540">
    <cfRule type="cellIs" dxfId="61" priority="463" stopIfTrue="1" operator="equal">
      <formula>"(空白)"</formula>
    </cfRule>
    <cfRule type="cellIs" dxfId="60" priority="464" stopIfTrue="1" operator="equal">
      <formula>"/"</formula>
    </cfRule>
    <cfRule type="cellIs" dxfId="59" priority="465" stopIfTrue="1" operator="equal">
      <formula>0</formula>
    </cfRule>
  </conditionalFormatting>
  <conditionalFormatting sqref="E549 C549:C552 C554:C557 E553">
    <cfRule type="cellIs" dxfId="58" priority="415" stopIfTrue="1" operator="equal">
      <formula>"(空白)"</formula>
    </cfRule>
    <cfRule type="cellIs" dxfId="57" priority="416" stopIfTrue="1" operator="equal">
      <formula>"/"</formula>
    </cfRule>
    <cfRule type="cellIs" dxfId="56" priority="417" stopIfTrue="1" operator="equal">
      <formula>0</formula>
    </cfRule>
  </conditionalFormatting>
  <conditionalFormatting sqref="D549:D552 D554:D557">
    <cfRule type="cellIs" dxfId="55" priority="409" stopIfTrue="1" operator="equal">
      <formula>"(空白)"</formula>
    </cfRule>
    <cfRule type="cellIs" dxfId="54" priority="410" stopIfTrue="1" operator="equal">
      <formula>"/"</formula>
    </cfRule>
    <cfRule type="cellIs" dxfId="53" priority="411" stopIfTrue="1" operator="equal">
      <formula>0</formula>
    </cfRule>
  </conditionalFormatting>
  <conditionalFormatting sqref="C564:D566">
    <cfRule type="cellIs" dxfId="52" priority="388" stopIfTrue="1" operator="equal">
      <formula>"(空白)"</formula>
    </cfRule>
    <cfRule type="cellIs" dxfId="51" priority="389" stopIfTrue="1" operator="equal">
      <formula>"/"</formula>
    </cfRule>
    <cfRule type="cellIs" dxfId="50" priority="390" stopIfTrue="1" operator="equal">
      <formula>0</formula>
    </cfRule>
  </conditionalFormatting>
  <conditionalFormatting sqref="B605:B608 B572:B603">
    <cfRule type="cellIs" dxfId="49" priority="358" stopIfTrue="1" operator="equal">
      <formula>"(空白)"</formula>
    </cfRule>
    <cfRule type="cellIs" dxfId="48" priority="359" stopIfTrue="1" operator="equal">
      <formula>"/"</formula>
    </cfRule>
    <cfRule type="cellIs" dxfId="47" priority="360" stopIfTrue="1" operator="equal">
      <formula>0</formula>
    </cfRule>
  </conditionalFormatting>
  <conditionalFormatting sqref="F607:H607 C607 A607">
    <cfRule type="cellIs" dxfId="46" priority="16852" stopIfTrue="1" operator="equal">
      <formula>"(空白)"</formula>
    </cfRule>
    <cfRule type="cellIs" dxfId="45" priority="16853" stopIfTrue="1" operator="equal">
      <formula>"/"</formula>
    </cfRule>
    <cfRule type="cellIs" dxfId="44" priority="16854" stopIfTrue="1" operator="equal">
      <formula>0</formula>
    </cfRule>
  </conditionalFormatting>
  <conditionalFormatting sqref="C608 A608">
    <cfRule type="cellIs" dxfId="43" priority="16792" stopIfTrue="1" operator="equal">
      <formula>"(空白)"</formula>
    </cfRule>
    <cfRule type="cellIs" dxfId="42" priority="16793" stopIfTrue="1" operator="equal">
      <formula>"/"</formula>
    </cfRule>
    <cfRule type="cellIs" dxfId="41" priority="16794" stopIfTrue="1" operator="equal">
      <formula>0</formula>
    </cfRule>
  </conditionalFormatting>
  <conditionalFormatting sqref="B33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162">
    <cfRule type="cellIs" dxfId="37" priority="13" stopIfTrue="1" operator="equal">
      <formula>"(空白)"</formula>
    </cfRule>
    <cfRule type="cellIs" dxfId="36" priority="14" stopIfTrue="1" operator="equal">
      <formula>"/"</formula>
    </cfRule>
    <cfRule type="cellIs" dxfId="35" priority="15" stopIfTrue="1" operator="equal">
      <formula>0</formula>
    </cfRule>
  </conditionalFormatting>
  <conditionalFormatting sqref="B163">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166">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6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6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44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8"/>
  <sheetViews>
    <sheetView topLeftCell="B1" workbookViewId="0">
      <pane ySplit="7" topLeftCell="A8" activePane="bottomLeft" state="frozen"/>
      <selection pane="bottomLeft" activeCell="D14" sqref="D14"/>
    </sheetView>
  </sheetViews>
  <sheetFormatPr defaultColWidth="9" defaultRowHeight="13.5"/>
  <cols>
    <col min="1" max="1" width="8.5" style="628" hidden="1" customWidth="1"/>
    <col min="2" max="2" width="19.25" style="629" customWidth="1"/>
    <col min="3" max="3" width="17.25" style="629" customWidth="1"/>
    <col min="4" max="5" width="4.625" style="629" customWidth="1"/>
    <col min="6" max="7" width="5.375" style="629" customWidth="1"/>
    <col min="8" max="8" width="11.375" style="630" customWidth="1"/>
    <col min="9" max="9" width="11.375" style="629" customWidth="1"/>
    <col min="10" max="10" width="40.375" style="629" customWidth="1"/>
    <col min="11" max="11" width="7.25" style="631" customWidth="1"/>
    <col min="12" max="12" width="6.25" style="631" customWidth="1"/>
    <col min="13" max="13" width="9.25" style="631" customWidth="1"/>
    <col min="14" max="14" width="13.375" style="632" customWidth="1"/>
    <col min="15" max="15" width="4.375" style="631" customWidth="1"/>
    <col min="16" max="16" width="7.25" style="631" customWidth="1"/>
    <col min="17" max="17" width="3.875" style="629" customWidth="1"/>
    <col min="18" max="18" width="7.25" style="629" customWidth="1"/>
    <col min="19" max="19" width="9" style="629" customWidth="1"/>
    <col min="20" max="20" width="80.125" style="629" customWidth="1"/>
    <col min="21" max="16384" width="9" style="633"/>
  </cols>
  <sheetData>
    <row r="1" spans="1:20">
      <c r="B1" s="634"/>
      <c r="C1" s="634"/>
      <c r="D1" s="634"/>
      <c r="E1" s="634"/>
      <c r="F1" s="634"/>
      <c r="G1" s="634"/>
      <c r="H1" s="634"/>
      <c r="I1" s="634"/>
      <c r="J1" s="634"/>
      <c r="K1" s="634"/>
      <c r="L1" s="634"/>
      <c r="M1" s="634"/>
      <c r="N1" s="642"/>
      <c r="O1" s="634"/>
      <c r="P1" s="634"/>
      <c r="Q1" s="634"/>
      <c r="R1" s="634"/>
      <c r="S1" s="634"/>
      <c r="T1" s="634"/>
    </row>
    <row r="2" spans="1:20">
      <c r="B2" s="634"/>
      <c r="C2" s="634"/>
      <c r="D2" s="634"/>
      <c r="E2" s="634"/>
      <c r="F2" s="634"/>
      <c r="G2" s="634"/>
      <c r="H2" s="634"/>
      <c r="I2" s="634"/>
      <c r="J2" s="634"/>
      <c r="K2" s="634"/>
      <c r="L2" s="634"/>
      <c r="M2" s="634"/>
      <c r="N2" s="642"/>
      <c r="O2" s="634"/>
      <c r="P2" s="634"/>
      <c r="Q2" s="634"/>
      <c r="R2" s="634"/>
      <c r="S2" s="634"/>
      <c r="T2" s="634"/>
    </row>
    <row r="3" spans="1:20">
      <c r="B3" s="634"/>
      <c r="C3" s="634"/>
      <c r="D3" s="634"/>
      <c r="E3" s="634"/>
      <c r="F3" s="634"/>
      <c r="G3" s="634"/>
      <c r="H3" s="634"/>
      <c r="I3" s="634"/>
      <c r="J3" s="634"/>
      <c r="K3" s="634"/>
      <c r="L3" s="634"/>
      <c r="M3" s="634"/>
      <c r="N3" s="642"/>
      <c r="O3" s="634"/>
      <c r="P3" s="634"/>
      <c r="Q3" s="634"/>
      <c r="R3" s="634"/>
      <c r="S3" s="634"/>
      <c r="T3" s="634"/>
    </row>
    <row r="4" spans="1:20">
      <c r="B4" s="634"/>
      <c r="C4" s="634"/>
      <c r="D4" s="634"/>
      <c r="E4" s="634"/>
      <c r="F4" s="634"/>
      <c r="G4" s="634"/>
      <c r="H4" s="634"/>
      <c r="I4" s="634"/>
      <c r="J4" s="634"/>
      <c r="K4" s="634"/>
      <c r="L4" s="634"/>
      <c r="M4" s="634"/>
      <c r="N4" s="642"/>
      <c r="O4" s="634"/>
      <c r="P4" s="634"/>
      <c r="Q4" s="634"/>
      <c r="R4" s="634"/>
      <c r="S4" s="634"/>
      <c r="T4" s="634"/>
    </row>
    <row r="5" spans="1:20">
      <c r="B5" s="634"/>
      <c r="C5" s="634"/>
      <c r="D5" s="634"/>
      <c r="E5" s="634"/>
      <c r="F5" s="634"/>
      <c r="G5" s="634"/>
      <c r="H5" s="634"/>
      <c r="I5" s="634"/>
      <c r="J5" s="634"/>
      <c r="K5" s="634"/>
      <c r="L5" s="634"/>
      <c r="M5" s="634"/>
      <c r="N5" s="642"/>
      <c r="O5" s="634"/>
      <c r="P5" s="634"/>
      <c r="Q5" s="634"/>
      <c r="R5" s="634"/>
      <c r="S5" s="634"/>
      <c r="T5" s="634"/>
    </row>
    <row r="6" spans="1:20" s="627" customFormat="1" ht="19.5" customHeight="1">
      <c r="A6" s="635"/>
      <c r="B6" s="636"/>
      <c r="C6" s="636"/>
      <c r="D6" s="636"/>
      <c r="E6" s="636"/>
      <c r="F6" s="636"/>
      <c r="G6" s="636"/>
      <c r="H6" s="636"/>
      <c r="I6" s="636"/>
      <c r="J6" s="643" t="s">
        <v>3</v>
      </c>
      <c r="K6" s="636"/>
      <c r="L6" s="636"/>
      <c r="M6" s="636"/>
      <c r="N6" s="644"/>
      <c r="O6" s="636"/>
      <c r="P6" s="636"/>
      <c r="Q6" s="636"/>
      <c r="R6" s="636"/>
      <c r="S6" s="636"/>
      <c r="T6" s="636"/>
    </row>
    <row r="7" spans="1:20" s="627" customFormat="1" ht="26.25" customHeight="1">
      <c r="A7" s="635"/>
      <c r="B7" s="637" t="s">
        <v>1240</v>
      </c>
      <c r="C7" s="638" t="s">
        <v>24</v>
      </c>
      <c r="D7" s="638" t="s">
        <v>1241</v>
      </c>
      <c r="E7" s="638" t="s">
        <v>1242</v>
      </c>
      <c r="F7" s="638" t="s">
        <v>207</v>
      </c>
      <c r="G7" s="638" t="s">
        <v>1243</v>
      </c>
      <c r="H7" s="639" t="s">
        <v>578</v>
      </c>
      <c r="I7" s="638" t="s">
        <v>1244</v>
      </c>
      <c r="J7" s="638" t="s">
        <v>23</v>
      </c>
      <c r="K7" s="645" t="s">
        <v>1245</v>
      </c>
      <c r="L7" s="645" t="s">
        <v>1246</v>
      </c>
      <c r="M7" s="645" t="s">
        <v>1247</v>
      </c>
      <c r="N7" s="646" t="s">
        <v>1248</v>
      </c>
      <c r="O7" s="645" t="s">
        <v>1249</v>
      </c>
      <c r="P7" s="645" t="s">
        <v>19</v>
      </c>
      <c r="Q7" s="649" t="s">
        <v>1250</v>
      </c>
      <c r="R7" s="649" t="s">
        <v>1251</v>
      </c>
      <c r="S7" s="649" t="s">
        <v>17</v>
      </c>
      <c r="T7" s="649" t="s">
        <v>1252</v>
      </c>
    </row>
    <row r="8" spans="1:20">
      <c r="B8" s="640" t="s">
        <v>1253</v>
      </c>
      <c r="C8" s="640" t="s">
        <v>815</v>
      </c>
      <c r="D8" s="641">
        <v>122</v>
      </c>
      <c r="E8" s="641">
        <v>132</v>
      </c>
      <c r="F8" s="641">
        <v>90</v>
      </c>
      <c r="G8" s="641">
        <v>0</v>
      </c>
      <c r="H8" s="640" t="s">
        <v>1282</v>
      </c>
      <c r="I8" s="640" t="s">
        <v>1283</v>
      </c>
      <c r="J8" s="640" t="s">
        <v>3281</v>
      </c>
      <c r="K8" s="640" t="s">
        <v>1257</v>
      </c>
      <c r="L8" s="647" t="s">
        <v>66</v>
      </c>
      <c r="M8" s="648">
        <v>44744</v>
      </c>
      <c r="N8" s="647"/>
      <c r="O8" s="641">
        <v>1</v>
      </c>
      <c r="P8" s="640" t="s">
        <v>90</v>
      </c>
      <c r="Q8" s="640" t="s">
        <v>1258</v>
      </c>
      <c r="R8" s="640" t="s">
        <v>1259</v>
      </c>
      <c r="S8" s="647" t="s">
        <v>65</v>
      </c>
      <c r="T8" s="647"/>
    </row>
    <row r="9" spans="1:20">
      <c r="B9" s="640" t="s">
        <v>1253</v>
      </c>
      <c r="C9" s="640" t="s">
        <v>815</v>
      </c>
      <c r="D9" s="641">
        <v>127</v>
      </c>
      <c r="E9" s="641">
        <v>137</v>
      </c>
      <c r="F9" s="641">
        <v>90</v>
      </c>
      <c r="G9" s="641">
        <v>0</v>
      </c>
      <c r="H9" s="640" t="s">
        <v>1282</v>
      </c>
      <c r="I9" s="640" t="s">
        <v>1283</v>
      </c>
      <c r="J9" s="640" t="s">
        <v>3281</v>
      </c>
      <c r="K9" s="640" t="s">
        <v>1257</v>
      </c>
      <c r="L9" s="647" t="s">
        <v>66</v>
      </c>
      <c r="M9" s="648">
        <v>44737</v>
      </c>
      <c r="N9" s="648">
        <v>44743</v>
      </c>
      <c r="O9" s="641">
        <v>1</v>
      </c>
      <c r="P9" s="640" t="s">
        <v>90</v>
      </c>
      <c r="Q9" s="640" t="s">
        <v>1258</v>
      </c>
      <c r="R9" s="640" t="s">
        <v>1259</v>
      </c>
      <c r="S9" s="647" t="s">
        <v>65</v>
      </c>
      <c r="T9" s="647"/>
    </row>
    <row r="10" spans="1:20">
      <c r="B10" s="640" t="s">
        <v>1260</v>
      </c>
      <c r="C10" s="640" t="s">
        <v>1030</v>
      </c>
      <c r="D10" s="641">
        <v>242</v>
      </c>
      <c r="E10" s="641">
        <v>247</v>
      </c>
      <c r="F10" s="641">
        <v>0</v>
      </c>
      <c r="G10" s="641">
        <v>0</v>
      </c>
      <c r="H10" s="640" t="s">
        <v>43</v>
      </c>
      <c r="I10" s="640" t="s">
        <v>52</v>
      </c>
      <c r="J10" s="640" t="s">
        <v>1261</v>
      </c>
      <c r="K10" s="640" t="s">
        <v>1262</v>
      </c>
      <c r="L10" s="647" t="s">
        <v>66</v>
      </c>
      <c r="M10" s="648">
        <v>44737</v>
      </c>
      <c r="N10" s="647"/>
      <c r="O10" s="641">
        <v>2</v>
      </c>
      <c r="P10" s="640" t="s">
        <v>90</v>
      </c>
      <c r="Q10" s="640" t="s">
        <v>1258</v>
      </c>
      <c r="R10" s="640" t="s">
        <v>1259</v>
      </c>
      <c r="S10" s="647" t="s">
        <v>65</v>
      </c>
      <c r="T10" s="640" t="s">
        <v>1263</v>
      </c>
    </row>
    <row r="11" spans="1:20">
      <c r="B11" s="640" t="s">
        <v>1009</v>
      </c>
      <c r="C11" s="640" t="s">
        <v>1009</v>
      </c>
      <c r="D11" s="641">
        <v>163</v>
      </c>
      <c r="E11" s="641">
        <v>168</v>
      </c>
      <c r="F11" s="641">
        <v>0</v>
      </c>
      <c r="G11" s="641">
        <v>0</v>
      </c>
      <c r="H11" s="640" t="s">
        <v>1264</v>
      </c>
      <c r="I11" s="640" t="s">
        <v>52</v>
      </c>
      <c r="J11" s="640" t="s">
        <v>729</v>
      </c>
      <c r="K11" s="640" t="s">
        <v>1265</v>
      </c>
      <c r="L11" s="647" t="s">
        <v>66</v>
      </c>
      <c r="M11" s="648">
        <v>44737</v>
      </c>
      <c r="N11" s="647"/>
      <c r="O11" s="641">
        <v>1</v>
      </c>
      <c r="P11" s="640" t="s">
        <v>288</v>
      </c>
      <c r="Q11" s="640" t="s">
        <v>1258</v>
      </c>
      <c r="R11" s="640" t="s">
        <v>1259</v>
      </c>
      <c r="S11" s="647" t="s">
        <v>65</v>
      </c>
      <c r="T11" s="640" t="s">
        <v>1263</v>
      </c>
    </row>
    <row r="12" spans="1:20">
      <c r="B12" s="640" t="s">
        <v>1009</v>
      </c>
      <c r="C12" s="640" t="s">
        <v>1009</v>
      </c>
      <c r="D12" s="641">
        <v>158</v>
      </c>
      <c r="E12" s="641">
        <v>163</v>
      </c>
      <c r="F12" s="641">
        <v>0</v>
      </c>
      <c r="G12" s="641">
        <v>0</v>
      </c>
      <c r="H12" s="640" t="s">
        <v>1264</v>
      </c>
      <c r="I12" s="640" t="s">
        <v>52</v>
      </c>
      <c r="J12" s="640" t="s">
        <v>729</v>
      </c>
      <c r="K12" s="640" t="s">
        <v>1265</v>
      </c>
      <c r="L12" s="647" t="s">
        <v>66</v>
      </c>
      <c r="M12" s="648">
        <v>44737</v>
      </c>
      <c r="N12" s="647"/>
      <c r="O12" s="641">
        <v>1</v>
      </c>
      <c r="P12" s="640" t="s">
        <v>520</v>
      </c>
      <c r="Q12" s="640" t="s">
        <v>1258</v>
      </c>
      <c r="R12" s="640" t="s">
        <v>1259</v>
      </c>
      <c r="S12" s="647" t="s">
        <v>65</v>
      </c>
      <c r="T12" s="640" t="s">
        <v>1263</v>
      </c>
    </row>
    <row r="13" spans="1:20">
      <c r="B13" s="640" t="s">
        <v>1009</v>
      </c>
      <c r="C13" s="640" t="s">
        <v>1009</v>
      </c>
      <c r="D13" s="641">
        <v>153</v>
      </c>
      <c r="E13" s="641">
        <v>158</v>
      </c>
      <c r="F13" s="641">
        <v>0</v>
      </c>
      <c r="G13" s="641">
        <v>0</v>
      </c>
      <c r="H13" s="640" t="s">
        <v>1264</v>
      </c>
      <c r="I13" s="640" t="s">
        <v>52</v>
      </c>
      <c r="J13" s="640" t="s">
        <v>729</v>
      </c>
      <c r="K13" s="640" t="s">
        <v>1265</v>
      </c>
      <c r="L13" s="647" t="s">
        <v>66</v>
      </c>
      <c r="M13" s="648">
        <v>44737</v>
      </c>
      <c r="N13" s="647"/>
      <c r="O13" s="641">
        <v>1</v>
      </c>
      <c r="P13" s="640" t="s">
        <v>70</v>
      </c>
      <c r="Q13" s="640" t="s">
        <v>1258</v>
      </c>
      <c r="R13" s="640" t="s">
        <v>1259</v>
      </c>
      <c r="S13" s="647" t="s">
        <v>65</v>
      </c>
      <c r="T13" s="640" t="s">
        <v>1263</v>
      </c>
    </row>
    <row r="14" spans="1:20">
      <c r="B14" s="640" t="s">
        <v>1266</v>
      </c>
      <c r="C14" s="640" t="s">
        <v>941</v>
      </c>
      <c r="D14" s="641">
        <v>176</v>
      </c>
      <c r="E14" s="641">
        <v>181</v>
      </c>
      <c r="F14" s="641">
        <v>0</v>
      </c>
      <c r="G14" s="641">
        <v>0</v>
      </c>
      <c r="H14" s="640" t="s">
        <v>1267</v>
      </c>
      <c r="I14" s="640" t="s">
        <v>1268</v>
      </c>
      <c r="J14" s="640" t="s">
        <v>1269</v>
      </c>
      <c r="K14" s="640" t="s">
        <v>1270</v>
      </c>
      <c r="L14" s="647" t="s">
        <v>66</v>
      </c>
      <c r="M14" s="648">
        <v>44744</v>
      </c>
      <c r="N14" s="647"/>
      <c r="O14" s="641">
        <v>1</v>
      </c>
      <c r="P14" s="640" t="s">
        <v>1271</v>
      </c>
      <c r="Q14" s="640" t="s">
        <v>1258</v>
      </c>
      <c r="R14" s="640" t="s">
        <v>1259</v>
      </c>
      <c r="S14" s="647" t="s">
        <v>65</v>
      </c>
      <c r="T14" s="640" t="s">
        <v>1272</v>
      </c>
    </row>
    <row r="15" spans="1:20">
      <c r="B15" s="640" t="s">
        <v>1266</v>
      </c>
      <c r="C15" s="640" t="s">
        <v>941</v>
      </c>
      <c r="D15" s="641">
        <v>186</v>
      </c>
      <c r="E15" s="641">
        <v>191</v>
      </c>
      <c r="F15" s="641">
        <v>0</v>
      </c>
      <c r="G15" s="641">
        <v>0</v>
      </c>
      <c r="H15" s="640" t="s">
        <v>1267</v>
      </c>
      <c r="I15" s="640" t="s">
        <v>1268</v>
      </c>
      <c r="J15" s="640" t="s">
        <v>1269</v>
      </c>
      <c r="K15" s="640" t="s">
        <v>1270</v>
      </c>
      <c r="L15" s="647" t="s">
        <v>66</v>
      </c>
      <c r="M15" s="648">
        <v>44737</v>
      </c>
      <c r="N15" s="648">
        <v>44743</v>
      </c>
      <c r="O15" s="641">
        <v>1</v>
      </c>
      <c r="P15" s="640" t="s">
        <v>1271</v>
      </c>
      <c r="Q15" s="640" t="s">
        <v>1258</v>
      </c>
      <c r="R15" s="640" t="s">
        <v>1259</v>
      </c>
      <c r="S15" s="647" t="s">
        <v>65</v>
      </c>
      <c r="T15" s="640" t="s">
        <v>1272</v>
      </c>
    </row>
    <row r="16" spans="1:20">
      <c r="B16" s="640" t="s">
        <v>1266</v>
      </c>
      <c r="C16" s="640" t="s">
        <v>941</v>
      </c>
      <c r="D16" s="641">
        <v>181</v>
      </c>
      <c r="E16" s="641">
        <v>186</v>
      </c>
      <c r="F16" s="641">
        <v>0</v>
      </c>
      <c r="G16" s="641">
        <v>0</v>
      </c>
      <c r="H16" s="640" t="s">
        <v>1267</v>
      </c>
      <c r="I16" s="640" t="s">
        <v>1268</v>
      </c>
      <c r="J16" s="640" t="s">
        <v>1269</v>
      </c>
      <c r="K16" s="640" t="s">
        <v>1270</v>
      </c>
      <c r="L16" s="647" t="s">
        <v>66</v>
      </c>
      <c r="M16" s="648">
        <v>44744</v>
      </c>
      <c r="N16" s="647"/>
      <c r="O16" s="641">
        <v>1</v>
      </c>
      <c r="P16" s="640" t="s">
        <v>288</v>
      </c>
      <c r="Q16" s="640" t="s">
        <v>1258</v>
      </c>
      <c r="R16" s="640" t="s">
        <v>1259</v>
      </c>
      <c r="S16" s="647" t="s">
        <v>65</v>
      </c>
      <c r="T16" s="640" t="s">
        <v>1273</v>
      </c>
    </row>
    <row r="17" spans="2:20">
      <c r="B17" s="640" t="s">
        <v>1266</v>
      </c>
      <c r="C17" s="640" t="s">
        <v>941</v>
      </c>
      <c r="D17" s="641">
        <v>191</v>
      </c>
      <c r="E17" s="641">
        <v>196</v>
      </c>
      <c r="F17" s="641">
        <v>0</v>
      </c>
      <c r="G17" s="641">
        <v>0</v>
      </c>
      <c r="H17" s="640" t="s">
        <v>1267</v>
      </c>
      <c r="I17" s="640" t="s">
        <v>1268</v>
      </c>
      <c r="J17" s="640" t="s">
        <v>1269</v>
      </c>
      <c r="K17" s="640" t="s">
        <v>1270</v>
      </c>
      <c r="L17" s="647" t="s">
        <v>66</v>
      </c>
      <c r="M17" s="648">
        <v>44737</v>
      </c>
      <c r="N17" s="648">
        <v>44743</v>
      </c>
      <c r="O17" s="641">
        <v>1</v>
      </c>
      <c r="P17" s="640" t="s">
        <v>288</v>
      </c>
      <c r="Q17" s="640" t="s">
        <v>1258</v>
      </c>
      <c r="R17" s="640" t="s">
        <v>1259</v>
      </c>
      <c r="S17" s="647" t="s">
        <v>65</v>
      </c>
      <c r="T17" s="640" t="s">
        <v>1273</v>
      </c>
    </row>
    <row r="18" spans="2:20">
      <c r="B18" s="640" t="s">
        <v>1266</v>
      </c>
      <c r="C18" s="640" t="s">
        <v>944</v>
      </c>
      <c r="D18" s="641">
        <v>181</v>
      </c>
      <c r="E18" s="641">
        <v>186</v>
      </c>
      <c r="F18" s="641">
        <v>0</v>
      </c>
      <c r="G18" s="641">
        <v>0</v>
      </c>
      <c r="H18" s="640" t="s">
        <v>1274</v>
      </c>
      <c r="I18" s="640" t="s">
        <v>1264</v>
      </c>
      <c r="J18" s="640" t="s">
        <v>335</v>
      </c>
      <c r="K18" s="640" t="s">
        <v>1275</v>
      </c>
      <c r="L18" s="647" t="s">
        <v>66</v>
      </c>
      <c r="M18" s="648">
        <v>44744</v>
      </c>
      <c r="N18" s="647"/>
      <c r="O18" s="641">
        <v>1</v>
      </c>
      <c r="P18" s="640" t="s">
        <v>1271</v>
      </c>
      <c r="Q18" s="640" t="s">
        <v>1258</v>
      </c>
      <c r="R18" s="640" t="s">
        <v>1259</v>
      </c>
      <c r="S18" s="647" t="s">
        <v>65</v>
      </c>
      <c r="T18" s="640" t="s">
        <v>1272</v>
      </c>
    </row>
    <row r="19" spans="2:20">
      <c r="B19" s="640" t="s">
        <v>1266</v>
      </c>
      <c r="C19" s="640" t="s">
        <v>944</v>
      </c>
      <c r="D19" s="641">
        <v>191</v>
      </c>
      <c r="E19" s="641">
        <v>196</v>
      </c>
      <c r="F19" s="641">
        <v>0</v>
      </c>
      <c r="G19" s="641">
        <v>0</v>
      </c>
      <c r="H19" s="640" t="s">
        <v>1274</v>
      </c>
      <c r="I19" s="640" t="s">
        <v>1264</v>
      </c>
      <c r="J19" s="640" t="s">
        <v>335</v>
      </c>
      <c r="K19" s="640" t="s">
        <v>1275</v>
      </c>
      <c r="L19" s="647" t="s">
        <v>66</v>
      </c>
      <c r="M19" s="648">
        <v>44737</v>
      </c>
      <c r="N19" s="648">
        <v>44743</v>
      </c>
      <c r="O19" s="641">
        <v>1</v>
      </c>
      <c r="P19" s="640" t="s">
        <v>1271</v>
      </c>
      <c r="Q19" s="640" t="s">
        <v>1258</v>
      </c>
      <c r="R19" s="640" t="s">
        <v>1259</v>
      </c>
      <c r="S19" s="647" t="s">
        <v>65</v>
      </c>
      <c r="T19" s="640" t="s">
        <v>1272</v>
      </c>
    </row>
    <row r="20" spans="2:20">
      <c r="B20" s="640" t="s">
        <v>1266</v>
      </c>
      <c r="C20" s="640" t="s">
        <v>944</v>
      </c>
      <c r="D20" s="641">
        <v>181</v>
      </c>
      <c r="E20" s="641">
        <v>186</v>
      </c>
      <c r="F20" s="641">
        <v>0</v>
      </c>
      <c r="G20" s="641">
        <v>0</v>
      </c>
      <c r="H20" s="640" t="s">
        <v>1274</v>
      </c>
      <c r="I20" s="640" t="s">
        <v>1264</v>
      </c>
      <c r="J20" s="640" t="s">
        <v>335</v>
      </c>
      <c r="K20" s="640" t="s">
        <v>1275</v>
      </c>
      <c r="L20" s="647" t="s">
        <v>66</v>
      </c>
      <c r="M20" s="648">
        <v>44744</v>
      </c>
      <c r="N20" s="647"/>
      <c r="O20" s="641">
        <v>1</v>
      </c>
      <c r="P20" s="640" t="s">
        <v>288</v>
      </c>
      <c r="Q20" s="640" t="s">
        <v>1258</v>
      </c>
      <c r="R20" s="640" t="s">
        <v>1259</v>
      </c>
      <c r="S20" s="647" t="s">
        <v>65</v>
      </c>
      <c r="T20" s="640" t="s">
        <v>1273</v>
      </c>
    </row>
    <row r="21" spans="2:20">
      <c r="B21" s="640" t="s">
        <v>1266</v>
      </c>
      <c r="C21" s="640" t="s">
        <v>944</v>
      </c>
      <c r="D21" s="641">
        <v>191</v>
      </c>
      <c r="E21" s="641">
        <v>196</v>
      </c>
      <c r="F21" s="641">
        <v>0</v>
      </c>
      <c r="G21" s="641">
        <v>0</v>
      </c>
      <c r="H21" s="640" t="s">
        <v>1274</v>
      </c>
      <c r="I21" s="640" t="s">
        <v>1264</v>
      </c>
      <c r="J21" s="640" t="s">
        <v>335</v>
      </c>
      <c r="K21" s="640" t="s">
        <v>1275</v>
      </c>
      <c r="L21" s="647" t="s">
        <v>66</v>
      </c>
      <c r="M21" s="648">
        <v>44737</v>
      </c>
      <c r="N21" s="648">
        <v>44743</v>
      </c>
      <c r="O21" s="641">
        <v>1</v>
      </c>
      <c r="P21" s="640" t="s">
        <v>288</v>
      </c>
      <c r="Q21" s="640" t="s">
        <v>1258</v>
      </c>
      <c r="R21" s="640" t="s">
        <v>1259</v>
      </c>
      <c r="S21" s="647" t="s">
        <v>65</v>
      </c>
      <c r="T21" s="640" t="s">
        <v>1273</v>
      </c>
    </row>
    <row r="22" spans="2:20">
      <c r="B22" s="640" t="s">
        <v>1276</v>
      </c>
      <c r="C22" s="640" t="s">
        <v>968</v>
      </c>
      <c r="D22" s="641">
        <v>400</v>
      </c>
      <c r="E22" s="641">
        <v>405</v>
      </c>
      <c r="F22" s="641">
        <v>0</v>
      </c>
      <c r="G22" s="641">
        <v>0</v>
      </c>
      <c r="H22" s="640" t="s">
        <v>1277</v>
      </c>
      <c r="I22" s="640" t="s">
        <v>1278</v>
      </c>
      <c r="J22" s="640" t="s">
        <v>335</v>
      </c>
      <c r="K22" s="640" t="s">
        <v>1279</v>
      </c>
      <c r="L22" s="647" t="s">
        <v>66</v>
      </c>
      <c r="M22" s="648">
        <v>44716</v>
      </c>
      <c r="N22" s="648">
        <v>44743</v>
      </c>
      <c r="O22" s="641">
        <v>1</v>
      </c>
      <c r="P22" s="640" t="s">
        <v>90</v>
      </c>
      <c r="Q22" s="640" t="s">
        <v>1280</v>
      </c>
      <c r="R22" s="647"/>
      <c r="S22" s="647" t="s">
        <v>65</v>
      </c>
      <c r="T22" s="640" t="s">
        <v>1281</v>
      </c>
    </row>
    <row r="23" spans="2:20">
      <c r="B23" s="640" t="s">
        <v>1276</v>
      </c>
      <c r="C23" s="640" t="s">
        <v>968</v>
      </c>
      <c r="D23" s="641">
        <v>395</v>
      </c>
      <c r="E23" s="641">
        <v>400</v>
      </c>
      <c r="F23" s="641">
        <v>0</v>
      </c>
      <c r="G23" s="641">
        <v>0</v>
      </c>
      <c r="H23" s="640" t="s">
        <v>1277</v>
      </c>
      <c r="I23" s="640" t="s">
        <v>1278</v>
      </c>
      <c r="J23" s="640" t="s">
        <v>335</v>
      </c>
      <c r="K23" s="640" t="s">
        <v>1279</v>
      </c>
      <c r="L23" s="647" t="s">
        <v>66</v>
      </c>
      <c r="M23" s="648">
        <v>44744</v>
      </c>
      <c r="N23" s="647"/>
      <c r="O23" s="641">
        <v>1</v>
      </c>
      <c r="P23" s="640" t="s">
        <v>90</v>
      </c>
      <c r="Q23" s="640" t="s">
        <v>1280</v>
      </c>
      <c r="R23" s="647"/>
      <c r="S23" s="647" t="s">
        <v>65</v>
      </c>
      <c r="T23" s="640" t="s">
        <v>1281</v>
      </c>
    </row>
    <row r="24" spans="2:20">
      <c r="B24" s="640" t="s">
        <v>551</v>
      </c>
      <c r="C24" s="640" t="s">
        <v>517</v>
      </c>
      <c r="D24" s="641">
        <v>106</v>
      </c>
      <c r="E24" s="641">
        <v>126</v>
      </c>
      <c r="F24" s="641">
        <v>0</v>
      </c>
      <c r="G24" s="641">
        <v>0</v>
      </c>
      <c r="H24" s="640" t="s">
        <v>1282</v>
      </c>
      <c r="I24" s="640" t="s">
        <v>1283</v>
      </c>
      <c r="J24" s="640" t="s">
        <v>516</v>
      </c>
      <c r="K24" s="640" t="s">
        <v>665</v>
      </c>
      <c r="L24" s="647" t="s">
        <v>66</v>
      </c>
      <c r="M24" s="648">
        <v>44713</v>
      </c>
      <c r="N24" s="647"/>
      <c r="O24" s="641">
        <v>1</v>
      </c>
      <c r="P24" s="640" t="s">
        <v>90</v>
      </c>
      <c r="Q24" s="640" t="s">
        <v>1258</v>
      </c>
      <c r="R24" s="640" t="s">
        <v>1259</v>
      </c>
      <c r="S24" s="647" t="s">
        <v>65</v>
      </c>
      <c r="T24" s="647"/>
    </row>
    <row r="25" spans="2:20">
      <c r="B25" s="640" t="s">
        <v>1132</v>
      </c>
      <c r="C25" s="640" t="s">
        <v>1156</v>
      </c>
      <c r="D25" s="641">
        <v>420</v>
      </c>
      <c r="E25" s="641">
        <v>430</v>
      </c>
      <c r="F25" s="641">
        <v>40</v>
      </c>
      <c r="G25" s="641">
        <v>0</v>
      </c>
      <c r="H25" s="640" t="s">
        <v>1284</v>
      </c>
      <c r="I25" s="640" t="s">
        <v>1268</v>
      </c>
      <c r="J25" s="640" t="s">
        <v>1269</v>
      </c>
      <c r="K25" s="640" t="s">
        <v>1285</v>
      </c>
      <c r="L25" s="647" t="s">
        <v>66</v>
      </c>
      <c r="M25" s="648">
        <v>44536</v>
      </c>
      <c r="N25" s="647"/>
      <c r="O25" s="641">
        <v>1</v>
      </c>
      <c r="P25" s="640" t="s">
        <v>90</v>
      </c>
      <c r="Q25" s="640" t="s">
        <v>1258</v>
      </c>
      <c r="R25" s="640" t="s">
        <v>1286</v>
      </c>
      <c r="S25" s="647" t="s">
        <v>65</v>
      </c>
      <c r="T25" s="640" t="s">
        <v>1287</v>
      </c>
    </row>
    <row r="26" spans="2:20">
      <c r="B26" s="640" t="s">
        <v>1132</v>
      </c>
      <c r="C26" s="640" t="s">
        <v>1225</v>
      </c>
      <c r="D26" s="641">
        <v>426</v>
      </c>
      <c r="E26" s="641">
        <v>436</v>
      </c>
      <c r="F26" s="641">
        <v>40</v>
      </c>
      <c r="G26" s="641">
        <v>0</v>
      </c>
      <c r="H26" s="640" t="s">
        <v>52</v>
      </c>
      <c r="I26" s="640" t="s">
        <v>1274</v>
      </c>
      <c r="J26" s="640" t="s">
        <v>535</v>
      </c>
      <c r="K26" s="640" t="s">
        <v>1288</v>
      </c>
      <c r="L26" s="647" t="s">
        <v>66</v>
      </c>
      <c r="M26" s="648">
        <v>44536</v>
      </c>
      <c r="N26" s="647"/>
      <c r="O26" s="641">
        <v>1</v>
      </c>
      <c r="P26" s="640" t="s">
        <v>90</v>
      </c>
      <c r="Q26" s="640" t="s">
        <v>1258</v>
      </c>
      <c r="R26" s="640" t="s">
        <v>1286</v>
      </c>
      <c r="S26" s="647" t="s">
        <v>65</v>
      </c>
      <c r="T26" s="640" t="s">
        <v>1287</v>
      </c>
    </row>
    <row r="27" spans="2:20">
      <c r="B27" s="640" t="s">
        <v>1132</v>
      </c>
      <c r="C27" s="640" t="s">
        <v>1128</v>
      </c>
      <c r="D27" s="641">
        <v>283</v>
      </c>
      <c r="E27" s="641">
        <v>293</v>
      </c>
      <c r="F27" s="641">
        <v>40</v>
      </c>
      <c r="G27" s="641">
        <v>0</v>
      </c>
      <c r="H27" s="640" t="s">
        <v>1277</v>
      </c>
      <c r="I27" s="640" t="s">
        <v>1278</v>
      </c>
      <c r="J27" s="640" t="s">
        <v>1127</v>
      </c>
      <c r="K27" s="640" t="s">
        <v>1279</v>
      </c>
      <c r="L27" s="647" t="s">
        <v>66</v>
      </c>
      <c r="M27" s="648">
        <v>44713</v>
      </c>
      <c r="N27" s="647"/>
      <c r="O27" s="641">
        <v>1</v>
      </c>
      <c r="P27" s="640" t="s">
        <v>90</v>
      </c>
      <c r="Q27" s="640" t="s">
        <v>1258</v>
      </c>
      <c r="R27" s="640" t="s">
        <v>1286</v>
      </c>
      <c r="S27" s="647" t="s">
        <v>65</v>
      </c>
      <c r="T27" s="640" t="s">
        <v>1287</v>
      </c>
    </row>
    <row r="28" spans="2:20">
      <c r="B28" s="640" t="s">
        <v>1289</v>
      </c>
      <c r="C28" s="640" t="s">
        <v>815</v>
      </c>
      <c r="D28" s="641">
        <v>455</v>
      </c>
      <c r="E28" s="641">
        <v>470</v>
      </c>
      <c r="F28" s="641">
        <v>0</v>
      </c>
      <c r="G28" s="641">
        <v>0</v>
      </c>
      <c r="H28" s="640" t="s">
        <v>1254</v>
      </c>
      <c r="I28" s="640" t="s">
        <v>1255</v>
      </c>
      <c r="J28" s="640" t="s">
        <v>1256</v>
      </c>
      <c r="K28" s="640" t="s">
        <v>1288</v>
      </c>
      <c r="L28" s="647" t="s">
        <v>66</v>
      </c>
      <c r="M28" s="648">
        <v>44716</v>
      </c>
      <c r="N28" s="648">
        <v>44743</v>
      </c>
      <c r="O28" s="641">
        <v>1</v>
      </c>
      <c r="P28" s="640" t="s">
        <v>90</v>
      </c>
      <c r="Q28" s="640" t="s">
        <v>1280</v>
      </c>
      <c r="R28" s="647"/>
      <c r="S28" s="647" t="s">
        <v>65</v>
      </c>
      <c r="T28" s="640" t="s">
        <v>1290</v>
      </c>
    </row>
    <row r="29" spans="2:20">
      <c r="B29" s="640" t="s">
        <v>1289</v>
      </c>
      <c r="C29" s="640" t="s">
        <v>815</v>
      </c>
      <c r="D29" s="641">
        <v>450</v>
      </c>
      <c r="E29" s="641">
        <v>465</v>
      </c>
      <c r="F29" s="641">
        <v>0</v>
      </c>
      <c r="G29" s="641">
        <v>0</v>
      </c>
      <c r="H29" s="640" t="s">
        <v>1282</v>
      </c>
      <c r="I29" s="640" t="s">
        <v>1283</v>
      </c>
      <c r="J29" s="640" t="s">
        <v>3281</v>
      </c>
      <c r="K29" s="640" t="s">
        <v>1288</v>
      </c>
      <c r="L29" s="647" t="s">
        <v>66</v>
      </c>
      <c r="M29" s="648">
        <v>44744</v>
      </c>
      <c r="N29" s="647"/>
      <c r="O29" s="641">
        <v>1</v>
      </c>
      <c r="P29" s="640" t="s">
        <v>90</v>
      </c>
      <c r="Q29" s="640" t="s">
        <v>1280</v>
      </c>
      <c r="R29" s="647"/>
      <c r="S29" s="647" t="s">
        <v>65</v>
      </c>
      <c r="T29" s="640" t="s">
        <v>1290</v>
      </c>
    </row>
    <row r="30" spans="2:20">
      <c r="B30" s="640" t="s">
        <v>1291</v>
      </c>
      <c r="C30" s="640" t="s">
        <v>785</v>
      </c>
      <c r="D30" s="641">
        <v>170</v>
      </c>
      <c r="E30" s="641">
        <v>175</v>
      </c>
      <c r="F30" s="641">
        <v>0</v>
      </c>
      <c r="G30" s="641">
        <v>0</v>
      </c>
      <c r="H30" s="640" t="s">
        <v>1278</v>
      </c>
      <c r="I30" s="640" t="s">
        <v>52</v>
      </c>
      <c r="J30" s="640" t="s">
        <v>538</v>
      </c>
      <c r="K30" s="640" t="s">
        <v>1292</v>
      </c>
      <c r="L30" s="647" t="s">
        <v>105</v>
      </c>
      <c r="M30" s="648">
        <v>44652</v>
      </c>
      <c r="N30" s="647"/>
      <c r="O30" s="641">
        <v>1</v>
      </c>
      <c r="P30" s="640" t="s">
        <v>67</v>
      </c>
      <c r="Q30" s="640" t="s">
        <v>1258</v>
      </c>
      <c r="R30" s="640" t="s">
        <v>1259</v>
      </c>
      <c r="S30" s="647" t="s">
        <v>65</v>
      </c>
      <c r="T30" s="647"/>
    </row>
    <row r="31" spans="2:20">
      <c r="B31" s="640" t="s">
        <v>1291</v>
      </c>
      <c r="C31" s="640" t="s">
        <v>785</v>
      </c>
      <c r="D31" s="641">
        <v>145</v>
      </c>
      <c r="E31" s="641">
        <v>150</v>
      </c>
      <c r="F31" s="641">
        <v>0</v>
      </c>
      <c r="G31" s="641">
        <v>0</v>
      </c>
      <c r="H31" s="640" t="s">
        <v>1278</v>
      </c>
      <c r="I31" s="640" t="s">
        <v>52</v>
      </c>
      <c r="J31" s="640" t="s">
        <v>538</v>
      </c>
      <c r="K31" s="640" t="s">
        <v>1292</v>
      </c>
      <c r="L31" s="647" t="s">
        <v>105</v>
      </c>
      <c r="M31" s="648">
        <v>44652</v>
      </c>
      <c r="N31" s="647"/>
      <c r="O31" s="641">
        <v>1</v>
      </c>
      <c r="P31" s="640" t="s">
        <v>70</v>
      </c>
      <c r="Q31" s="640" t="s">
        <v>1258</v>
      </c>
      <c r="R31" s="640" t="s">
        <v>1259</v>
      </c>
      <c r="S31" s="647" t="s">
        <v>65</v>
      </c>
      <c r="T31" s="647"/>
    </row>
    <row r="32" spans="2:20">
      <c r="B32" s="640" t="s">
        <v>1291</v>
      </c>
      <c r="C32" s="640" t="s">
        <v>785</v>
      </c>
      <c r="D32" s="641">
        <v>185</v>
      </c>
      <c r="E32" s="641">
        <v>190</v>
      </c>
      <c r="F32" s="641">
        <v>0</v>
      </c>
      <c r="G32" s="641">
        <v>0</v>
      </c>
      <c r="H32" s="640" t="s">
        <v>1278</v>
      </c>
      <c r="I32" s="640" t="s">
        <v>52</v>
      </c>
      <c r="J32" s="640" t="s">
        <v>538</v>
      </c>
      <c r="K32" s="640" t="s">
        <v>1292</v>
      </c>
      <c r="L32" s="647" t="s">
        <v>121</v>
      </c>
      <c r="M32" s="648">
        <v>44652</v>
      </c>
      <c r="N32" s="647"/>
      <c r="O32" s="641">
        <v>1</v>
      </c>
      <c r="P32" s="640" t="s">
        <v>70</v>
      </c>
      <c r="Q32" s="640" t="s">
        <v>1258</v>
      </c>
      <c r="R32" s="640" t="s">
        <v>1259</v>
      </c>
      <c r="S32" s="647" t="s">
        <v>65</v>
      </c>
      <c r="T32" s="647"/>
    </row>
    <row r="33" spans="2:20">
      <c r="B33" s="640" t="s">
        <v>1291</v>
      </c>
      <c r="C33" s="640" t="s">
        <v>785</v>
      </c>
      <c r="D33" s="641">
        <v>210</v>
      </c>
      <c r="E33" s="641">
        <v>215</v>
      </c>
      <c r="F33" s="641">
        <v>0</v>
      </c>
      <c r="G33" s="641">
        <v>0</v>
      </c>
      <c r="H33" s="640" t="s">
        <v>1278</v>
      </c>
      <c r="I33" s="640" t="s">
        <v>52</v>
      </c>
      <c r="J33" s="640" t="s">
        <v>538</v>
      </c>
      <c r="K33" s="640" t="s">
        <v>1292</v>
      </c>
      <c r="L33" s="647" t="s">
        <v>121</v>
      </c>
      <c r="M33" s="648">
        <v>44652</v>
      </c>
      <c r="N33" s="647"/>
      <c r="O33" s="641">
        <v>1</v>
      </c>
      <c r="P33" s="640" t="s">
        <v>67</v>
      </c>
      <c r="Q33" s="640" t="s">
        <v>1258</v>
      </c>
      <c r="R33" s="640" t="s">
        <v>1259</v>
      </c>
      <c r="S33" s="647" t="s">
        <v>65</v>
      </c>
      <c r="T33" s="647"/>
    </row>
    <row r="34" spans="2:20">
      <c r="B34" s="640" t="s">
        <v>1293</v>
      </c>
      <c r="C34" s="640" t="s">
        <v>770</v>
      </c>
      <c r="D34" s="641">
        <v>160</v>
      </c>
      <c r="E34" s="641">
        <v>165</v>
      </c>
      <c r="F34" s="641">
        <v>0</v>
      </c>
      <c r="G34" s="641">
        <v>0</v>
      </c>
      <c r="H34" s="640" t="s">
        <v>1294</v>
      </c>
      <c r="I34" s="640" t="s">
        <v>1295</v>
      </c>
      <c r="J34" s="640" t="s">
        <v>774</v>
      </c>
      <c r="K34" s="640" t="s">
        <v>685</v>
      </c>
      <c r="L34" s="647" t="s">
        <v>121</v>
      </c>
      <c r="M34" s="648">
        <v>44652</v>
      </c>
      <c r="N34" s="648">
        <v>44743</v>
      </c>
      <c r="O34" s="641">
        <v>1</v>
      </c>
      <c r="P34" s="640" t="s">
        <v>67</v>
      </c>
      <c r="Q34" s="640" t="s">
        <v>1258</v>
      </c>
      <c r="R34" s="640" t="s">
        <v>1259</v>
      </c>
      <c r="S34" s="647" t="s">
        <v>65</v>
      </c>
      <c r="T34" s="647"/>
    </row>
    <row r="35" spans="2:20">
      <c r="B35" s="640" t="s">
        <v>1293</v>
      </c>
      <c r="C35" s="640" t="s">
        <v>770</v>
      </c>
      <c r="D35" s="641">
        <v>155</v>
      </c>
      <c r="E35" s="641">
        <v>160</v>
      </c>
      <c r="F35" s="641">
        <v>0</v>
      </c>
      <c r="G35" s="641">
        <v>0</v>
      </c>
      <c r="H35" s="640" t="s">
        <v>1294</v>
      </c>
      <c r="I35" s="640" t="s">
        <v>1295</v>
      </c>
      <c r="J35" s="640" t="s">
        <v>774</v>
      </c>
      <c r="K35" s="640" t="s">
        <v>685</v>
      </c>
      <c r="L35" s="647" t="s">
        <v>121</v>
      </c>
      <c r="M35" s="648">
        <v>44744</v>
      </c>
      <c r="N35" s="647"/>
      <c r="O35" s="641">
        <v>1</v>
      </c>
      <c r="P35" s="640" t="s">
        <v>67</v>
      </c>
      <c r="Q35" s="640" t="s">
        <v>1258</v>
      </c>
      <c r="R35" s="640" t="s">
        <v>1259</v>
      </c>
      <c r="S35" s="647" t="s">
        <v>65</v>
      </c>
      <c r="T35" s="647"/>
    </row>
    <row r="36" spans="2:20">
      <c r="B36" s="640" t="s">
        <v>1293</v>
      </c>
      <c r="C36" s="640" t="s">
        <v>770</v>
      </c>
      <c r="D36" s="641">
        <v>95</v>
      </c>
      <c r="E36" s="641">
        <v>100</v>
      </c>
      <c r="F36" s="641">
        <v>0</v>
      </c>
      <c r="G36" s="641">
        <v>0</v>
      </c>
      <c r="H36" s="640" t="s">
        <v>1294</v>
      </c>
      <c r="I36" s="640" t="s">
        <v>1295</v>
      </c>
      <c r="J36" s="640" t="s">
        <v>774</v>
      </c>
      <c r="K36" s="640" t="s">
        <v>685</v>
      </c>
      <c r="L36" s="647" t="s">
        <v>105</v>
      </c>
      <c r="M36" s="648">
        <v>44652</v>
      </c>
      <c r="N36" s="648">
        <v>44743</v>
      </c>
      <c r="O36" s="641">
        <v>1</v>
      </c>
      <c r="P36" s="640" t="s">
        <v>70</v>
      </c>
      <c r="Q36" s="640" t="s">
        <v>1258</v>
      </c>
      <c r="R36" s="640" t="s">
        <v>1259</v>
      </c>
      <c r="S36" s="647" t="s">
        <v>65</v>
      </c>
      <c r="T36" s="647"/>
    </row>
    <row r="37" spans="2:20">
      <c r="B37" s="640" t="s">
        <v>1293</v>
      </c>
      <c r="C37" s="640" t="s">
        <v>770</v>
      </c>
      <c r="D37" s="641">
        <v>90</v>
      </c>
      <c r="E37" s="641">
        <v>95</v>
      </c>
      <c r="F37" s="641">
        <v>0</v>
      </c>
      <c r="G37" s="641">
        <v>0</v>
      </c>
      <c r="H37" s="640" t="s">
        <v>1294</v>
      </c>
      <c r="I37" s="640" t="s">
        <v>1295</v>
      </c>
      <c r="J37" s="640" t="s">
        <v>774</v>
      </c>
      <c r="K37" s="640" t="s">
        <v>685</v>
      </c>
      <c r="L37" s="647" t="s">
        <v>105</v>
      </c>
      <c r="M37" s="648">
        <v>44744</v>
      </c>
      <c r="N37" s="647"/>
      <c r="O37" s="641">
        <v>1</v>
      </c>
      <c r="P37" s="640" t="s">
        <v>70</v>
      </c>
      <c r="Q37" s="640" t="s">
        <v>1258</v>
      </c>
      <c r="R37" s="640" t="s">
        <v>1259</v>
      </c>
      <c r="S37" s="647" t="s">
        <v>65</v>
      </c>
      <c r="T37" s="647"/>
    </row>
    <row r="38" spans="2:20">
      <c r="B38" s="640" t="s">
        <v>1293</v>
      </c>
      <c r="C38" s="640" t="s">
        <v>770</v>
      </c>
      <c r="D38" s="641">
        <v>135</v>
      </c>
      <c r="E38" s="641">
        <v>140</v>
      </c>
      <c r="F38" s="641">
        <v>0</v>
      </c>
      <c r="G38" s="641">
        <v>0</v>
      </c>
      <c r="H38" s="640" t="s">
        <v>1294</v>
      </c>
      <c r="I38" s="640" t="s">
        <v>1295</v>
      </c>
      <c r="J38" s="640" t="s">
        <v>774</v>
      </c>
      <c r="K38" s="640" t="s">
        <v>685</v>
      </c>
      <c r="L38" s="647" t="s">
        <v>121</v>
      </c>
      <c r="M38" s="648">
        <v>44652</v>
      </c>
      <c r="N38" s="648">
        <v>44743</v>
      </c>
      <c r="O38" s="641">
        <v>1</v>
      </c>
      <c r="P38" s="640" t="s">
        <v>70</v>
      </c>
      <c r="Q38" s="640" t="s">
        <v>1258</v>
      </c>
      <c r="R38" s="640" t="s">
        <v>1259</v>
      </c>
      <c r="S38" s="647" t="s">
        <v>65</v>
      </c>
      <c r="T38" s="640" t="s">
        <v>1296</v>
      </c>
    </row>
    <row r="39" spans="2:20">
      <c r="B39" s="640" t="s">
        <v>1293</v>
      </c>
      <c r="C39" s="640" t="s">
        <v>770</v>
      </c>
      <c r="D39" s="641">
        <v>130</v>
      </c>
      <c r="E39" s="641">
        <v>135</v>
      </c>
      <c r="F39" s="641">
        <v>0</v>
      </c>
      <c r="G39" s="641">
        <v>0</v>
      </c>
      <c r="H39" s="640" t="s">
        <v>1294</v>
      </c>
      <c r="I39" s="640" t="s">
        <v>1295</v>
      </c>
      <c r="J39" s="640" t="s">
        <v>774</v>
      </c>
      <c r="K39" s="640" t="s">
        <v>685</v>
      </c>
      <c r="L39" s="647" t="s">
        <v>121</v>
      </c>
      <c r="M39" s="648">
        <v>44744</v>
      </c>
      <c r="N39" s="647"/>
      <c r="O39" s="641">
        <v>1</v>
      </c>
      <c r="P39" s="640" t="s">
        <v>70</v>
      </c>
      <c r="Q39" s="640" t="s">
        <v>1258</v>
      </c>
      <c r="R39" s="640" t="s">
        <v>1259</v>
      </c>
      <c r="S39" s="647" t="s">
        <v>65</v>
      </c>
      <c r="T39" s="640" t="s">
        <v>1296</v>
      </c>
    </row>
    <row r="40" spans="2:20">
      <c r="B40" s="640" t="s">
        <v>1293</v>
      </c>
      <c r="C40" s="640" t="s">
        <v>770</v>
      </c>
      <c r="D40" s="641">
        <v>120</v>
      </c>
      <c r="E40" s="641">
        <v>125</v>
      </c>
      <c r="F40" s="641">
        <v>0</v>
      </c>
      <c r="G40" s="641">
        <v>0</v>
      </c>
      <c r="H40" s="640" t="s">
        <v>1294</v>
      </c>
      <c r="I40" s="640" t="s">
        <v>1295</v>
      </c>
      <c r="J40" s="640" t="s">
        <v>774</v>
      </c>
      <c r="K40" s="640" t="s">
        <v>685</v>
      </c>
      <c r="L40" s="647" t="s">
        <v>105</v>
      </c>
      <c r="M40" s="648">
        <v>44652</v>
      </c>
      <c r="N40" s="648">
        <v>44743</v>
      </c>
      <c r="O40" s="641">
        <v>1</v>
      </c>
      <c r="P40" s="640" t="s">
        <v>67</v>
      </c>
      <c r="Q40" s="640" t="s">
        <v>1258</v>
      </c>
      <c r="R40" s="640" t="s">
        <v>1259</v>
      </c>
      <c r="S40" s="647" t="s">
        <v>65</v>
      </c>
      <c r="T40" s="647"/>
    </row>
    <row r="41" spans="2:20">
      <c r="B41" s="640" t="s">
        <v>1293</v>
      </c>
      <c r="C41" s="640" t="s">
        <v>770</v>
      </c>
      <c r="D41" s="641">
        <v>115</v>
      </c>
      <c r="E41" s="641">
        <v>120</v>
      </c>
      <c r="F41" s="641">
        <v>0</v>
      </c>
      <c r="G41" s="641">
        <v>0</v>
      </c>
      <c r="H41" s="640" t="s">
        <v>1294</v>
      </c>
      <c r="I41" s="640" t="s">
        <v>1295</v>
      </c>
      <c r="J41" s="640" t="s">
        <v>774</v>
      </c>
      <c r="K41" s="640" t="s">
        <v>685</v>
      </c>
      <c r="L41" s="647" t="s">
        <v>105</v>
      </c>
      <c r="M41" s="648">
        <v>44744</v>
      </c>
      <c r="N41" s="647"/>
      <c r="O41" s="641">
        <v>1</v>
      </c>
      <c r="P41" s="640" t="s">
        <v>67</v>
      </c>
      <c r="Q41" s="640" t="s">
        <v>1258</v>
      </c>
      <c r="R41" s="640" t="s">
        <v>1259</v>
      </c>
      <c r="S41" s="647" t="s">
        <v>65</v>
      </c>
      <c r="T41" s="647"/>
    </row>
    <row r="42" spans="2:20">
      <c r="B42" s="640" t="s">
        <v>170</v>
      </c>
      <c r="C42" s="640" t="s">
        <v>170</v>
      </c>
      <c r="D42" s="641">
        <v>114</v>
      </c>
      <c r="E42" s="641">
        <v>134</v>
      </c>
      <c r="F42" s="641">
        <v>0</v>
      </c>
      <c r="G42" s="641">
        <v>0</v>
      </c>
      <c r="H42" s="640" t="s">
        <v>52</v>
      </c>
      <c r="I42" s="640" t="s">
        <v>1274</v>
      </c>
      <c r="J42" s="640" t="s">
        <v>169</v>
      </c>
      <c r="K42" s="640" t="s">
        <v>1297</v>
      </c>
      <c r="L42" s="647" t="s">
        <v>121</v>
      </c>
      <c r="M42" s="648">
        <v>44688</v>
      </c>
      <c r="N42" s="647"/>
      <c r="O42" s="641">
        <v>1</v>
      </c>
      <c r="P42" s="640" t="s">
        <v>90</v>
      </c>
      <c r="Q42" s="640" t="s">
        <v>1258</v>
      </c>
      <c r="R42" s="640" t="s">
        <v>1259</v>
      </c>
      <c r="S42" s="647" t="s">
        <v>65</v>
      </c>
      <c r="T42" s="640" t="s">
        <v>11</v>
      </c>
    </row>
    <row r="43" spans="2:20">
      <c r="B43" s="640" t="s">
        <v>170</v>
      </c>
      <c r="C43" s="640" t="s">
        <v>170</v>
      </c>
      <c r="D43" s="641">
        <v>84</v>
      </c>
      <c r="E43" s="641">
        <v>104</v>
      </c>
      <c r="F43" s="641">
        <v>0</v>
      </c>
      <c r="G43" s="641">
        <v>0</v>
      </c>
      <c r="H43" s="640" t="s">
        <v>52</v>
      </c>
      <c r="I43" s="640" t="s">
        <v>1274</v>
      </c>
      <c r="J43" s="640" t="s">
        <v>169</v>
      </c>
      <c r="K43" s="640" t="s">
        <v>1297</v>
      </c>
      <c r="L43" s="647" t="s">
        <v>105</v>
      </c>
      <c r="M43" s="648">
        <v>44688</v>
      </c>
      <c r="N43" s="647"/>
      <c r="O43" s="641">
        <v>1</v>
      </c>
      <c r="P43" s="640" t="s">
        <v>90</v>
      </c>
      <c r="Q43" s="640" t="s">
        <v>1258</v>
      </c>
      <c r="R43" s="640" t="s">
        <v>1259</v>
      </c>
      <c r="S43" s="647" t="s">
        <v>65</v>
      </c>
      <c r="T43" s="640" t="s">
        <v>11</v>
      </c>
    </row>
    <row r="44" spans="2:20">
      <c r="B44" s="640" t="s">
        <v>1298</v>
      </c>
      <c r="C44" s="640" t="s">
        <v>517</v>
      </c>
      <c r="D44" s="641">
        <v>348</v>
      </c>
      <c r="E44" s="641">
        <v>373</v>
      </c>
      <c r="F44" s="641">
        <v>0</v>
      </c>
      <c r="G44" s="641">
        <v>0</v>
      </c>
      <c r="H44" s="640" t="s">
        <v>1282</v>
      </c>
      <c r="I44" s="640" t="s">
        <v>1283</v>
      </c>
      <c r="J44" s="640" t="s">
        <v>516</v>
      </c>
      <c r="K44" s="640" t="s">
        <v>1299</v>
      </c>
      <c r="L44" s="647" t="s">
        <v>66</v>
      </c>
      <c r="M44" s="648">
        <v>44713</v>
      </c>
      <c r="N44" s="647"/>
      <c r="O44" s="641">
        <v>1</v>
      </c>
      <c r="P44" s="640" t="s">
        <v>90</v>
      </c>
      <c r="Q44" s="640" t="s">
        <v>1280</v>
      </c>
      <c r="R44" s="647"/>
      <c r="S44" s="647" t="s">
        <v>65</v>
      </c>
      <c r="T44" s="640" t="s">
        <v>1300</v>
      </c>
    </row>
    <row r="45" spans="2:20">
      <c r="B45" s="640" t="s">
        <v>1301</v>
      </c>
      <c r="C45" s="640" t="s">
        <v>1115</v>
      </c>
      <c r="D45" s="641">
        <v>193</v>
      </c>
      <c r="E45" s="641">
        <v>223</v>
      </c>
      <c r="F45" s="641">
        <v>20</v>
      </c>
      <c r="G45" s="641">
        <v>22</v>
      </c>
      <c r="H45" s="640" t="s">
        <v>1302</v>
      </c>
      <c r="I45" s="640" t="s">
        <v>1303</v>
      </c>
      <c r="J45" s="640" t="s">
        <v>1304</v>
      </c>
      <c r="K45" s="640" t="s">
        <v>1305</v>
      </c>
      <c r="L45" s="647" t="s">
        <v>66</v>
      </c>
      <c r="M45" s="648">
        <v>44713</v>
      </c>
      <c r="N45" s="647"/>
      <c r="O45" s="641">
        <v>2</v>
      </c>
      <c r="P45" s="640" t="s">
        <v>90</v>
      </c>
      <c r="Q45" s="640" t="s">
        <v>1258</v>
      </c>
      <c r="R45" s="640" t="s">
        <v>1286</v>
      </c>
      <c r="S45" s="647" t="s">
        <v>65</v>
      </c>
      <c r="T45" s="640" t="s">
        <v>1306</v>
      </c>
    </row>
    <row r="46" spans="2:20">
      <c r="B46" s="640" t="s">
        <v>642</v>
      </c>
      <c r="C46" s="640" t="s">
        <v>631</v>
      </c>
      <c r="D46" s="641">
        <v>180</v>
      </c>
      <c r="E46" s="641">
        <v>190</v>
      </c>
      <c r="F46" s="641">
        <v>0</v>
      </c>
      <c r="G46" s="641">
        <v>0</v>
      </c>
      <c r="H46" s="640" t="s">
        <v>1307</v>
      </c>
      <c r="I46" s="640" t="s">
        <v>1308</v>
      </c>
      <c r="J46" s="640" t="s">
        <v>629</v>
      </c>
      <c r="K46" s="640" t="s">
        <v>1299</v>
      </c>
      <c r="L46" s="647" t="s">
        <v>66</v>
      </c>
      <c r="M46" s="648">
        <v>44746</v>
      </c>
      <c r="N46" s="647"/>
      <c r="O46" s="641">
        <v>1</v>
      </c>
      <c r="P46" s="640" t="s">
        <v>90</v>
      </c>
      <c r="Q46" s="640" t="s">
        <v>1280</v>
      </c>
      <c r="R46" s="647"/>
      <c r="S46" s="647" t="s">
        <v>65</v>
      </c>
      <c r="T46" s="647"/>
    </row>
    <row r="47" spans="2:20">
      <c r="B47" s="640" t="s">
        <v>642</v>
      </c>
      <c r="C47" s="640" t="s">
        <v>631</v>
      </c>
      <c r="D47" s="641">
        <v>190</v>
      </c>
      <c r="E47" s="641">
        <v>200</v>
      </c>
      <c r="F47" s="641">
        <v>0</v>
      </c>
      <c r="G47" s="641">
        <v>0</v>
      </c>
      <c r="H47" s="640" t="s">
        <v>1307</v>
      </c>
      <c r="I47" s="640" t="s">
        <v>1308</v>
      </c>
      <c r="J47" s="640" t="s">
        <v>629</v>
      </c>
      <c r="K47" s="640" t="s">
        <v>1299</v>
      </c>
      <c r="L47" s="647" t="s">
        <v>66</v>
      </c>
      <c r="M47" s="648">
        <v>44713</v>
      </c>
      <c r="N47" s="648">
        <v>44745</v>
      </c>
      <c r="O47" s="641">
        <v>1</v>
      </c>
      <c r="P47" s="640" t="s">
        <v>90</v>
      </c>
      <c r="Q47" s="640" t="s">
        <v>1280</v>
      </c>
      <c r="R47" s="647"/>
      <c r="S47" s="647" t="s">
        <v>65</v>
      </c>
      <c r="T47" s="647"/>
    </row>
    <row r="48" spans="2:20">
      <c r="B48" s="640" t="s">
        <v>1309</v>
      </c>
      <c r="C48" s="640" t="s">
        <v>190</v>
      </c>
      <c r="D48" s="641">
        <v>440</v>
      </c>
      <c r="E48" s="641">
        <v>445</v>
      </c>
      <c r="F48" s="641">
        <v>0</v>
      </c>
      <c r="G48" s="641">
        <v>0</v>
      </c>
      <c r="H48" s="640" t="s">
        <v>1274</v>
      </c>
      <c r="I48" s="640" t="s">
        <v>1264</v>
      </c>
      <c r="J48" s="640" t="s">
        <v>169</v>
      </c>
      <c r="K48" s="640" t="s">
        <v>1305</v>
      </c>
      <c r="L48" s="647" t="s">
        <v>66</v>
      </c>
      <c r="M48" s="648">
        <v>44648</v>
      </c>
      <c r="N48" s="647"/>
      <c r="O48" s="641">
        <v>1</v>
      </c>
      <c r="P48" s="640" t="s">
        <v>90</v>
      </c>
      <c r="Q48" s="640" t="s">
        <v>1280</v>
      </c>
      <c r="R48" s="647"/>
      <c r="S48" s="647" t="s">
        <v>65</v>
      </c>
      <c r="T48" s="647"/>
    </row>
    <row r="49" spans="2:20">
      <c r="B49" s="640" t="s">
        <v>1310</v>
      </c>
      <c r="C49" s="640" t="s">
        <v>64</v>
      </c>
      <c r="D49" s="641">
        <v>55</v>
      </c>
      <c r="E49" s="641">
        <v>60</v>
      </c>
      <c r="F49" s="641">
        <v>0</v>
      </c>
      <c r="G49" s="641">
        <v>0</v>
      </c>
      <c r="H49" s="640" t="s">
        <v>1311</v>
      </c>
      <c r="I49" s="640" t="s">
        <v>1312</v>
      </c>
      <c r="J49" s="640" t="s">
        <v>1313</v>
      </c>
      <c r="K49" s="640" t="s">
        <v>1314</v>
      </c>
      <c r="L49" s="647" t="s">
        <v>66</v>
      </c>
      <c r="M49" s="648">
        <v>44210</v>
      </c>
      <c r="N49" s="647"/>
      <c r="O49" s="641">
        <v>1</v>
      </c>
      <c r="P49" s="640" t="s">
        <v>90</v>
      </c>
      <c r="Q49" s="640" t="s">
        <v>1258</v>
      </c>
      <c r="R49" s="640" t="s">
        <v>1259</v>
      </c>
      <c r="S49" s="647" t="s">
        <v>65</v>
      </c>
      <c r="T49" s="640" t="s">
        <v>1315</v>
      </c>
    </row>
    <row r="50" spans="2:20">
      <c r="B50" s="640" t="s">
        <v>1316</v>
      </c>
      <c r="C50" s="640" t="s">
        <v>670</v>
      </c>
      <c r="D50" s="641">
        <v>121</v>
      </c>
      <c r="E50" s="641">
        <v>126</v>
      </c>
      <c r="F50" s="641">
        <v>0</v>
      </c>
      <c r="G50" s="641">
        <v>0</v>
      </c>
      <c r="H50" s="640" t="s">
        <v>1277</v>
      </c>
      <c r="I50" s="640" t="s">
        <v>1278</v>
      </c>
      <c r="J50" s="640" t="s">
        <v>661</v>
      </c>
      <c r="K50" s="640" t="s">
        <v>1317</v>
      </c>
      <c r="L50" s="647" t="s">
        <v>66</v>
      </c>
      <c r="M50" s="648">
        <v>44652</v>
      </c>
      <c r="N50" s="648">
        <v>44743</v>
      </c>
      <c r="O50" s="641">
        <v>1</v>
      </c>
      <c r="P50" s="640" t="s">
        <v>90</v>
      </c>
      <c r="Q50" s="640" t="s">
        <v>1258</v>
      </c>
      <c r="R50" s="640" t="s">
        <v>1259</v>
      </c>
      <c r="S50" s="647" t="s">
        <v>65</v>
      </c>
      <c r="T50" s="647"/>
    </row>
    <row r="51" spans="2:20">
      <c r="B51" s="640" t="s">
        <v>1316</v>
      </c>
      <c r="C51" s="640" t="s">
        <v>670</v>
      </c>
      <c r="D51" s="641">
        <v>116</v>
      </c>
      <c r="E51" s="641">
        <v>121</v>
      </c>
      <c r="F51" s="641">
        <v>0</v>
      </c>
      <c r="G51" s="641">
        <v>0</v>
      </c>
      <c r="H51" s="640" t="s">
        <v>1277</v>
      </c>
      <c r="I51" s="640" t="s">
        <v>1278</v>
      </c>
      <c r="J51" s="640" t="s">
        <v>661</v>
      </c>
      <c r="K51" s="640" t="s">
        <v>1317</v>
      </c>
      <c r="L51" s="647" t="s">
        <v>66</v>
      </c>
      <c r="M51" s="648">
        <v>44744</v>
      </c>
      <c r="N51" s="647"/>
      <c r="O51" s="641">
        <v>1</v>
      </c>
      <c r="P51" s="640" t="s">
        <v>90</v>
      </c>
      <c r="Q51" s="640" t="s">
        <v>1258</v>
      </c>
      <c r="R51" s="640" t="s">
        <v>1259</v>
      </c>
      <c r="S51" s="647" t="s">
        <v>65</v>
      </c>
      <c r="T51" s="647"/>
    </row>
    <row r="52" spans="2:20">
      <c r="B52" s="640" t="s">
        <v>1318</v>
      </c>
      <c r="C52" s="640" t="s">
        <v>1030</v>
      </c>
      <c r="D52" s="641">
        <v>242</v>
      </c>
      <c r="E52" s="641">
        <v>247</v>
      </c>
      <c r="F52" s="641">
        <v>0</v>
      </c>
      <c r="G52" s="641">
        <v>0</v>
      </c>
      <c r="H52" s="640" t="s">
        <v>43</v>
      </c>
      <c r="I52" s="640" t="s">
        <v>52</v>
      </c>
      <c r="J52" s="640" t="s">
        <v>1261</v>
      </c>
      <c r="K52" s="640" t="s">
        <v>1262</v>
      </c>
      <c r="L52" s="647" t="s">
        <v>66</v>
      </c>
      <c r="M52" s="648">
        <v>44737</v>
      </c>
      <c r="N52" s="647"/>
      <c r="O52" s="641">
        <v>2</v>
      </c>
      <c r="P52" s="640" t="s">
        <v>90</v>
      </c>
      <c r="Q52" s="640" t="s">
        <v>1258</v>
      </c>
      <c r="R52" s="640" t="s">
        <v>1259</v>
      </c>
      <c r="S52" s="647" t="s">
        <v>65</v>
      </c>
      <c r="T52" s="640" t="s">
        <v>1263</v>
      </c>
    </row>
    <row r="53" spans="2:20">
      <c r="B53" s="640" t="s">
        <v>746</v>
      </c>
      <c r="C53" s="640" t="s">
        <v>746</v>
      </c>
      <c r="D53" s="641">
        <v>200</v>
      </c>
      <c r="E53" s="641">
        <v>210</v>
      </c>
      <c r="F53" s="641">
        <v>0</v>
      </c>
      <c r="G53" s="641">
        <v>0</v>
      </c>
      <c r="H53" s="640" t="s">
        <v>1274</v>
      </c>
      <c r="I53" s="640" t="s">
        <v>1274</v>
      </c>
      <c r="J53" s="640" t="s">
        <v>1319</v>
      </c>
      <c r="K53" s="640" t="s">
        <v>1320</v>
      </c>
      <c r="L53" s="647" t="s">
        <v>66</v>
      </c>
      <c r="M53" s="648">
        <v>44716</v>
      </c>
      <c r="N53" s="647"/>
      <c r="O53" s="641">
        <v>1</v>
      </c>
      <c r="P53" s="640" t="s">
        <v>67</v>
      </c>
      <c r="Q53" s="640" t="s">
        <v>1258</v>
      </c>
      <c r="R53" s="640" t="s">
        <v>1286</v>
      </c>
      <c r="S53" s="647" t="s">
        <v>65</v>
      </c>
      <c r="T53" s="640" t="s">
        <v>1321</v>
      </c>
    </row>
    <row r="54" spans="2:20">
      <c r="B54" s="640" t="s">
        <v>746</v>
      </c>
      <c r="C54" s="640" t="s">
        <v>746</v>
      </c>
      <c r="D54" s="641">
        <v>195</v>
      </c>
      <c r="E54" s="641">
        <v>205</v>
      </c>
      <c r="F54" s="641">
        <v>0</v>
      </c>
      <c r="G54" s="641">
        <v>0</v>
      </c>
      <c r="H54" s="640" t="s">
        <v>1274</v>
      </c>
      <c r="I54" s="640" t="s">
        <v>1274</v>
      </c>
      <c r="J54" s="640" t="s">
        <v>1319</v>
      </c>
      <c r="K54" s="640" t="s">
        <v>1320</v>
      </c>
      <c r="L54" s="647" t="s">
        <v>66</v>
      </c>
      <c r="M54" s="648">
        <v>44716</v>
      </c>
      <c r="N54" s="647"/>
      <c r="O54" s="641">
        <v>1</v>
      </c>
      <c r="P54" s="640" t="s">
        <v>70</v>
      </c>
      <c r="Q54" s="640" t="s">
        <v>1258</v>
      </c>
      <c r="R54" s="640" t="s">
        <v>1286</v>
      </c>
      <c r="S54" s="647" t="s">
        <v>65</v>
      </c>
      <c r="T54" s="640" t="s">
        <v>1321</v>
      </c>
    </row>
    <row r="55" spans="2:20">
      <c r="B55" s="640" t="s">
        <v>746</v>
      </c>
      <c r="C55" s="640" t="s">
        <v>746</v>
      </c>
      <c r="D55" s="641">
        <v>200</v>
      </c>
      <c r="E55" s="641">
        <v>210</v>
      </c>
      <c r="F55" s="641">
        <v>0</v>
      </c>
      <c r="G55" s="641">
        <v>0</v>
      </c>
      <c r="H55" s="640" t="s">
        <v>1277</v>
      </c>
      <c r="I55" s="640" t="s">
        <v>1274</v>
      </c>
      <c r="J55" s="640" t="s">
        <v>1322</v>
      </c>
      <c r="K55" s="640" t="s">
        <v>1323</v>
      </c>
      <c r="L55" s="647" t="s">
        <v>66</v>
      </c>
      <c r="M55" s="648">
        <v>44716</v>
      </c>
      <c r="N55" s="647"/>
      <c r="O55" s="641">
        <v>1</v>
      </c>
      <c r="P55" s="640" t="s">
        <v>67</v>
      </c>
      <c r="Q55" s="640" t="s">
        <v>1258</v>
      </c>
      <c r="R55" s="640" t="s">
        <v>1286</v>
      </c>
      <c r="S55" s="647" t="s">
        <v>65</v>
      </c>
      <c r="T55" s="640" t="s">
        <v>1321</v>
      </c>
    </row>
    <row r="56" spans="2:20">
      <c r="B56" s="640" t="s">
        <v>746</v>
      </c>
      <c r="C56" s="640" t="s">
        <v>746</v>
      </c>
      <c r="D56" s="641">
        <v>195</v>
      </c>
      <c r="E56" s="641">
        <v>205</v>
      </c>
      <c r="F56" s="641">
        <v>0</v>
      </c>
      <c r="G56" s="641">
        <v>0</v>
      </c>
      <c r="H56" s="640" t="s">
        <v>1277</v>
      </c>
      <c r="I56" s="640" t="s">
        <v>1274</v>
      </c>
      <c r="J56" s="640" t="s">
        <v>1322</v>
      </c>
      <c r="K56" s="640" t="s">
        <v>1323</v>
      </c>
      <c r="L56" s="647" t="s">
        <v>66</v>
      </c>
      <c r="M56" s="648">
        <v>44716</v>
      </c>
      <c r="N56" s="647"/>
      <c r="O56" s="641">
        <v>1</v>
      </c>
      <c r="P56" s="640" t="s">
        <v>70</v>
      </c>
      <c r="Q56" s="640" t="s">
        <v>1258</v>
      </c>
      <c r="R56" s="640" t="s">
        <v>1286</v>
      </c>
      <c r="S56" s="647" t="s">
        <v>65</v>
      </c>
      <c r="T56" s="640" t="s">
        <v>1324</v>
      </c>
    </row>
    <row r="57" spans="2:20">
      <c r="B57" s="640" t="s">
        <v>666</v>
      </c>
      <c r="C57" s="640" t="s">
        <v>666</v>
      </c>
      <c r="D57" s="641">
        <v>85</v>
      </c>
      <c r="E57" s="641">
        <v>90</v>
      </c>
      <c r="F57" s="641">
        <v>0</v>
      </c>
      <c r="G57" s="641">
        <v>0</v>
      </c>
      <c r="H57" s="640" t="s">
        <v>1274</v>
      </c>
      <c r="I57" s="640" t="s">
        <v>1264</v>
      </c>
      <c r="J57" s="640" t="s">
        <v>664</v>
      </c>
      <c r="K57" s="640" t="s">
        <v>665</v>
      </c>
      <c r="L57" s="647" t="s">
        <v>66</v>
      </c>
      <c r="M57" s="648">
        <v>44744</v>
      </c>
      <c r="N57" s="647"/>
      <c r="O57" s="641">
        <v>1</v>
      </c>
      <c r="P57" s="640" t="s">
        <v>70</v>
      </c>
      <c r="Q57" s="640" t="s">
        <v>1258</v>
      </c>
      <c r="R57" s="640" t="s">
        <v>1259</v>
      </c>
      <c r="S57" s="647" t="s">
        <v>65</v>
      </c>
      <c r="T57" s="640" t="s">
        <v>1325</v>
      </c>
    </row>
    <row r="58" spans="2:20">
      <c r="B58" s="640" t="s">
        <v>666</v>
      </c>
      <c r="C58" s="640" t="s">
        <v>666</v>
      </c>
      <c r="D58" s="641">
        <v>90</v>
      </c>
      <c r="E58" s="641">
        <v>95</v>
      </c>
      <c r="F58" s="641">
        <v>0</v>
      </c>
      <c r="G58" s="641">
        <v>0</v>
      </c>
      <c r="H58" s="640" t="s">
        <v>1274</v>
      </c>
      <c r="I58" s="640" t="s">
        <v>1264</v>
      </c>
      <c r="J58" s="640" t="s">
        <v>664</v>
      </c>
      <c r="K58" s="640" t="s">
        <v>665</v>
      </c>
      <c r="L58" s="647" t="s">
        <v>66</v>
      </c>
      <c r="M58" s="648">
        <v>44737</v>
      </c>
      <c r="N58" s="648">
        <v>44743</v>
      </c>
      <c r="O58" s="641">
        <v>1</v>
      </c>
      <c r="P58" s="640" t="s">
        <v>70</v>
      </c>
      <c r="Q58" s="640" t="s">
        <v>1258</v>
      </c>
      <c r="R58" s="640" t="s">
        <v>1259</v>
      </c>
      <c r="S58" s="647" t="s">
        <v>65</v>
      </c>
      <c r="T58" s="640" t="s">
        <v>1325</v>
      </c>
    </row>
    <row r="59" spans="2:20">
      <c r="B59" s="640" t="s">
        <v>666</v>
      </c>
      <c r="C59" s="640" t="s">
        <v>666</v>
      </c>
      <c r="D59" s="641">
        <v>95</v>
      </c>
      <c r="E59" s="641">
        <v>100</v>
      </c>
      <c r="F59" s="641">
        <v>0</v>
      </c>
      <c r="G59" s="641">
        <v>0</v>
      </c>
      <c r="H59" s="640" t="s">
        <v>1274</v>
      </c>
      <c r="I59" s="640" t="s">
        <v>1264</v>
      </c>
      <c r="J59" s="640" t="s">
        <v>664</v>
      </c>
      <c r="K59" s="640" t="s">
        <v>665</v>
      </c>
      <c r="L59" s="647" t="s">
        <v>66</v>
      </c>
      <c r="M59" s="648">
        <v>44744</v>
      </c>
      <c r="N59" s="647"/>
      <c r="O59" s="641">
        <v>1</v>
      </c>
      <c r="P59" s="640" t="s">
        <v>67</v>
      </c>
      <c r="Q59" s="640" t="s">
        <v>1258</v>
      </c>
      <c r="R59" s="640" t="s">
        <v>1259</v>
      </c>
      <c r="S59" s="647" t="s">
        <v>65</v>
      </c>
      <c r="T59" s="640" t="s">
        <v>1325</v>
      </c>
    </row>
    <row r="60" spans="2:20">
      <c r="B60" s="640" t="s">
        <v>666</v>
      </c>
      <c r="C60" s="640" t="s">
        <v>666</v>
      </c>
      <c r="D60" s="641">
        <v>100</v>
      </c>
      <c r="E60" s="641">
        <v>105</v>
      </c>
      <c r="F60" s="641">
        <v>0</v>
      </c>
      <c r="G60" s="641">
        <v>0</v>
      </c>
      <c r="H60" s="640" t="s">
        <v>1274</v>
      </c>
      <c r="I60" s="640" t="s">
        <v>1264</v>
      </c>
      <c r="J60" s="640" t="s">
        <v>664</v>
      </c>
      <c r="K60" s="640" t="s">
        <v>665</v>
      </c>
      <c r="L60" s="647" t="s">
        <v>66</v>
      </c>
      <c r="M60" s="648">
        <v>44737</v>
      </c>
      <c r="N60" s="648">
        <v>44743</v>
      </c>
      <c r="O60" s="641">
        <v>1</v>
      </c>
      <c r="P60" s="640" t="s">
        <v>67</v>
      </c>
      <c r="Q60" s="640" t="s">
        <v>1258</v>
      </c>
      <c r="R60" s="640" t="s">
        <v>1259</v>
      </c>
      <c r="S60" s="647" t="s">
        <v>65</v>
      </c>
      <c r="T60" s="640" t="s">
        <v>1325</v>
      </c>
    </row>
    <row r="61" spans="2:20">
      <c r="B61" s="640" t="s">
        <v>686</v>
      </c>
      <c r="C61" s="640" t="s">
        <v>686</v>
      </c>
      <c r="D61" s="641">
        <v>376</v>
      </c>
      <c r="E61" s="641">
        <v>386</v>
      </c>
      <c r="F61" s="641">
        <v>0</v>
      </c>
      <c r="G61" s="641">
        <v>0</v>
      </c>
      <c r="H61" s="640" t="s">
        <v>1278</v>
      </c>
      <c r="I61" s="640" t="s">
        <v>52</v>
      </c>
      <c r="J61" s="640" t="s">
        <v>684</v>
      </c>
      <c r="K61" s="640" t="s">
        <v>1326</v>
      </c>
      <c r="L61" s="647" t="s">
        <v>66</v>
      </c>
      <c r="M61" s="648">
        <v>44730</v>
      </c>
      <c r="N61" s="647"/>
      <c r="O61" s="641">
        <v>1</v>
      </c>
      <c r="P61" s="640" t="s">
        <v>90</v>
      </c>
      <c r="Q61" s="640" t="s">
        <v>1280</v>
      </c>
      <c r="R61" s="647"/>
      <c r="S61" s="647" t="s">
        <v>65</v>
      </c>
      <c r="T61" s="640" t="s">
        <v>1327</v>
      </c>
    </row>
    <row r="62" spans="2:20">
      <c r="B62" s="640" t="s">
        <v>1328</v>
      </c>
      <c r="C62" s="640" t="s">
        <v>662</v>
      </c>
      <c r="D62" s="641">
        <v>88</v>
      </c>
      <c r="E62" s="641">
        <v>93</v>
      </c>
      <c r="F62" s="641">
        <v>0</v>
      </c>
      <c r="G62" s="641">
        <v>0</v>
      </c>
      <c r="H62" s="640" t="s">
        <v>1277</v>
      </c>
      <c r="I62" s="640" t="s">
        <v>1278</v>
      </c>
      <c r="J62" s="640" t="s">
        <v>661</v>
      </c>
      <c r="K62" s="640" t="s">
        <v>1297</v>
      </c>
      <c r="L62" s="647" t="s">
        <v>66</v>
      </c>
      <c r="M62" s="648">
        <v>44652</v>
      </c>
      <c r="N62" s="648">
        <v>44743</v>
      </c>
      <c r="O62" s="641">
        <v>1</v>
      </c>
      <c r="P62" s="640" t="s">
        <v>90</v>
      </c>
      <c r="Q62" s="640" t="s">
        <v>1258</v>
      </c>
      <c r="R62" s="640" t="s">
        <v>1259</v>
      </c>
      <c r="S62" s="647" t="s">
        <v>65</v>
      </c>
      <c r="T62" s="647"/>
    </row>
    <row r="63" spans="2:20">
      <c r="B63" s="640" t="s">
        <v>1328</v>
      </c>
      <c r="C63" s="640" t="s">
        <v>662</v>
      </c>
      <c r="D63" s="641">
        <v>83</v>
      </c>
      <c r="E63" s="641">
        <v>88</v>
      </c>
      <c r="F63" s="641">
        <v>0</v>
      </c>
      <c r="G63" s="641">
        <v>0</v>
      </c>
      <c r="H63" s="640" t="s">
        <v>1277</v>
      </c>
      <c r="I63" s="640" t="s">
        <v>1278</v>
      </c>
      <c r="J63" s="640" t="s">
        <v>661</v>
      </c>
      <c r="K63" s="640" t="s">
        <v>1297</v>
      </c>
      <c r="L63" s="647" t="s">
        <v>66</v>
      </c>
      <c r="M63" s="648">
        <v>44744</v>
      </c>
      <c r="N63" s="647"/>
      <c r="O63" s="641">
        <v>1</v>
      </c>
      <c r="P63" s="640" t="s">
        <v>90</v>
      </c>
      <c r="Q63" s="640" t="s">
        <v>1258</v>
      </c>
      <c r="R63" s="640" t="s">
        <v>1259</v>
      </c>
      <c r="S63" s="647" t="s">
        <v>65</v>
      </c>
      <c r="T63" s="647"/>
    </row>
    <row r="64" spans="2:20">
      <c r="B64" s="640" t="s">
        <v>1329</v>
      </c>
      <c r="C64" s="640" t="s">
        <v>666</v>
      </c>
      <c r="D64" s="641">
        <v>103</v>
      </c>
      <c r="E64" s="641">
        <v>108</v>
      </c>
      <c r="F64" s="641">
        <v>0</v>
      </c>
      <c r="G64" s="641">
        <v>0</v>
      </c>
      <c r="H64" s="640" t="s">
        <v>1274</v>
      </c>
      <c r="I64" s="640" t="s">
        <v>1264</v>
      </c>
      <c r="J64" s="640" t="s">
        <v>664</v>
      </c>
      <c r="K64" s="640" t="s">
        <v>1330</v>
      </c>
      <c r="L64" s="647" t="s">
        <v>66</v>
      </c>
      <c r="M64" s="648">
        <v>44744</v>
      </c>
      <c r="N64" s="647"/>
      <c r="O64" s="641">
        <v>1</v>
      </c>
      <c r="P64" s="640" t="s">
        <v>90</v>
      </c>
      <c r="Q64" s="640" t="s">
        <v>1258</v>
      </c>
      <c r="R64" s="640" t="s">
        <v>1259</v>
      </c>
      <c r="S64" s="647" t="s">
        <v>65</v>
      </c>
      <c r="T64" s="647"/>
    </row>
    <row r="65" spans="2:20">
      <c r="B65" s="640" t="s">
        <v>1329</v>
      </c>
      <c r="C65" s="640" t="s">
        <v>666</v>
      </c>
      <c r="D65" s="641">
        <v>108</v>
      </c>
      <c r="E65" s="641">
        <v>113</v>
      </c>
      <c r="F65" s="641">
        <v>0</v>
      </c>
      <c r="G65" s="641">
        <v>0</v>
      </c>
      <c r="H65" s="640" t="s">
        <v>1274</v>
      </c>
      <c r="I65" s="640" t="s">
        <v>1264</v>
      </c>
      <c r="J65" s="640" t="s">
        <v>664</v>
      </c>
      <c r="K65" s="640" t="s">
        <v>1330</v>
      </c>
      <c r="L65" s="647" t="s">
        <v>66</v>
      </c>
      <c r="M65" s="648">
        <v>44737</v>
      </c>
      <c r="N65" s="648">
        <v>44743</v>
      </c>
      <c r="O65" s="641">
        <v>1</v>
      </c>
      <c r="P65" s="640" t="s">
        <v>90</v>
      </c>
      <c r="Q65" s="640" t="s">
        <v>1258</v>
      </c>
      <c r="R65" s="640" t="s">
        <v>1259</v>
      </c>
      <c r="S65" s="647" t="s">
        <v>65</v>
      </c>
      <c r="T65" s="647"/>
    </row>
    <row r="66" spans="2:20">
      <c r="B66" s="640" t="s">
        <v>1331</v>
      </c>
      <c r="C66" s="640" t="s">
        <v>1115</v>
      </c>
      <c r="D66" s="641">
        <v>359</v>
      </c>
      <c r="E66" s="641">
        <v>389</v>
      </c>
      <c r="F66" s="641">
        <v>20</v>
      </c>
      <c r="G66" s="641">
        <v>22</v>
      </c>
      <c r="H66" s="640" t="s">
        <v>1302</v>
      </c>
      <c r="I66" s="640" t="s">
        <v>1303</v>
      </c>
      <c r="J66" s="640" t="s">
        <v>1304</v>
      </c>
      <c r="K66" s="640" t="s">
        <v>1305</v>
      </c>
      <c r="L66" s="647" t="s">
        <v>66</v>
      </c>
      <c r="M66" s="648">
        <v>44713</v>
      </c>
      <c r="N66" s="647"/>
      <c r="O66" s="641">
        <v>2</v>
      </c>
      <c r="P66" s="640" t="s">
        <v>90</v>
      </c>
      <c r="Q66" s="640" t="s">
        <v>1258</v>
      </c>
      <c r="R66" s="640" t="s">
        <v>1286</v>
      </c>
      <c r="S66" s="647" t="s">
        <v>65</v>
      </c>
      <c r="T66" s="640" t="s">
        <v>1332</v>
      </c>
    </row>
    <row r="67" spans="2:20">
      <c r="B67" s="640" t="s">
        <v>1333</v>
      </c>
      <c r="C67" s="640" t="s">
        <v>993</v>
      </c>
      <c r="D67" s="641">
        <v>138</v>
      </c>
      <c r="E67" s="641">
        <v>143</v>
      </c>
      <c r="F67" s="641">
        <v>0</v>
      </c>
      <c r="G67" s="641">
        <v>0</v>
      </c>
      <c r="H67" s="640" t="s">
        <v>1274</v>
      </c>
      <c r="I67" s="640" t="s">
        <v>1264</v>
      </c>
      <c r="J67" s="640" t="s">
        <v>335</v>
      </c>
      <c r="K67" s="640" t="s">
        <v>1292</v>
      </c>
      <c r="L67" s="647" t="s">
        <v>66</v>
      </c>
      <c r="M67" s="648">
        <v>44716</v>
      </c>
      <c r="N67" s="648">
        <v>44743</v>
      </c>
      <c r="O67" s="641">
        <v>1</v>
      </c>
      <c r="P67" s="640" t="s">
        <v>90</v>
      </c>
      <c r="Q67" s="640" t="s">
        <v>1258</v>
      </c>
      <c r="R67" s="640" t="s">
        <v>1259</v>
      </c>
      <c r="S67" s="647" t="s">
        <v>65</v>
      </c>
      <c r="T67" s="647"/>
    </row>
    <row r="68" spans="2:20">
      <c r="B68" s="640" t="s">
        <v>1333</v>
      </c>
      <c r="C68" s="640" t="s">
        <v>993</v>
      </c>
      <c r="D68" s="641">
        <v>133</v>
      </c>
      <c r="E68" s="641">
        <v>138</v>
      </c>
      <c r="F68" s="641">
        <v>0</v>
      </c>
      <c r="G68" s="641">
        <v>0</v>
      </c>
      <c r="H68" s="640" t="s">
        <v>1274</v>
      </c>
      <c r="I68" s="640" t="s">
        <v>1264</v>
      </c>
      <c r="J68" s="640" t="s">
        <v>335</v>
      </c>
      <c r="K68" s="640" t="s">
        <v>1292</v>
      </c>
      <c r="L68" s="647" t="s">
        <v>66</v>
      </c>
      <c r="M68" s="648">
        <v>44744</v>
      </c>
      <c r="N68" s="647"/>
      <c r="O68" s="641">
        <v>1</v>
      </c>
      <c r="P68" s="640" t="s">
        <v>90</v>
      </c>
      <c r="Q68" s="640" t="s">
        <v>1258</v>
      </c>
      <c r="R68" s="640" t="s">
        <v>1259</v>
      </c>
      <c r="S68" s="647" t="s">
        <v>65</v>
      </c>
      <c r="T68" s="647"/>
    </row>
    <row r="69" spans="2:20">
      <c r="B69" s="640" t="s">
        <v>981</v>
      </c>
      <c r="C69" s="640" t="s">
        <v>976</v>
      </c>
      <c r="D69" s="641">
        <v>105</v>
      </c>
      <c r="E69" s="641">
        <v>110</v>
      </c>
      <c r="F69" s="641">
        <v>0</v>
      </c>
      <c r="G69" s="641">
        <v>0</v>
      </c>
      <c r="H69" s="640" t="s">
        <v>1334</v>
      </c>
      <c r="I69" s="640" t="s">
        <v>1335</v>
      </c>
      <c r="J69" s="640" t="s">
        <v>1336</v>
      </c>
      <c r="K69" s="640" t="s">
        <v>1297</v>
      </c>
      <c r="L69" s="647" t="s">
        <v>66</v>
      </c>
      <c r="M69" s="648">
        <v>44737</v>
      </c>
      <c r="N69" s="648">
        <v>44743</v>
      </c>
      <c r="O69" s="641">
        <v>1</v>
      </c>
      <c r="P69" s="640" t="s">
        <v>90</v>
      </c>
      <c r="Q69" s="640" t="s">
        <v>1258</v>
      </c>
      <c r="R69" s="640" t="s">
        <v>1259</v>
      </c>
      <c r="S69" s="647" t="s">
        <v>65</v>
      </c>
      <c r="T69" s="640" t="s">
        <v>1263</v>
      </c>
    </row>
    <row r="70" spans="2:20">
      <c r="B70" s="640" t="s">
        <v>981</v>
      </c>
      <c r="C70" s="640" t="s">
        <v>976</v>
      </c>
      <c r="D70" s="641">
        <v>100</v>
      </c>
      <c r="E70" s="641">
        <v>105</v>
      </c>
      <c r="F70" s="641">
        <v>0</v>
      </c>
      <c r="G70" s="641">
        <v>0</v>
      </c>
      <c r="H70" s="640" t="s">
        <v>1334</v>
      </c>
      <c r="I70" s="640" t="s">
        <v>1335</v>
      </c>
      <c r="J70" s="640" t="s">
        <v>1336</v>
      </c>
      <c r="K70" s="640" t="s">
        <v>1297</v>
      </c>
      <c r="L70" s="647" t="s">
        <v>66</v>
      </c>
      <c r="M70" s="648">
        <v>44744</v>
      </c>
      <c r="N70" s="647"/>
      <c r="O70" s="641">
        <v>1</v>
      </c>
      <c r="P70" s="640" t="s">
        <v>90</v>
      </c>
      <c r="Q70" s="640" t="s">
        <v>1258</v>
      </c>
      <c r="R70" s="640" t="s">
        <v>1259</v>
      </c>
      <c r="S70" s="647" t="s">
        <v>65</v>
      </c>
      <c r="T70" s="640" t="s">
        <v>1263</v>
      </c>
    </row>
    <row r="71" spans="2:20">
      <c r="B71" s="640" t="s">
        <v>700</v>
      </c>
      <c r="C71" s="640" t="s">
        <v>697</v>
      </c>
      <c r="D71" s="641">
        <v>91</v>
      </c>
      <c r="E71" s="641">
        <v>101</v>
      </c>
      <c r="F71" s="641">
        <v>0</v>
      </c>
      <c r="G71" s="641">
        <v>0</v>
      </c>
      <c r="H71" s="640" t="s">
        <v>1337</v>
      </c>
      <c r="I71" s="640" t="s">
        <v>1338</v>
      </c>
      <c r="J71" s="640" t="s">
        <v>695</v>
      </c>
      <c r="K71" s="640" t="s">
        <v>1317</v>
      </c>
      <c r="L71" s="647" t="s">
        <v>66</v>
      </c>
      <c r="M71" s="648">
        <v>44716</v>
      </c>
      <c r="N71" s="647"/>
      <c r="O71" s="641">
        <v>1</v>
      </c>
      <c r="P71" s="640" t="s">
        <v>90</v>
      </c>
      <c r="Q71" s="640" t="s">
        <v>1258</v>
      </c>
      <c r="R71" s="640" t="s">
        <v>1259</v>
      </c>
      <c r="S71" s="647" t="s">
        <v>65</v>
      </c>
      <c r="T71" s="647"/>
    </row>
    <row r="72" spans="2:20">
      <c r="B72" s="640" t="s">
        <v>700</v>
      </c>
      <c r="C72" s="640" t="s">
        <v>700</v>
      </c>
      <c r="D72" s="641">
        <v>-3</v>
      </c>
      <c r="E72" s="641">
        <v>2</v>
      </c>
      <c r="F72" s="641">
        <v>0</v>
      </c>
      <c r="G72" s="641">
        <v>0</v>
      </c>
      <c r="H72" s="640" t="s">
        <v>1274</v>
      </c>
      <c r="I72" s="640" t="s">
        <v>1264</v>
      </c>
      <c r="J72" s="640" t="s">
        <v>335</v>
      </c>
      <c r="K72" s="640" t="s">
        <v>1292</v>
      </c>
      <c r="L72" s="647" t="s">
        <v>66</v>
      </c>
      <c r="M72" s="648">
        <v>44562</v>
      </c>
      <c r="N72" s="647"/>
      <c r="O72" s="641">
        <v>1</v>
      </c>
      <c r="P72" s="640" t="s">
        <v>90</v>
      </c>
      <c r="Q72" s="640" t="s">
        <v>1258</v>
      </c>
      <c r="R72" s="640" t="s">
        <v>1259</v>
      </c>
      <c r="S72" s="647" t="s">
        <v>65</v>
      </c>
      <c r="T72" s="640" t="s">
        <v>1339</v>
      </c>
    </row>
    <row r="73" spans="2:20">
      <c r="B73" s="640" t="s">
        <v>1340</v>
      </c>
      <c r="C73" s="640" t="s">
        <v>993</v>
      </c>
      <c r="D73" s="641">
        <v>157</v>
      </c>
      <c r="E73" s="641">
        <v>162</v>
      </c>
      <c r="F73" s="641">
        <v>0</v>
      </c>
      <c r="G73" s="641">
        <v>0</v>
      </c>
      <c r="H73" s="640" t="s">
        <v>1274</v>
      </c>
      <c r="I73" s="640" t="s">
        <v>1264</v>
      </c>
      <c r="J73" s="640" t="s">
        <v>335</v>
      </c>
      <c r="K73" s="640" t="s">
        <v>1292</v>
      </c>
      <c r="L73" s="647" t="s">
        <v>66</v>
      </c>
      <c r="M73" s="648">
        <v>44716</v>
      </c>
      <c r="N73" s="648">
        <v>44743</v>
      </c>
      <c r="O73" s="641">
        <v>1</v>
      </c>
      <c r="P73" s="640" t="s">
        <v>90</v>
      </c>
      <c r="Q73" s="640" t="s">
        <v>1258</v>
      </c>
      <c r="R73" s="640" t="s">
        <v>1259</v>
      </c>
      <c r="S73" s="647" t="s">
        <v>65</v>
      </c>
      <c r="T73" s="647"/>
    </row>
    <row r="74" spans="2:20">
      <c r="B74" s="640" t="s">
        <v>1340</v>
      </c>
      <c r="C74" s="640" t="s">
        <v>993</v>
      </c>
      <c r="D74" s="641">
        <v>152</v>
      </c>
      <c r="E74" s="641">
        <v>157</v>
      </c>
      <c r="F74" s="641">
        <v>0</v>
      </c>
      <c r="G74" s="641">
        <v>0</v>
      </c>
      <c r="H74" s="640" t="s">
        <v>1274</v>
      </c>
      <c r="I74" s="640" t="s">
        <v>1264</v>
      </c>
      <c r="J74" s="640" t="s">
        <v>335</v>
      </c>
      <c r="K74" s="640" t="s">
        <v>1292</v>
      </c>
      <c r="L74" s="647" t="s">
        <v>66</v>
      </c>
      <c r="M74" s="648">
        <v>44744</v>
      </c>
      <c r="N74" s="647"/>
      <c r="O74" s="641">
        <v>1</v>
      </c>
      <c r="P74" s="640" t="s">
        <v>90</v>
      </c>
      <c r="Q74" s="640" t="s">
        <v>1258</v>
      </c>
      <c r="R74" s="640" t="s">
        <v>1259</v>
      </c>
      <c r="S74" s="647" t="s">
        <v>65</v>
      </c>
      <c r="T74" s="647"/>
    </row>
    <row r="75" spans="2:20">
      <c r="B75" s="640" t="s">
        <v>1341</v>
      </c>
      <c r="C75" s="640" t="s">
        <v>353</v>
      </c>
      <c r="D75" s="641">
        <v>484</v>
      </c>
      <c r="E75" s="641">
        <v>524</v>
      </c>
      <c r="F75" s="641">
        <v>0</v>
      </c>
      <c r="G75" s="641">
        <v>0</v>
      </c>
      <c r="H75" s="640" t="s">
        <v>1264</v>
      </c>
      <c r="I75" s="640" t="s">
        <v>52</v>
      </c>
      <c r="J75" s="640" t="s">
        <v>3282</v>
      </c>
      <c r="K75" s="640" t="s">
        <v>1279</v>
      </c>
      <c r="L75" s="647" t="s">
        <v>66</v>
      </c>
      <c r="M75" s="648">
        <v>44743</v>
      </c>
      <c r="N75" s="647"/>
      <c r="O75" s="641">
        <v>2</v>
      </c>
      <c r="P75" s="640" t="s">
        <v>90</v>
      </c>
      <c r="Q75" s="640" t="s">
        <v>1280</v>
      </c>
      <c r="R75" s="647"/>
      <c r="S75" s="647" t="s">
        <v>65</v>
      </c>
      <c r="T75" s="640" t="s">
        <v>1342</v>
      </c>
    </row>
    <row r="76" spans="2:20">
      <c r="B76" s="640" t="s">
        <v>1343</v>
      </c>
      <c r="C76" s="640" t="s">
        <v>770</v>
      </c>
      <c r="D76" s="641">
        <v>96</v>
      </c>
      <c r="E76" s="641">
        <v>101</v>
      </c>
      <c r="F76" s="641">
        <v>0</v>
      </c>
      <c r="G76" s="641">
        <v>0</v>
      </c>
      <c r="H76" s="640" t="s">
        <v>1294</v>
      </c>
      <c r="I76" s="640" t="s">
        <v>1295</v>
      </c>
      <c r="J76" s="640" t="s">
        <v>774</v>
      </c>
      <c r="K76" s="640" t="s">
        <v>1292</v>
      </c>
      <c r="L76" s="647" t="s">
        <v>105</v>
      </c>
      <c r="M76" s="648">
        <v>44652</v>
      </c>
      <c r="N76" s="648">
        <v>44743</v>
      </c>
      <c r="O76" s="641">
        <v>1</v>
      </c>
      <c r="P76" s="640" t="s">
        <v>70</v>
      </c>
      <c r="Q76" s="640" t="s">
        <v>1258</v>
      </c>
      <c r="R76" s="640" t="s">
        <v>1259</v>
      </c>
      <c r="S76" s="647" t="s">
        <v>65</v>
      </c>
      <c r="T76" s="647"/>
    </row>
    <row r="77" spans="2:20">
      <c r="B77" s="640" t="s">
        <v>1343</v>
      </c>
      <c r="C77" s="640" t="s">
        <v>770</v>
      </c>
      <c r="D77" s="641">
        <v>91</v>
      </c>
      <c r="E77" s="641">
        <v>96</v>
      </c>
      <c r="F77" s="641">
        <v>0</v>
      </c>
      <c r="G77" s="641">
        <v>0</v>
      </c>
      <c r="H77" s="640" t="s">
        <v>1294</v>
      </c>
      <c r="I77" s="640" t="s">
        <v>1295</v>
      </c>
      <c r="J77" s="640" t="s">
        <v>774</v>
      </c>
      <c r="K77" s="640" t="s">
        <v>1292</v>
      </c>
      <c r="L77" s="647" t="s">
        <v>105</v>
      </c>
      <c r="M77" s="648">
        <v>44744</v>
      </c>
      <c r="N77" s="647"/>
      <c r="O77" s="641">
        <v>1</v>
      </c>
      <c r="P77" s="640" t="s">
        <v>70</v>
      </c>
      <c r="Q77" s="640" t="s">
        <v>1258</v>
      </c>
      <c r="R77" s="640" t="s">
        <v>1259</v>
      </c>
      <c r="S77" s="647" t="s">
        <v>65</v>
      </c>
      <c r="T77" s="647"/>
    </row>
    <row r="78" spans="2:20">
      <c r="B78" s="640" t="s">
        <v>1343</v>
      </c>
      <c r="C78" s="640" t="s">
        <v>770</v>
      </c>
      <c r="D78" s="641">
        <v>161</v>
      </c>
      <c r="E78" s="641">
        <v>166</v>
      </c>
      <c r="F78" s="641">
        <v>0</v>
      </c>
      <c r="G78" s="641">
        <v>0</v>
      </c>
      <c r="H78" s="640" t="s">
        <v>1294</v>
      </c>
      <c r="I78" s="640" t="s">
        <v>1295</v>
      </c>
      <c r="J78" s="640" t="s">
        <v>774</v>
      </c>
      <c r="K78" s="640" t="s">
        <v>1292</v>
      </c>
      <c r="L78" s="647" t="s">
        <v>121</v>
      </c>
      <c r="M78" s="648">
        <v>44652</v>
      </c>
      <c r="N78" s="648">
        <v>44743</v>
      </c>
      <c r="O78" s="641">
        <v>1</v>
      </c>
      <c r="P78" s="640" t="s">
        <v>67</v>
      </c>
      <c r="Q78" s="640" t="s">
        <v>1258</v>
      </c>
      <c r="R78" s="640" t="s">
        <v>1259</v>
      </c>
      <c r="S78" s="647" t="s">
        <v>65</v>
      </c>
      <c r="T78" s="647"/>
    </row>
    <row r="79" spans="2:20">
      <c r="B79" s="640" t="s">
        <v>1343</v>
      </c>
      <c r="C79" s="640" t="s">
        <v>770</v>
      </c>
      <c r="D79" s="641">
        <v>156</v>
      </c>
      <c r="E79" s="641">
        <v>161</v>
      </c>
      <c r="F79" s="641">
        <v>0</v>
      </c>
      <c r="G79" s="641">
        <v>0</v>
      </c>
      <c r="H79" s="640" t="s">
        <v>1294</v>
      </c>
      <c r="I79" s="640" t="s">
        <v>1295</v>
      </c>
      <c r="J79" s="640" t="s">
        <v>774</v>
      </c>
      <c r="K79" s="640" t="s">
        <v>1292</v>
      </c>
      <c r="L79" s="647" t="s">
        <v>121</v>
      </c>
      <c r="M79" s="648">
        <v>44744</v>
      </c>
      <c r="N79" s="647"/>
      <c r="O79" s="641">
        <v>1</v>
      </c>
      <c r="P79" s="640" t="s">
        <v>67</v>
      </c>
      <c r="Q79" s="640" t="s">
        <v>1258</v>
      </c>
      <c r="R79" s="640" t="s">
        <v>1259</v>
      </c>
      <c r="S79" s="647" t="s">
        <v>65</v>
      </c>
      <c r="T79" s="647"/>
    </row>
    <row r="80" spans="2:20">
      <c r="B80" s="640" t="s">
        <v>1343</v>
      </c>
      <c r="C80" s="640" t="s">
        <v>770</v>
      </c>
      <c r="D80" s="641">
        <v>121</v>
      </c>
      <c r="E80" s="641">
        <v>126</v>
      </c>
      <c r="F80" s="641">
        <v>0</v>
      </c>
      <c r="G80" s="641">
        <v>0</v>
      </c>
      <c r="H80" s="640" t="s">
        <v>1294</v>
      </c>
      <c r="I80" s="640" t="s">
        <v>1295</v>
      </c>
      <c r="J80" s="640" t="s">
        <v>774</v>
      </c>
      <c r="K80" s="640" t="s">
        <v>1292</v>
      </c>
      <c r="L80" s="647" t="s">
        <v>105</v>
      </c>
      <c r="M80" s="648">
        <v>44652</v>
      </c>
      <c r="N80" s="648">
        <v>44743</v>
      </c>
      <c r="O80" s="641">
        <v>1</v>
      </c>
      <c r="P80" s="640" t="s">
        <v>67</v>
      </c>
      <c r="Q80" s="640" t="s">
        <v>1258</v>
      </c>
      <c r="R80" s="640" t="s">
        <v>1259</v>
      </c>
      <c r="S80" s="647" t="s">
        <v>65</v>
      </c>
      <c r="T80" s="647"/>
    </row>
    <row r="81" spans="2:20">
      <c r="B81" s="640" t="s">
        <v>1343</v>
      </c>
      <c r="C81" s="640" t="s">
        <v>770</v>
      </c>
      <c r="D81" s="641">
        <v>116</v>
      </c>
      <c r="E81" s="641">
        <v>121</v>
      </c>
      <c r="F81" s="641">
        <v>0</v>
      </c>
      <c r="G81" s="641">
        <v>0</v>
      </c>
      <c r="H81" s="640" t="s">
        <v>1294</v>
      </c>
      <c r="I81" s="640" t="s">
        <v>1295</v>
      </c>
      <c r="J81" s="640" t="s">
        <v>774</v>
      </c>
      <c r="K81" s="640" t="s">
        <v>1292</v>
      </c>
      <c r="L81" s="647" t="s">
        <v>105</v>
      </c>
      <c r="M81" s="648">
        <v>44744</v>
      </c>
      <c r="N81" s="647"/>
      <c r="O81" s="641">
        <v>1</v>
      </c>
      <c r="P81" s="640" t="s">
        <v>67</v>
      </c>
      <c r="Q81" s="640" t="s">
        <v>1258</v>
      </c>
      <c r="R81" s="640" t="s">
        <v>1259</v>
      </c>
      <c r="S81" s="647" t="s">
        <v>65</v>
      </c>
      <c r="T81" s="647"/>
    </row>
    <row r="82" spans="2:20">
      <c r="B82" s="640" t="s">
        <v>1343</v>
      </c>
      <c r="C82" s="640" t="s">
        <v>770</v>
      </c>
      <c r="D82" s="641">
        <v>136</v>
      </c>
      <c r="E82" s="641">
        <v>141</v>
      </c>
      <c r="F82" s="641">
        <v>0</v>
      </c>
      <c r="G82" s="641">
        <v>0</v>
      </c>
      <c r="H82" s="640" t="s">
        <v>1294</v>
      </c>
      <c r="I82" s="640" t="s">
        <v>1295</v>
      </c>
      <c r="J82" s="640" t="s">
        <v>774</v>
      </c>
      <c r="K82" s="640" t="s">
        <v>1292</v>
      </c>
      <c r="L82" s="647" t="s">
        <v>121</v>
      </c>
      <c r="M82" s="648">
        <v>44652</v>
      </c>
      <c r="N82" s="648">
        <v>44743</v>
      </c>
      <c r="O82" s="641">
        <v>1</v>
      </c>
      <c r="P82" s="640" t="s">
        <v>70</v>
      </c>
      <c r="Q82" s="640" t="s">
        <v>1258</v>
      </c>
      <c r="R82" s="640" t="s">
        <v>1259</v>
      </c>
      <c r="S82" s="647" t="s">
        <v>65</v>
      </c>
      <c r="T82" s="647"/>
    </row>
    <row r="83" spans="2:20">
      <c r="B83" s="640" t="s">
        <v>1343</v>
      </c>
      <c r="C83" s="640" t="s">
        <v>770</v>
      </c>
      <c r="D83" s="641">
        <v>131</v>
      </c>
      <c r="E83" s="641">
        <v>136</v>
      </c>
      <c r="F83" s="641">
        <v>0</v>
      </c>
      <c r="G83" s="641">
        <v>0</v>
      </c>
      <c r="H83" s="640" t="s">
        <v>1294</v>
      </c>
      <c r="I83" s="640" t="s">
        <v>1295</v>
      </c>
      <c r="J83" s="640" t="s">
        <v>774</v>
      </c>
      <c r="K83" s="640" t="s">
        <v>1292</v>
      </c>
      <c r="L83" s="647" t="s">
        <v>121</v>
      </c>
      <c r="M83" s="648">
        <v>44744</v>
      </c>
      <c r="N83" s="647"/>
      <c r="O83" s="641">
        <v>1</v>
      </c>
      <c r="P83" s="640" t="s">
        <v>70</v>
      </c>
      <c r="Q83" s="640" t="s">
        <v>1258</v>
      </c>
      <c r="R83" s="640" t="s">
        <v>1259</v>
      </c>
      <c r="S83" s="647" t="s">
        <v>65</v>
      </c>
      <c r="T83" s="647"/>
    </row>
    <row r="84" spans="2:20">
      <c r="B84" s="640" t="s">
        <v>1344</v>
      </c>
      <c r="C84" s="640" t="s">
        <v>686</v>
      </c>
      <c r="D84" s="641">
        <v>499</v>
      </c>
      <c r="E84" s="641">
        <v>509</v>
      </c>
      <c r="F84" s="641">
        <v>0</v>
      </c>
      <c r="G84" s="641">
        <v>0</v>
      </c>
      <c r="H84" s="640" t="s">
        <v>1278</v>
      </c>
      <c r="I84" s="640" t="s">
        <v>52</v>
      </c>
      <c r="J84" s="640" t="s">
        <v>684</v>
      </c>
      <c r="K84" s="640" t="s">
        <v>1299</v>
      </c>
      <c r="L84" s="647" t="s">
        <v>66</v>
      </c>
      <c r="M84" s="648">
        <v>44730</v>
      </c>
      <c r="N84" s="647"/>
      <c r="O84" s="641">
        <v>2</v>
      </c>
      <c r="P84" s="640" t="s">
        <v>90</v>
      </c>
      <c r="Q84" s="640" t="s">
        <v>1280</v>
      </c>
      <c r="R84" s="647"/>
      <c r="S84" s="647" t="s">
        <v>65</v>
      </c>
      <c r="T84" s="640" t="s">
        <v>1345</v>
      </c>
    </row>
    <row r="85" spans="2:20">
      <c r="B85" s="640" t="s">
        <v>1346</v>
      </c>
      <c r="C85" s="640" t="s">
        <v>993</v>
      </c>
      <c r="D85" s="641">
        <v>148</v>
      </c>
      <c r="E85" s="641">
        <v>153</v>
      </c>
      <c r="F85" s="641">
        <v>0</v>
      </c>
      <c r="G85" s="641">
        <v>0</v>
      </c>
      <c r="H85" s="640" t="s">
        <v>1274</v>
      </c>
      <c r="I85" s="640" t="s">
        <v>1264</v>
      </c>
      <c r="J85" s="640" t="s">
        <v>335</v>
      </c>
      <c r="K85" s="640" t="s">
        <v>1292</v>
      </c>
      <c r="L85" s="647" t="s">
        <v>66</v>
      </c>
      <c r="M85" s="648">
        <v>44716</v>
      </c>
      <c r="N85" s="648">
        <v>44743</v>
      </c>
      <c r="O85" s="641">
        <v>1</v>
      </c>
      <c r="P85" s="640" t="s">
        <v>90</v>
      </c>
      <c r="Q85" s="640" t="s">
        <v>1258</v>
      </c>
      <c r="R85" s="640" t="s">
        <v>1259</v>
      </c>
      <c r="S85" s="647" t="s">
        <v>65</v>
      </c>
      <c r="T85" s="647"/>
    </row>
    <row r="86" spans="2:20">
      <c r="B86" s="640" t="s">
        <v>1346</v>
      </c>
      <c r="C86" s="640" t="s">
        <v>993</v>
      </c>
      <c r="D86" s="641">
        <v>143</v>
      </c>
      <c r="E86" s="641">
        <v>148</v>
      </c>
      <c r="F86" s="641">
        <v>0</v>
      </c>
      <c r="G86" s="641">
        <v>0</v>
      </c>
      <c r="H86" s="640" t="s">
        <v>1274</v>
      </c>
      <c r="I86" s="640" t="s">
        <v>1264</v>
      </c>
      <c r="J86" s="640" t="s">
        <v>335</v>
      </c>
      <c r="K86" s="640" t="s">
        <v>1292</v>
      </c>
      <c r="L86" s="647" t="s">
        <v>66</v>
      </c>
      <c r="M86" s="648">
        <v>44744</v>
      </c>
      <c r="N86" s="647"/>
      <c r="O86" s="641">
        <v>1</v>
      </c>
      <c r="P86" s="640" t="s">
        <v>90</v>
      </c>
      <c r="Q86" s="640" t="s">
        <v>1258</v>
      </c>
      <c r="R86" s="640" t="s">
        <v>1259</v>
      </c>
      <c r="S86" s="647" t="s">
        <v>65</v>
      </c>
      <c r="T86" s="647"/>
    </row>
    <row r="87" spans="2:20">
      <c r="B87" s="640" t="s">
        <v>1347</v>
      </c>
      <c r="C87" s="640" t="s">
        <v>785</v>
      </c>
      <c r="D87" s="641">
        <v>150</v>
      </c>
      <c r="E87" s="641">
        <v>155</v>
      </c>
      <c r="F87" s="641">
        <v>0</v>
      </c>
      <c r="G87" s="641">
        <v>0</v>
      </c>
      <c r="H87" s="640" t="s">
        <v>1278</v>
      </c>
      <c r="I87" s="640" t="s">
        <v>52</v>
      </c>
      <c r="J87" s="640" t="s">
        <v>538</v>
      </c>
      <c r="K87" s="640" t="s">
        <v>1292</v>
      </c>
      <c r="L87" s="647" t="s">
        <v>105</v>
      </c>
      <c r="M87" s="648">
        <v>44652</v>
      </c>
      <c r="N87" s="647"/>
      <c r="O87" s="641">
        <v>1</v>
      </c>
      <c r="P87" s="640" t="s">
        <v>70</v>
      </c>
      <c r="Q87" s="640" t="s">
        <v>1258</v>
      </c>
      <c r="R87" s="640" t="s">
        <v>1259</v>
      </c>
      <c r="S87" s="647" t="s">
        <v>65</v>
      </c>
      <c r="T87" s="640" t="s">
        <v>1296</v>
      </c>
    </row>
    <row r="88" spans="2:20">
      <c r="B88" s="640" t="s">
        <v>1347</v>
      </c>
      <c r="C88" s="640" t="s">
        <v>785</v>
      </c>
      <c r="D88" s="641">
        <v>190</v>
      </c>
      <c r="E88" s="641">
        <v>195</v>
      </c>
      <c r="F88" s="641">
        <v>0</v>
      </c>
      <c r="G88" s="641">
        <v>0</v>
      </c>
      <c r="H88" s="640" t="s">
        <v>1278</v>
      </c>
      <c r="I88" s="640" t="s">
        <v>52</v>
      </c>
      <c r="J88" s="640" t="s">
        <v>538</v>
      </c>
      <c r="K88" s="640" t="s">
        <v>1292</v>
      </c>
      <c r="L88" s="647" t="s">
        <v>121</v>
      </c>
      <c r="M88" s="648">
        <v>44652</v>
      </c>
      <c r="N88" s="647"/>
      <c r="O88" s="641">
        <v>1</v>
      </c>
      <c r="P88" s="640" t="s">
        <v>70</v>
      </c>
      <c r="Q88" s="640" t="s">
        <v>1258</v>
      </c>
      <c r="R88" s="640" t="s">
        <v>1259</v>
      </c>
      <c r="S88" s="647" t="s">
        <v>65</v>
      </c>
      <c r="T88" s="640" t="s">
        <v>1296</v>
      </c>
    </row>
    <row r="89" spans="2:20">
      <c r="B89" s="640" t="s">
        <v>1347</v>
      </c>
      <c r="C89" s="640" t="s">
        <v>785</v>
      </c>
      <c r="D89" s="641">
        <v>215</v>
      </c>
      <c r="E89" s="641">
        <v>220</v>
      </c>
      <c r="F89" s="641">
        <v>0</v>
      </c>
      <c r="G89" s="641">
        <v>0</v>
      </c>
      <c r="H89" s="640" t="s">
        <v>1278</v>
      </c>
      <c r="I89" s="640" t="s">
        <v>52</v>
      </c>
      <c r="J89" s="640" t="s">
        <v>538</v>
      </c>
      <c r="K89" s="640" t="s">
        <v>1292</v>
      </c>
      <c r="L89" s="647" t="s">
        <v>121</v>
      </c>
      <c r="M89" s="648">
        <v>44652</v>
      </c>
      <c r="N89" s="647"/>
      <c r="O89" s="641">
        <v>1</v>
      </c>
      <c r="P89" s="640" t="s">
        <v>67</v>
      </c>
      <c r="Q89" s="640" t="s">
        <v>1258</v>
      </c>
      <c r="R89" s="640" t="s">
        <v>1259</v>
      </c>
      <c r="S89" s="647" t="s">
        <v>65</v>
      </c>
      <c r="T89" s="640" t="s">
        <v>1348</v>
      </c>
    </row>
    <row r="90" spans="2:20">
      <c r="B90" s="640" t="s">
        <v>1347</v>
      </c>
      <c r="C90" s="640" t="s">
        <v>785</v>
      </c>
      <c r="D90" s="641">
        <v>175</v>
      </c>
      <c r="E90" s="641">
        <v>180</v>
      </c>
      <c r="F90" s="641">
        <v>0</v>
      </c>
      <c r="G90" s="641">
        <v>0</v>
      </c>
      <c r="H90" s="640" t="s">
        <v>1278</v>
      </c>
      <c r="I90" s="640" t="s">
        <v>52</v>
      </c>
      <c r="J90" s="640" t="s">
        <v>538</v>
      </c>
      <c r="K90" s="640" t="s">
        <v>1292</v>
      </c>
      <c r="L90" s="647" t="s">
        <v>105</v>
      </c>
      <c r="M90" s="648">
        <v>44652</v>
      </c>
      <c r="N90" s="647"/>
      <c r="O90" s="641">
        <v>1</v>
      </c>
      <c r="P90" s="640" t="s">
        <v>67</v>
      </c>
      <c r="Q90" s="640" t="s">
        <v>1258</v>
      </c>
      <c r="R90" s="640" t="s">
        <v>1259</v>
      </c>
      <c r="S90" s="647" t="s">
        <v>65</v>
      </c>
      <c r="T90" s="640" t="s">
        <v>1348</v>
      </c>
    </row>
    <row r="91" spans="2:20">
      <c r="B91" s="640" t="s">
        <v>1349</v>
      </c>
      <c r="C91" s="640" t="s">
        <v>1099</v>
      </c>
      <c r="D91" s="641">
        <v>241</v>
      </c>
      <c r="E91" s="641">
        <v>251</v>
      </c>
      <c r="F91" s="641">
        <v>30</v>
      </c>
      <c r="G91" s="641">
        <v>0</v>
      </c>
      <c r="H91" s="640" t="s">
        <v>1350</v>
      </c>
      <c r="I91" s="640" t="s">
        <v>1351</v>
      </c>
      <c r="J91" s="640" t="s">
        <v>1098</v>
      </c>
      <c r="K91" s="640" t="s">
        <v>1279</v>
      </c>
      <c r="L91" s="647" t="s">
        <v>66</v>
      </c>
      <c r="M91" s="648">
        <v>44743</v>
      </c>
      <c r="N91" s="647"/>
      <c r="O91" s="641">
        <v>1</v>
      </c>
      <c r="P91" s="640" t="s">
        <v>90</v>
      </c>
      <c r="Q91" s="640" t="s">
        <v>1258</v>
      </c>
      <c r="R91" s="640" t="s">
        <v>1286</v>
      </c>
      <c r="S91" s="647" t="s">
        <v>65</v>
      </c>
      <c r="T91" s="640" t="s">
        <v>1287</v>
      </c>
    </row>
    <row r="92" spans="2:20">
      <c r="B92" s="640" t="s">
        <v>968</v>
      </c>
      <c r="C92" s="640" t="s">
        <v>968</v>
      </c>
      <c r="D92" s="641">
        <v>95</v>
      </c>
      <c r="E92" s="641">
        <v>100</v>
      </c>
      <c r="F92" s="641">
        <v>0</v>
      </c>
      <c r="G92" s="641">
        <v>0</v>
      </c>
      <c r="H92" s="640" t="s">
        <v>1277</v>
      </c>
      <c r="I92" s="640" t="s">
        <v>1278</v>
      </c>
      <c r="J92" s="640" t="s">
        <v>335</v>
      </c>
      <c r="K92" s="640" t="s">
        <v>730</v>
      </c>
      <c r="L92" s="647" t="s">
        <v>66</v>
      </c>
      <c r="M92" s="648">
        <v>44737</v>
      </c>
      <c r="N92" s="648">
        <v>44743</v>
      </c>
      <c r="O92" s="641">
        <v>1</v>
      </c>
      <c r="P92" s="640" t="s">
        <v>520</v>
      </c>
      <c r="Q92" s="640" t="s">
        <v>1258</v>
      </c>
      <c r="R92" s="640" t="s">
        <v>1259</v>
      </c>
      <c r="S92" s="647" t="s">
        <v>65</v>
      </c>
      <c r="T92" s="640" t="s">
        <v>1352</v>
      </c>
    </row>
    <row r="93" spans="2:20">
      <c r="B93" s="640" t="s">
        <v>968</v>
      </c>
      <c r="C93" s="640" t="s">
        <v>968</v>
      </c>
      <c r="D93" s="641">
        <v>90</v>
      </c>
      <c r="E93" s="641">
        <v>95</v>
      </c>
      <c r="F93" s="641">
        <v>0</v>
      </c>
      <c r="G93" s="641">
        <v>0</v>
      </c>
      <c r="H93" s="640" t="s">
        <v>1277</v>
      </c>
      <c r="I93" s="640" t="s">
        <v>1278</v>
      </c>
      <c r="J93" s="640" t="s">
        <v>335</v>
      </c>
      <c r="K93" s="640" t="s">
        <v>730</v>
      </c>
      <c r="L93" s="647" t="s">
        <v>66</v>
      </c>
      <c r="M93" s="648">
        <v>44744</v>
      </c>
      <c r="N93" s="647"/>
      <c r="O93" s="641">
        <v>1</v>
      </c>
      <c r="P93" s="640" t="s">
        <v>520</v>
      </c>
      <c r="Q93" s="640" t="s">
        <v>1258</v>
      </c>
      <c r="R93" s="640" t="s">
        <v>1259</v>
      </c>
      <c r="S93" s="647" t="s">
        <v>65</v>
      </c>
      <c r="T93" s="640" t="s">
        <v>1352</v>
      </c>
    </row>
    <row r="94" spans="2:20">
      <c r="B94" s="640" t="s">
        <v>968</v>
      </c>
      <c r="C94" s="640" t="s">
        <v>968</v>
      </c>
      <c r="D94" s="641">
        <v>90</v>
      </c>
      <c r="E94" s="641">
        <v>95</v>
      </c>
      <c r="F94" s="641">
        <v>0</v>
      </c>
      <c r="G94" s="641">
        <v>0</v>
      </c>
      <c r="H94" s="640" t="s">
        <v>1277</v>
      </c>
      <c r="I94" s="640" t="s">
        <v>1278</v>
      </c>
      <c r="J94" s="640" t="s">
        <v>335</v>
      </c>
      <c r="K94" s="640" t="s">
        <v>730</v>
      </c>
      <c r="L94" s="647" t="s">
        <v>66</v>
      </c>
      <c r="M94" s="648">
        <v>44737</v>
      </c>
      <c r="N94" s="648">
        <v>44743</v>
      </c>
      <c r="O94" s="641">
        <v>1</v>
      </c>
      <c r="P94" s="640" t="s">
        <v>70</v>
      </c>
      <c r="Q94" s="640" t="s">
        <v>1258</v>
      </c>
      <c r="R94" s="640" t="s">
        <v>1259</v>
      </c>
      <c r="S94" s="647" t="s">
        <v>65</v>
      </c>
      <c r="T94" s="640" t="s">
        <v>1352</v>
      </c>
    </row>
    <row r="95" spans="2:20">
      <c r="B95" s="640" t="s">
        <v>968</v>
      </c>
      <c r="C95" s="640" t="s">
        <v>968</v>
      </c>
      <c r="D95" s="641">
        <v>85</v>
      </c>
      <c r="E95" s="641">
        <v>90</v>
      </c>
      <c r="F95" s="641">
        <v>0</v>
      </c>
      <c r="G95" s="641">
        <v>0</v>
      </c>
      <c r="H95" s="640" t="s">
        <v>1277</v>
      </c>
      <c r="I95" s="640" t="s">
        <v>1278</v>
      </c>
      <c r="J95" s="640" t="s">
        <v>335</v>
      </c>
      <c r="K95" s="640" t="s">
        <v>730</v>
      </c>
      <c r="L95" s="647" t="s">
        <v>66</v>
      </c>
      <c r="M95" s="648">
        <v>44744</v>
      </c>
      <c r="N95" s="647"/>
      <c r="O95" s="641">
        <v>1</v>
      </c>
      <c r="P95" s="640" t="s">
        <v>70</v>
      </c>
      <c r="Q95" s="640" t="s">
        <v>1258</v>
      </c>
      <c r="R95" s="640" t="s">
        <v>1259</v>
      </c>
      <c r="S95" s="647" t="s">
        <v>65</v>
      </c>
      <c r="T95" s="640" t="s">
        <v>1352</v>
      </c>
    </row>
    <row r="96" spans="2:20">
      <c r="B96" s="640" t="s">
        <v>968</v>
      </c>
      <c r="C96" s="640" t="s">
        <v>968</v>
      </c>
      <c r="D96" s="641">
        <v>100</v>
      </c>
      <c r="E96" s="641">
        <v>105</v>
      </c>
      <c r="F96" s="641">
        <v>0</v>
      </c>
      <c r="G96" s="641">
        <v>0</v>
      </c>
      <c r="H96" s="640" t="s">
        <v>1277</v>
      </c>
      <c r="I96" s="640" t="s">
        <v>1278</v>
      </c>
      <c r="J96" s="640" t="s">
        <v>335</v>
      </c>
      <c r="K96" s="640" t="s">
        <v>730</v>
      </c>
      <c r="L96" s="647" t="s">
        <v>66</v>
      </c>
      <c r="M96" s="648">
        <v>44737</v>
      </c>
      <c r="N96" s="648">
        <v>44743</v>
      </c>
      <c r="O96" s="641">
        <v>1</v>
      </c>
      <c r="P96" s="640" t="s">
        <v>288</v>
      </c>
      <c r="Q96" s="640" t="s">
        <v>1258</v>
      </c>
      <c r="R96" s="640" t="s">
        <v>1259</v>
      </c>
      <c r="S96" s="647" t="s">
        <v>65</v>
      </c>
      <c r="T96" s="640" t="s">
        <v>1352</v>
      </c>
    </row>
    <row r="97" spans="2:20">
      <c r="B97" s="640" t="s">
        <v>968</v>
      </c>
      <c r="C97" s="640" t="s">
        <v>968</v>
      </c>
      <c r="D97" s="641">
        <v>95</v>
      </c>
      <c r="E97" s="641">
        <v>100</v>
      </c>
      <c r="F97" s="641">
        <v>0</v>
      </c>
      <c r="G97" s="641">
        <v>0</v>
      </c>
      <c r="H97" s="640" t="s">
        <v>1277</v>
      </c>
      <c r="I97" s="640" t="s">
        <v>1278</v>
      </c>
      <c r="J97" s="640" t="s">
        <v>335</v>
      </c>
      <c r="K97" s="640" t="s">
        <v>730</v>
      </c>
      <c r="L97" s="647" t="s">
        <v>66</v>
      </c>
      <c r="M97" s="648">
        <v>44744</v>
      </c>
      <c r="N97" s="647"/>
      <c r="O97" s="641">
        <v>1</v>
      </c>
      <c r="P97" s="640" t="s">
        <v>288</v>
      </c>
      <c r="Q97" s="640" t="s">
        <v>1258</v>
      </c>
      <c r="R97" s="640" t="s">
        <v>1259</v>
      </c>
      <c r="S97" s="647" t="s">
        <v>65</v>
      </c>
      <c r="T97" s="640" t="s">
        <v>1352</v>
      </c>
    </row>
    <row r="98" spans="2:20">
      <c r="B98" s="640" t="s">
        <v>245</v>
      </c>
      <c r="C98" s="640" t="s">
        <v>245</v>
      </c>
      <c r="D98" s="641">
        <v>350</v>
      </c>
      <c r="E98" s="641">
        <v>355</v>
      </c>
      <c r="F98" s="641">
        <v>0</v>
      </c>
      <c r="G98" s="641">
        <v>0</v>
      </c>
      <c r="H98" s="640" t="s">
        <v>1264</v>
      </c>
      <c r="I98" s="640" t="s">
        <v>52</v>
      </c>
      <c r="J98" s="640" t="s">
        <v>385</v>
      </c>
      <c r="K98" s="640" t="s">
        <v>1317</v>
      </c>
      <c r="L98" s="647" t="s">
        <v>66</v>
      </c>
      <c r="M98" s="648">
        <v>44466</v>
      </c>
      <c r="N98" s="647"/>
      <c r="O98" s="641">
        <v>1</v>
      </c>
      <c r="P98" s="640" t="s">
        <v>90</v>
      </c>
      <c r="Q98" s="640" t="s">
        <v>1280</v>
      </c>
      <c r="R98" s="647"/>
      <c r="S98" s="647" t="s">
        <v>65</v>
      </c>
      <c r="T98" s="640" t="s">
        <v>1353</v>
      </c>
    </row>
    <row r="99" spans="2:20">
      <c r="B99" s="640" t="s">
        <v>1354</v>
      </c>
      <c r="C99" s="640" t="s">
        <v>190</v>
      </c>
      <c r="D99" s="641">
        <v>385</v>
      </c>
      <c r="E99" s="641">
        <v>390</v>
      </c>
      <c r="F99" s="641">
        <v>0</v>
      </c>
      <c r="G99" s="641">
        <v>0</v>
      </c>
      <c r="H99" s="640" t="s">
        <v>1274</v>
      </c>
      <c r="I99" s="640" t="s">
        <v>1264</v>
      </c>
      <c r="J99" s="640" t="s">
        <v>169</v>
      </c>
      <c r="K99" s="640" t="s">
        <v>1305</v>
      </c>
      <c r="L99" s="647" t="s">
        <v>66</v>
      </c>
      <c r="M99" s="648">
        <v>44648</v>
      </c>
      <c r="N99" s="647"/>
      <c r="O99" s="641">
        <v>1</v>
      </c>
      <c r="P99" s="640" t="s">
        <v>90</v>
      </c>
      <c r="Q99" s="640" t="s">
        <v>1280</v>
      </c>
      <c r="R99" s="647"/>
      <c r="S99" s="647" t="s">
        <v>65</v>
      </c>
      <c r="T99" s="647"/>
    </row>
    <row r="100" spans="2:20">
      <c r="B100" s="640" t="s">
        <v>540</v>
      </c>
      <c r="C100" s="640" t="s">
        <v>517</v>
      </c>
      <c r="D100" s="641">
        <v>121</v>
      </c>
      <c r="E100" s="641">
        <v>141</v>
      </c>
      <c r="F100" s="641">
        <v>0</v>
      </c>
      <c r="G100" s="641">
        <v>0</v>
      </c>
      <c r="H100" s="640" t="s">
        <v>1282</v>
      </c>
      <c r="I100" s="640" t="s">
        <v>1283</v>
      </c>
      <c r="J100" s="640" t="s">
        <v>516</v>
      </c>
      <c r="K100" s="640" t="s">
        <v>1355</v>
      </c>
      <c r="L100" s="647" t="s">
        <v>66</v>
      </c>
      <c r="M100" s="648">
        <v>44713</v>
      </c>
      <c r="N100" s="647"/>
      <c r="O100" s="641">
        <v>1</v>
      </c>
      <c r="P100" s="640" t="s">
        <v>90</v>
      </c>
      <c r="Q100" s="640" t="s">
        <v>1258</v>
      </c>
      <c r="R100" s="640" t="s">
        <v>1259</v>
      </c>
      <c r="S100" s="647" t="s">
        <v>65</v>
      </c>
      <c r="T100" s="647"/>
    </row>
    <row r="101" spans="2:20">
      <c r="B101" s="640" t="s">
        <v>540</v>
      </c>
      <c r="C101" s="640" t="s">
        <v>540</v>
      </c>
      <c r="D101" s="641">
        <v>148</v>
      </c>
      <c r="E101" s="641">
        <v>153</v>
      </c>
      <c r="F101" s="641">
        <v>0</v>
      </c>
      <c r="G101" s="641">
        <v>0</v>
      </c>
      <c r="H101" s="640" t="s">
        <v>1356</v>
      </c>
      <c r="I101" s="640" t="s">
        <v>43</v>
      </c>
      <c r="J101" s="640" t="s">
        <v>538</v>
      </c>
      <c r="K101" s="640" t="s">
        <v>1357</v>
      </c>
      <c r="L101" s="647" t="s">
        <v>66</v>
      </c>
      <c r="M101" s="648">
        <v>44713</v>
      </c>
      <c r="N101" s="647"/>
      <c r="O101" s="641">
        <v>1</v>
      </c>
      <c r="P101" s="640" t="s">
        <v>90</v>
      </c>
      <c r="Q101" s="640" t="s">
        <v>1258</v>
      </c>
      <c r="R101" s="640" t="s">
        <v>1259</v>
      </c>
      <c r="S101" s="647" t="s">
        <v>65</v>
      </c>
      <c r="T101" s="640" t="s">
        <v>1358</v>
      </c>
    </row>
    <row r="102" spans="2:20">
      <c r="B102" s="640" t="s">
        <v>1359</v>
      </c>
      <c r="C102" s="640" t="s">
        <v>1030</v>
      </c>
      <c r="D102" s="641">
        <v>263</v>
      </c>
      <c r="E102" s="641">
        <v>268</v>
      </c>
      <c r="F102" s="641">
        <v>0</v>
      </c>
      <c r="G102" s="641">
        <v>0</v>
      </c>
      <c r="H102" s="640" t="s">
        <v>43</v>
      </c>
      <c r="I102" s="640" t="s">
        <v>52</v>
      </c>
      <c r="J102" s="640" t="s">
        <v>1261</v>
      </c>
      <c r="K102" s="640" t="s">
        <v>1262</v>
      </c>
      <c r="L102" s="647" t="s">
        <v>66</v>
      </c>
      <c r="M102" s="648">
        <v>44737</v>
      </c>
      <c r="N102" s="647"/>
      <c r="O102" s="641">
        <v>2</v>
      </c>
      <c r="P102" s="640" t="s">
        <v>90</v>
      </c>
      <c r="Q102" s="640" t="s">
        <v>1258</v>
      </c>
      <c r="R102" s="640" t="s">
        <v>1259</v>
      </c>
      <c r="S102" s="647" t="s">
        <v>65</v>
      </c>
      <c r="T102" s="640" t="s">
        <v>1263</v>
      </c>
    </row>
    <row r="103" spans="2:20">
      <c r="B103" s="640" t="s">
        <v>1093</v>
      </c>
      <c r="C103" s="640" t="s">
        <v>1099</v>
      </c>
      <c r="D103" s="641">
        <v>171</v>
      </c>
      <c r="E103" s="641">
        <v>181</v>
      </c>
      <c r="F103" s="641">
        <v>30</v>
      </c>
      <c r="G103" s="641">
        <v>0</v>
      </c>
      <c r="H103" s="640" t="s">
        <v>1350</v>
      </c>
      <c r="I103" s="640" t="s">
        <v>1351</v>
      </c>
      <c r="J103" s="640" t="s">
        <v>1098</v>
      </c>
      <c r="K103" s="640" t="s">
        <v>1257</v>
      </c>
      <c r="L103" s="647" t="s">
        <v>66</v>
      </c>
      <c r="M103" s="648">
        <v>44743</v>
      </c>
      <c r="N103" s="647"/>
      <c r="O103" s="641">
        <v>1</v>
      </c>
      <c r="P103" s="640" t="s">
        <v>90</v>
      </c>
      <c r="Q103" s="640" t="s">
        <v>1258</v>
      </c>
      <c r="R103" s="640" t="s">
        <v>1286</v>
      </c>
      <c r="S103" s="647" t="s">
        <v>65</v>
      </c>
      <c r="T103" s="640" t="s">
        <v>1287</v>
      </c>
    </row>
    <row r="104" spans="2:20">
      <c r="B104" s="640" t="s">
        <v>648</v>
      </c>
      <c r="C104" s="640" t="s">
        <v>648</v>
      </c>
      <c r="D104" s="641">
        <v>170</v>
      </c>
      <c r="E104" s="641">
        <v>175</v>
      </c>
      <c r="F104" s="641">
        <v>0</v>
      </c>
      <c r="G104" s="641">
        <v>0</v>
      </c>
      <c r="H104" s="640" t="s">
        <v>1278</v>
      </c>
      <c r="I104" s="640" t="s">
        <v>52</v>
      </c>
      <c r="J104" s="640" t="s">
        <v>538</v>
      </c>
      <c r="K104" s="640" t="s">
        <v>647</v>
      </c>
      <c r="L104" s="647" t="s">
        <v>66</v>
      </c>
      <c r="M104" s="648">
        <v>44737</v>
      </c>
      <c r="N104" s="647"/>
      <c r="O104" s="641">
        <v>1</v>
      </c>
      <c r="P104" s="640" t="s">
        <v>288</v>
      </c>
      <c r="Q104" s="640" t="s">
        <v>1258</v>
      </c>
      <c r="R104" s="640" t="s">
        <v>1259</v>
      </c>
      <c r="S104" s="647" t="s">
        <v>65</v>
      </c>
      <c r="T104" s="640" t="s">
        <v>1263</v>
      </c>
    </row>
    <row r="105" spans="2:20">
      <c r="B105" s="640" t="s">
        <v>648</v>
      </c>
      <c r="C105" s="640" t="s">
        <v>648</v>
      </c>
      <c r="D105" s="641">
        <v>165</v>
      </c>
      <c r="E105" s="641">
        <v>170</v>
      </c>
      <c r="F105" s="641">
        <v>0</v>
      </c>
      <c r="G105" s="641">
        <v>0</v>
      </c>
      <c r="H105" s="640" t="s">
        <v>1278</v>
      </c>
      <c r="I105" s="640" t="s">
        <v>52</v>
      </c>
      <c r="J105" s="640" t="s">
        <v>538</v>
      </c>
      <c r="K105" s="640" t="s">
        <v>647</v>
      </c>
      <c r="L105" s="647" t="s">
        <v>66</v>
      </c>
      <c r="M105" s="648">
        <v>44737</v>
      </c>
      <c r="N105" s="647"/>
      <c r="O105" s="641">
        <v>1</v>
      </c>
      <c r="P105" s="640" t="s">
        <v>1271</v>
      </c>
      <c r="Q105" s="640" t="s">
        <v>1258</v>
      </c>
      <c r="R105" s="640" t="s">
        <v>1259</v>
      </c>
      <c r="S105" s="647" t="s">
        <v>65</v>
      </c>
      <c r="T105" s="640" t="s">
        <v>1263</v>
      </c>
    </row>
    <row r="106" spans="2:20">
      <c r="B106" s="640" t="s">
        <v>1057</v>
      </c>
      <c r="C106" s="640" t="s">
        <v>1054</v>
      </c>
      <c r="D106" s="641">
        <v>154</v>
      </c>
      <c r="E106" s="641">
        <v>164</v>
      </c>
      <c r="F106" s="641">
        <v>40</v>
      </c>
      <c r="G106" s="641">
        <v>20</v>
      </c>
      <c r="H106" s="640" t="s">
        <v>1302</v>
      </c>
      <c r="I106" s="640" t="s">
        <v>1303</v>
      </c>
      <c r="J106" s="640" t="s">
        <v>1050</v>
      </c>
      <c r="K106" s="640" t="s">
        <v>1262</v>
      </c>
      <c r="L106" s="647" t="s">
        <v>66</v>
      </c>
      <c r="M106" s="648">
        <v>44642</v>
      </c>
      <c r="N106" s="647"/>
      <c r="O106" s="641">
        <v>1</v>
      </c>
      <c r="P106" s="640" t="s">
        <v>90</v>
      </c>
      <c r="Q106" s="640" t="s">
        <v>1258</v>
      </c>
      <c r="R106" s="640" t="s">
        <v>1286</v>
      </c>
      <c r="S106" s="647" t="s">
        <v>65</v>
      </c>
      <c r="T106" s="640" t="s">
        <v>1287</v>
      </c>
    </row>
    <row r="107" spans="2:20">
      <c r="B107" s="640" t="s">
        <v>764</v>
      </c>
      <c r="C107" s="640" t="s">
        <v>761</v>
      </c>
      <c r="D107" s="641">
        <v>129</v>
      </c>
      <c r="E107" s="641">
        <v>134</v>
      </c>
      <c r="F107" s="641">
        <v>0</v>
      </c>
      <c r="G107" s="641">
        <v>0</v>
      </c>
      <c r="H107" s="640" t="s">
        <v>1277</v>
      </c>
      <c r="I107" s="640" t="s">
        <v>1278</v>
      </c>
      <c r="J107" s="640" t="s">
        <v>760</v>
      </c>
      <c r="K107" s="640" t="s">
        <v>1317</v>
      </c>
      <c r="L107" s="647" t="s">
        <v>66</v>
      </c>
      <c r="M107" s="648">
        <v>44716</v>
      </c>
      <c r="N107" s="647"/>
      <c r="O107" s="641">
        <v>1</v>
      </c>
      <c r="P107" s="640" t="s">
        <v>90</v>
      </c>
      <c r="Q107" s="640" t="s">
        <v>1258</v>
      </c>
      <c r="R107" s="640" t="s">
        <v>1259</v>
      </c>
      <c r="S107" s="647" t="s">
        <v>65</v>
      </c>
      <c r="T107" s="640" t="s">
        <v>1360</v>
      </c>
    </row>
    <row r="108" spans="2:20">
      <c r="B108" s="640" t="s">
        <v>190</v>
      </c>
      <c r="C108" s="640" t="s">
        <v>190</v>
      </c>
      <c r="D108" s="641">
        <v>100</v>
      </c>
      <c r="E108" s="641">
        <v>105</v>
      </c>
      <c r="F108" s="641">
        <v>0</v>
      </c>
      <c r="G108" s="641">
        <v>0</v>
      </c>
      <c r="H108" s="640" t="s">
        <v>1274</v>
      </c>
      <c r="I108" s="640" t="s">
        <v>1264</v>
      </c>
      <c r="J108" s="640" t="s">
        <v>169</v>
      </c>
      <c r="K108" s="640" t="s">
        <v>1361</v>
      </c>
      <c r="L108" s="647" t="s">
        <v>105</v>
      </c>
      <c r="M108" s="648">
        <v>44648</v>
      </c>
      <c r="N108" s="647"/>
      <c r="O108" s="641">
        <v>1</v>
      </c>
      <c r="P108" s="640" t="s">
        <v>90</v>
      </c>
      <c r="Q108" s="640" t="s">
        <v>1258</v>
      </c>
      <c r="R108" s="640" t="s">
        <v>1259</v>
      </c>
      <c r="S108" s="647" t="s">
        <v>65</v>
      </c>
      <c r="T108" s="647"/>
    </row>
    <row r="109" spans="2:20">
      <c r="B109" s="640" t="s">
        <v>190</v>
      </c>
      <c r="C109" s="640" t="s">
        <v>190</v>
      </c>
      <c r="D109" s="641">
        <v>120</v>
      </c>
      <c r="E109" s="641">
        <v>125</v>
      </c>
      <c r="F109" s="641">
        <v>0</v>
      </c>
      <c r="G109" s="641">
        <v>0</v>
      </c>
      <c r="H109" s="640" t="s">
        <v>1274</v>
      </c>
      <c r="I109" s="640" t="s">
        <v>1264</v>
      </c>
      <c r="J109" s="640" t="s">
        <v>169</v>
      </c>
      <c r="K109" s="640" t="s">
        <v>1361</v>
      </c>
      <c r="L109" s="647" t="s">
        <v>121</v>
      </c>
      <c r="M109" s="648">
        <v>44648</v>
      </c>
      <c r="N109" s="647"/>
      <c r="O109" s="641">
        <v>1</v>
      </c>
      <c r="P109" s="640" t="s">
        <v>90</v>
      </c>
      <c r="Q109" s="640" t="s">
        <v>1258</v>
      </c>
      <c r="R109" s="640" t="s">
        <v>1259</v>
      </c>
      <c r="S109" s="647" t="s">
        <v>65</v>
      </c>
      <c r="T109" s="647"/>
    </row>
    <row r="110" spans="2:20">
      <c r="B110" s="640" t="s">
        <v>1362</v>
      </c>
      <c r="C110" s="640" t="s">
        <v>815</v>
      </c>
      <c r="D110" s="641">
        <v>125</v>
      </c>
      <c r="E110" s="641">
        <v>135</v>
      </c>
      <c r="F110" s="641">
        <v>90</v>
      </c>
      <c r="G110" s="641">
        <v>0</v>
      </c>
      <c r="H110" s="640" t="s">
        <v>1282</v>
      </c>
      <c r="I110" s="640" t="s">
        <v>1283</v>
      </c>
      <c r="J110" s="640" t="s">
        <v>3281</v>
      </c>
      <c r="K110" s="640" t="s">
        <v>1317</v>
      </c>
      <c r="L110" s="647" t="s">
        <v>66</v>
      </c>
      <c r="M110" s="648">
        <v>44744</v>
      </c>
      <c r="N110" s="647"/>
      <c r="O110" s="641">
        <v>1</v>
      </c>
      <c r="P110" s="640" t="s">
        <v>90</v>
      </c>
      <c r="Q110" s="640" t="s">
        <v>1258</v>
      </c>
      <c r="R110" s="640" t="s">
        <v>1259</v>
      </c>
      <c r="S110" s="647" t="s">
        <v>65</v>
      </c>
      <c r="T110" s="647"/>
    </row>
    <row r="111" spans="2:20">
      <c r="B111" s="640" t="s">
        <v>1362</v>
      </c>
      <c r="C111" s="640" t="s">
        <v>815</v>
      </c>
      <c r="D111" s="641">
        <v>130</v>
      </c>
      <c r="E111" s="641">
        <v>140</v>
      </c>
      <c r="F111" s="641">
        <v>90</v>
      </c>
      <c r="G111" s="641">
        <v>0</v>
      </c>
      <c r="H111" s="640" t="s">
        <v>1282</v>
      </c>
      <c r="I111" s="640" t="s">
        <v>1283</v>
      </c>
      <c r="J111" s="640" t="s">
        <v>3281</v>
      </c>
      <c r="K111" s="640" t="s">
        <v>1317</v>
      </c>
      <c r="L111" s="647" t="s">
        <v>66</v>
      </c>
      <c r="M111" s="648">
        <v>44737</v>
      </c>
      <c r="N111" s="648">
        <v>44743</v>
      </c>
      <c r="O111" s="641">
        <v>1</v>
      </c>
      <c r="P111" s="640" t="s">
        <v>90</v>
      </c>
      <c r="Q111" s="640" t="s">
        <v>1258</v>
      </c>
      <c r="R111" s="640" t="s">
        <v>1259</v>
      </c>
      <c r="S111" s="647" t="s">
        <v>65</v>
      </c>
      <c r="T111" s="647"/>
    </row>
    <row r="112" spans="2:20">
      <c r="B112" s="640" t="s">
        <v>1363</v>
      </c>
      <c r="C112" s="640" t="s">
        <v>670</v>
      </c>
      <c r="D112" s="641">
        <v>98</v>
      </c>
      <c r="E112" s="641">
        <v>103</v>
      </c>
      <c r="F112" s="641">
        <v>0</v>
      </c>
      <c r="G112" s="641">
        <v>0</v>
      </c>
      <c r="H112" s="640" t="s">
        <v>1277</v>
      </c>
      <c r="I112" s="640" t="s">
        <v>1278</v>
      </c>
      <c r="J112" s="640" t="s">
        <v>661</v>
      </c>
      <c r="K112" s="640" t="s">
        <v>1364</v>
      </c>
      <c r="L112" s="647" t="s">
        <v>66</v>
      </c>
      <c r="M112" s="648">
        <v>44652</v>
      </c>
      <c r="N112" s="648">
        <v>44743</v>
      </c>
      <c r="O112" s="641">
        <v>1</v>
      </c>
      <c r="P112" s="640" t="s">
        <v>90</v>
      </c>
      <c r="Q112" s="640" t="s">
        <v>1258</v>
      </c>
      <c r="R112" s="640" t="s">
        <v>1259</v>
      </c>
      <c r="S112" s="647" t="s">
        <v>65</v>
      </c>
      <c r="T112" s="647"/>
    </row>
    <row r="113" spans="2:20">
      <c r="B113" s="640" t="s">
        <v>1363</v>
      </c>
      <c r="C113" s="640" t="s">
        <v>670</v>
      </c>
      <c r="D113" s="641">
        <v>93</v>
      </c>
      <c r="E113" s="641">
        <v>98</v>
      </c>
      <c r="F113" s="641">
        <v>0</v>
      </c>
      <c r="G113" s="641">
        <v>0</v>
      </c>
      <c r="H113" s="640" t="s">
        <v>1277</v>
      </c>
      <c r="I113" s="640" t="s">
        <v>1278</v>
      </c>
      <c r="J113" s="640" t="s">
        <v>661</v>
      </c>
      <c r="K113" s="640" t="s">
        <v>1364</v>
      </c>
      <c r="L113" s="647" t="s">
        <v>66</v>
      </c>
      <c r="M113" s="648">
        <v>44744</v>
      </c>
      <c r="N113" s="647"/>
      <c r="O113" s="641">
        <v>1</v>
      </c>
      <c r="P113" s="640" t="s">
        <v>90</v>
      </c>
      <c r="Q113" s="640" t="s">
        <v>1258</v>
      </c>
      <c r="R113" s="640" t="s">
        <v>1259</v>
      </c>
      <c r="S113" s="647" t="s">
        <v>65</v>
      </c>
      <c r="T113" s="647"/>
    </row>
    <row r="114" spans="2:20">
      <c r="B114" s="640" t="s">
        <v>1365</v>
      </c>
      <c r="C114" s="640" t="s">
        <v>941</v>
      </c>
      <c r="D114" s="641">
        <v>81</v>
      </c>
      <c r="E114" s="641">
        <v>86</v>
      </c>
      <c r="F114" s="641">
        <v>70</v>
      </c>
      <c r="G114" s="641">
        <v>0</v>
      </c>
      <c r="H114" s="640" t="s">
        <v>1267</v>
      </c>
      <c r="I114" s="640" t="s">
        <v>1268</v>
      </c>
      <c r="J114" s="640" t="s">
        <v>1269</v>
      </c>
      <c r="K114" s="640" t="s">
        <v>1270</v>
      </c>
      <c r="L114" s="647" t="s">
        <v>66</v>
      </c>
      <c r="M114" s="648">
        <v>44744</v>
      </c>
      <c r="N114" s="647"/>
      <c r="O114" s="641">
        <v>1</v>
      </c>
      <c r="P114" s="640" t="s">
        <v>90</v>
      </c>
      <c r="Q114" s="640" t="s">
        <v>1258</v>
      </c>
      <c r="R114" s="640" t="s">
        <v>1259</v>
      </c>
      <c r="S114" s="647" t="s">
        <v>218</v>
      </c>
      <c r="T114" s="640" t="s">
        <v>1366</v>
      </c>
    </row>
    <row r="115" spans="2:20">
      <c r="B115" s="640" t="s">
        <v>1365</v>
      </c>
      <c r="C115" s="640" t="s">
        <v>941</v>
      </c>
      <c r="D115" s="641">
        <v>91</v>
      </c>
      <c r="E115" s="641">
        <v>96</v>
      </c>
      <c r="F115" s="641">
        <v>70</v>
      </c>
      <c r="G115" s="641">
        <v>0</v>
      </c>
      <c r="H115" s="640" t="s">
        <v>1267</v>
      </c>
      <c r="I115" s="640" t="s">
        <v>1268</v>
      </c>
      <c r="J115" s="640" t="s">
        <v>1269</v>
      </c>
      <c r="K115" s="640" t="s">
        <v>1270</v>
      </c>
      <c r="L115" s="647" t="s">
        <v>66</v>
      </c>
      <c r="M115" s="648">
        <v>44737</v>
      </c>
      <c r="N115" s="648">
        <v>44743</v>
      </c>
      <c r="O115" s="641">
        <v>1</v>
      </c>
      <c r="P115" s="640" t="s">
        <v>90</v>
      </c>
      <c r="Q115" s="640" t="s">
        <v>1258</v>
      </c>
      <c r="R115" s="640" t="s">
        <v>1259</v>
      </c>
      <c r="S115" s="647" t="s">
        <v>218</v>
      </c>
      <c r="T115" s="640" t="s">
        <v>1366</v>
      </c>
    </row>
    <row r="116" spans="2:20">
      <c r="B116" s="640" t="s">
        <v>1367</v>
      </c>
      <c r="C116" s="640" t="s">
        <v>666</v>
      </c>
      <c r="D116" s="641">
        <v>103</v>
      </c>
      <c r="E116" s="641">
        <v>108</v>
      </c>
      <c r="F116" s="641">
        <v>0</v>
      </c>
      <c r="G116" s="641">
        <v>0</v>
      </c>
      <c r="H116" s="640" t="s">
        <v>1274</v>
      </c>
      <c r="I116" s="640" t="s">
        <v>1264</v>
      </c>
      <c r="J116" s="640" t="s">
        <v>664</v>
      </c>
      <c r="K116" s="640" t="s">
        <v>1330</v>
      </c>
      <c r="L116" s="647" t="s">
        <v>66</v>
      </c>
      <c r="M116" s="648">
        <v>44744</v>
      </c>
      <c r="N116" s="647"/>
      <c r="O116" s="641">
        <v>1</v>
      </c>
      <c r="P116" s="640" t="s">
        <v>90</v>
      </c>
      <c r="Q116" s="640" t="s">
        <v>1258</v>
      </c>
      <c r="R116" s="640" t="s">
        <v>1259</v>
      </c>
      <c r="S116" s="647" t="s">
        <v>65</v>
      </c>
      <c r="T116" s="647"/>
    </row>
    <row r="117" spans="2:20">
      <c r="B117" s="640" t="s">
        <v>1367</v>
      </c>
      <c r="C117" s="640" t="s">
        <v>666</v>
      </c>
      <c r="D117" s="641">
        <v>108</v>
      </c>
      <c r="E117" s="641">
        <v>113</v>
      </c>
      <c r="F117" s="641">
        <v>0</v>
      </c>
      <c r="G117" s="641">
        <v>0</v>
      </c>
      <c r="H117" s="640" t="s">
        <v>1274</v>
      </c>
      <c r="I117" s="640" t="s">
        <v>1264</v>
      </c>
      <c r="J117" s="640" t="s">
        <v>664</v>
      </c>
      <c r="K117" s="640" t="s">
        <v>1330</v>
      </c>
      <c r="L117" s="647" t="s">
        <v>66</v>
      </c>
      <c r="M117" s="648">
        <v>44737</v>
      </c>
      <c r="N117" s="648">
        <v>44743</v>
      </c>
      <c r="O117" s="641">
        <v>1</v>
      </c>
      <c r="P117" s="640" t="s">
        <v>90</v>
      </c>
      <c r="Q117" s="640" t="s">
        <v>1258</v>
      </c>
      <c r="R117" s="640" t="s">
        <v>1259</v>
      </c>
      <c r="S117" s="647" t="s">
        <v>65</v>
      </c>
      <c r="T117" s="647"/>
    </row>
    <row r="118" spans="2:20">
      <c r="B118" s="640" t="s">
        <v>554</v>
      </c>
      <c r="C118" s="640" t="s">
        <v>517</v>
      </c>
      <c r="D118" s="641">
        <v>111</v>
      </c>
      <c r="E118" s="641">
        <v>131</v>
      </c>
      <c r="F118" s="641">
        <v>0</v>
      </c>
      <c r="G118" s="641">
        <v>0</v>
      </c>
      <c r="H118" s="640" t="s">
        <v>1282</v>
      </c>
      <c r="I118" s="640" t="s">
        <v>1283</v>
      </c>
      <c r="J118" s="640" t="s">
        <v>516</v>
      </c>
      <c r="K118" s="640" t="s">
        <v>1368</v>
      </c>
      <c r="L118" s="647" t="s">
        <v>66</v>
      </c>
      <c r="M118" s="648">
        <v>44713</v>
      </c>
      <c r="N118" s="647"/>
      <c r="O118" s="641">
        <v>1</v>
      </c>
      <c r="P118" s="640" t="s">
        <v>90</v>
      </c>
      <c r="Q118" s="640" t="s">
        <v>1258</v>
      </c>
      <c r="R118" s="640" t="s">
        <v>1259</v>
      </c>
      <c r="S118" s="647" t="s">
        <v>65</v>
      </c>
      <c r="T118" s="647"/>
    </row>
    <row r="119" spans="2:20">
      <c r="B119" s="640" t="s">
        <v>1369</v>
      </c>
      <c r="C119" s="640" t="s">
        <v>933</v>
      </c>
      <c r="D119" s="641">
        <v>311</v>
      </c>
      <c r="E119" s="641">
        <v>316</v>
      </c>
      <c r="F119" s="641">
        <v>0</v>
      </c>
      <c r="G119" s="641">
        <v>0</v>
      </c>
      <c r="H119" s="640" t="s">
        <v>1274</v>
      </c>
      <c r="I119" s="640" t="s">
        <v>1264</v>
      </c>
      <c r="J119" s="640" t="s">
        <v>684</v>
      </c>
      <c r="K119" s="640" t="s">
        <v>1317</v>
      </c>
      <c r="L119" s="647" t="s">
        <v>66</v>
      </c>
      <c r="M119" s="648">
        <v>44716</v>
      </c>
      <c r="N119" s="647"/>
      <c r="O119" s="641">
        <v>2</v>
      </c>
      <c r="P119" s="640" t="s">
        <v>90</v>
      </c>
      <c r="Q119" s="640" t="s">
        <v>1258</v>
      </c>
      <c r="R119" s="640" t="s">
        <v>1259</v>
      </c>
      <c r="S119" s="647" t="s">
        <v>65</v>
      </c>
      <c r="T119" s="640" t="s">
        <v>1370</v>
      </c>
    </row>
    <row r="120" spans="2:20">
      <c r="B120" s="640" t="s">
        <v>1135</v>
      </c>
      <c r="C120" s="640" t="s">
        <v>1128</v>
      </c>
      <c r="D120" s="641">
        <v>208</v>
      </c>
      <c r="E120" s="641">
        <v>218</v>
      </c>
      <c r="F120" s="641">
        <v>40</v>
      </c>
      <c r="G120" s="641">
        <v>0</v>
      </c>
      <c r="H120" s="640" t="s">
        <v>1277</v>
      </c>
      <c r="I120" s="640" t="s">
        <v>1278</v>
      </c>
      <c r="J120" s="640" t="s">
        <v>1127</v>
      </c>
      <c r="K120" s="640" t="s">
        <v>1299</v>
      </c>
      <c r="L120" s="647" t="s">
        <v>66</v>
      </c>
      <c r="M120" s="648">
        <v>44713</v>
      </c>
      <c r="N120" s="647"/>
      <c r="O120" s="641">
        <v>2</v>
      </c>
      <c r="P120" s="640" t="s">
        <v>90</v>
      </c>
      <c r="Q120" s="640" t="s">
        <v>1258</v>
      </c>
      <c r="R120" s="640" t="s">
        <v>1286</v>
      </c>
      <c r="S120" s="647" t="s">
        <v>65</v>
      </c>
      <c r="T120" s="640" t="s">
        <v>1371</v>
      </c>
    </row>
    <row r="121" spans="2:20">
      <c r="B121" s="640" t="s">
        <v>1372</v>
      </c>
      <c r="C121" s="640" t="s">
        <v>770</v>
      </c>
      <c r="D121" s="641">
        <v>160</v>
      </c>
      <c r="E121" s="641">
        <v>165</v>
      </c>
      <c r="F121" s="641">
        <v>0</v>
      </c>
      <c r="G121" s="641">
        <v>0</v>
      </c>
      <c r="H121" s="640" t="s">
        <v>1294</v>
      </c>
      <c r="I121" s="640" t="s">
        <v>1295</v>
      </c>
      <c r="J121" s="640" t="s">
        <v>774</v>
      </c>
      <c r="K121" s="640" t="s">
        <v>685</v>
      </c>
      <c r="L121" s="647" t="s">
        <v>121</v>
      </c>
      <c r="M121" s="648">
        <v>44652</v>
      </c>
      <c r="N121" s="648">
        <v>44743</v>
      </c>
      <c r="O121" s="641">
        <v>1</v>
      </c>
      <c r="P121" s="640" t="s">
        <v>67</v>
      </c>
      <c r="Q121" s="640" t="s">
        <v>1258</v>
      </c>
      <c r="R121" s="640" t="s">
        <v>1259</v>
      </c>
      <c r="S121" s="647" t="s">
        <v>65</v>
      </c>
      <c r="T121" s="647"/>
    </row>
    <row r="122" spans="2:20">
      <c r="B122" s="640" t="s">
        <v>1372</v>
      </c>
      <c r="C122" s="640" t="s">
        <v>770</v>
      </c>
      <c r="D122" s="641">
        <v>155</v>
      </c>
      <c r="E122" s="641">
        <v>160</v>
      </c>
      <c r="F122" s="641">
        <v>0</v>
      </c>
      <c r="G122" s="641">
        <v>0</v>
      </c>
      <c r="H122" s="640" t="s">
        <v>1294</v>
      </c>
      <c r="I122" s="640" t="s">
        <v>1295</v>
      </c>
      <c r="J122" s="640" t="s">
        <v>774</v>
      </c>
      <c r="K122" s="640" t="s">
        <v>685</v>
      </c>
      <c r="L122" s="647" t="s">
        <v>121</v>
      </c>
      <c r="M122" s="648">
        <v>44744</v>
      </c>
      <c r="N122" s="647"/>
      <c r="O122" s="641">
        <v>1</v>
      </c>
      <c r="P122" s="640" t="s">
        <v>67</v>
      </c>
      <c r="Q122" s="640" t="s">
        <v>1258</v>
      </c>
      <c r="R122" s="640" t="s">
        <v>1259</v>
      </c>
      <c r="S122" s="647" t="s">
        <v>65</v>
      </c>
      <c r="T122" s="647"/>
    </row>
    <row r="123" spans="2:20">
      <c r="B123" s="640" t="s">
        <v>1372</v>
      </c>
      <c r="C123" s="640" t="s">
        <v>770</v>
      </c>
      <c r="D123" s="641">
        <v>135</v>
      </c>
      <c r="E123" s="641">
        <v>140</v>
      </c>
      <c r="F123" s="641">
        <v>0</v>
      </c>
      <c r="G123" s="641">
        <v>0</v>
      </c>
      <c r="H123" s="640" t="s">
        <v>1294</v>
      </c>
      <c r="I123" s="640" t="s">
        <v>1295</v>
      </c>
      <c r="J123" s="640" t="s">
        <v>774</v>
      </c>
      <c r="K123" s="640" t="s">
        <v>685</v>
      </c>
      <c r="L123" s="647" t="s">
        <v>121</v>
      </c>
      <c r="M123" s="648">
        <v>44652</v>
      </c>
      <c r="N123" s="648">
        <v>44743</v>
      </c>
      <c r="O123" s="641">
        <v>1</v>
      </c>
      <c r="P123" s="640" t="s">
        <v>70</v>
      </c>
      <c r="Q123" s="640" t="s">
        <v>1258</v>
      </c>
      <c r="R123" s="640" t="s">
        <v>1259</v>
      </c>
      <c r="S123" s="647" t="s">
        <v>65</v>
      </c>
      <c r="T123" s="640" t="s">
        <v>1296</v>
      </c>
    </row>
    <row r="124" spans="2:20">
      <c r="B124" s="640" t="s">
        <v>1372</v>
      </c>
      <c r="C124" s="640" t="s">
        <v>770</v>
      </c>
      <c r="D124" s="641">
        <v>130</v>
      </c>
      <c r="E124" s="641">
        <v>135</v>
      </c>
      <c r="F124" s="641">
        <v>0</v>
      </c>
      <c r="G124" s="641">
        <v>0</v>
      </c>
      <c r="H124" s="640" t="s">
        <v>1294</v>
      </c>
      <c r="I124" s="640" t="s">
        <v>1295</v>
      </c>
      <c r="J124" s="640" t="s">
        <v>774</v>
      </c>
      <c r="K124" s="640" t="s">
        <v>685</v>
      </c>
      <c r="L124" s="647" t="s">
        <v>121</v>
      </c>
      <c r="M124" s="648">
        <v>44744</v>
      </c>
      <c r="N124" s="647"/>
      <c r="O124" s="641">
        <v>1</v>
      </c>
      <c r="P124" s="640" t="s">
        <v>70</v>
      </c>
      <c r="Q124" s="640" t="s">
        <v>1258</v>
      </c>
      <c r="R124" s="640" t="s">
        <v>1259</v>
      </c>
      <c r="S124" s="647" t="s">
        <v>65</v>
      </c>
      <c r="T124" s="640" t="s">
        <v>1296</v>
      </c>
    </row>
    <row r="125" spans="2:20">
      <c r="B125" s="640" t="s">
        <v>1372</v>
      </c>
      <c r="C125" s="640" t="s">
        <v>770</v>
      </c>
      <c r="D125" s="641">
        <v>95</v>
      </c>
      <c r="E125" s="641">
        <v>100</v>
      </c>
      <c r="F125" s="641">
        <v>0</v>
      </c>
      <c r="G125" s="641">
        <v>0</v>
      </c>
      <c r="H125" s="640" t="s">
        <v>1294</v>
      </c>
      <c r="I125" s="640" t="s">
        <v>1295</v>
      </c>
      <c r="J125" s="640" t="s">
        <v>774</v>
      </c>
      <c r="K125" s="640" t="s">
        <v>685</v>
      </c>
      <c r="L125" s="647" t="s">
        <v>105</v>
      </c>
      <c r="M125" s="648">
        <v>44652</v>
      </c>
      <c r="N125" s="648">
        <v>44743</v>
      </c>
      <c r="O125" s="641">
        <v>1</v>
      </c>
      <c r="P125" s="640" t="s">
        <v>70</v>
      </c>
      <c r="Q125" s="640" t="s">
        <v>1258</v>
      </c>
      <c r="R125" s="640" t="s">
        <v>1259</v>
      </c>
      <c r="S125" s="647" t="s">
        <v>65</v>
      </c>
      <c r="T125" s="647"/>
    </row>
    <row r="126" spans="2:20">
      <c r="B126" s="640" t="s">
        <v>1372</v>
      </c>
      <c r="C126" s="640" t="s">
        <v>770</v>
      </c>
      <c r="D126" s="641">
        <v>90</v>
      </c>
      <c r="E126" s="641">
        <v>95</v>
      </c>
      <c r="F126" s="641">
        <v>0</v>
      </c>
      <c r="G126" s="641">
        <v>0</v>
      </c>
      <c r="H126" s="640" t="s">
        <v>1294</v>
      </c>
      <c r="I126" s="640" t="s">
        <v>1295</v>
      </c>
      <c r="J126" s="640" t="s">
        <v>774</v>
      </c>
      <c r="K126" s="640" t="s">
        <v>685</v>
      </c>
      <c r="L126" s="647" t="s">
        <v>105</v>
      </c>
      <c r="M126" s="648">
        <v>44744</v>
      </c>
      <c r="N126" s="647"/>
      <c r="O126" s="641">
        <v>1</v>
      </c>
      <c r="P126" s="640" t="s">
        <v>70</v>
      </c>
      <c r="Q126" s="640" t="s">
        <v>1258</v>
      </c>
      <c r="R126" s="640" t="s">
        <v>1259</v>
      </c>
      <c r="S126" s="647" t="s">
        <v>65</v>
      </c>
      <c r="T126" s="647"/>
    </row>
    <row r="127" spans="2:20">
      <c r="B127" s="640" t="s">
        <v>1372</v>
      </c>
      <c r="C127" s="640" t="s">
        <v>770</v>
      </c>
      <c r="D127" s="641">
        <v>120</v>
      </c>
      <c r="E127" s="641">
        <v>125</v>
      </c>
      <c r="F127" s="641">
        <v>0</v>
      </c>
      <c r="G127" s="641">
        <v>0</v>
      </c>
      <c r="H127" s="640" t="s">
        <v>1294</v>
      </c>
      <c r="I127" s="640" t="s">
        <v>1295</v>
      </c>
      <c r="J127" s="640" t="s">
        <v>774</v>
      </c>
      <c r="K127" s="640" t="s">
        <v>685</v>
      </c>
      <c r="L127" s="647" t="s">
        <v>105</v>
      </c>
      <c r="M127" s="648">
        <v>44652</v>
      </c>
      <c r="N127" s="648">
        <v>44743</v>
      </c>
      <c r="O127" s="641">
        <v>1</v>
      </c>
      <c r="P127" s="640" t="s">
        <v>67</v>
      </c>
      <c r="Q127" s="640" t="s">
        <v>1258</v>
      </c>
      <c r="R127" s="640" t="s">
        <v>1259</v>
      </c>
      <c r="S127" s="647" t="s">
        <v>65</v>
      </c>
      <c r="T127" s="647"/>
    </row>
    <row r="128" spans="2:20">
      <c r="B128" s="640" t="s">
        <v>1372</v>
      </c>
      <c r="C128" s="640" t="s">
        <v>770</v>
      </c>
      <c r="D128" s="641">
        <v>115</v>
      </c>
      <c r="E128" s="641">
        <v>120</v>
      </c>
      <c r="F128" s="641">
        <v>0</v>
      </c>
      <c r="G128" s="641">
        <v>0</v>
      </c>
      <c r="H128" s="640" t="s">
        <v>1294</v>
      </c>
      <c r="I128" s="640" t="s">
        <v>1295</v>
      </c>
      <c r="J128" s="640" t="s">
        <v>774</v>
      </c>
      <c r="K128" s="640" t="s">
        <v>685</v>
      </c>
      <c r="L128" s="647" t="s">
        <v>105</v>
      </c>
      <c r="M128" s="648">
        <v>44744</v>
      </c>
      <c r="N128" s="647"/>
      <c r="O128" s="641">
        <v>1</v>
      </c>
      <c r="P128" s="640" t="s">
        <v>67</v>
      </c>
      <c r="Q128" s="640" t="s">
        <v>1258</v>
      </c>
      <c r="R128" s="640" t="s">
        <v>1259</v>
      </c>
      <c r="S128" s="647" t="s">
        <v>65</v>
      </c>
      <c r="T128" s="647"/>
    </row>
    <row r="129" spans="2:20">
      <c r="B129" s="640" t="s">
        <v>312</v>
      </c>
      <c r="C129" s="640" t="s">
        <v>302</v>
      </c>
      <c r="D129" s="641">
        <v>146</v>
      </c>
      <c r="E129" s="641">
        <v>271</v>
      </c>
      <c r="F129" s="641">
        <v>0</v>
      </c>
      <c r="G129" s="641">
        <v>0</v>
      </c>
      <c r="H129" s="640" t="s">
        <v>1588</v>
      </c>
      <c r="I129" s="640" t="s">
        <v>1589</v>
      </c>
      <c r="J129" s="640" t="s">
        <v>3283</v>
      </c>
      <c r="K129" s="640" t="s">
        <v>665</v>
      </c>
      <c r="L129" s="647" t="s">
        <v>66</v>
      </c>
      <c r="M129" s="648">
        <v>44746</v>
      </c>
      <c r="N129" s="647"/>
      <c r="O129" s="641">
        <v>1</v>
      </c>
      <c r="P129" s="640" t="s">
        <v>90</v>
      </c>
      <c r="Q129" s="640" t="s">
        <v>1258</v>
      </c>
      <c r="R129" s="640" t="s">
        <v>1259</v>
      </c>
      <c r="S129" s="647" t="s">
        <v>65</v>
      </c>
      <c r="T129" s="640" t="s">
        <v>3284</v>
      </c>
    </row>
    <row r="130" spans="2:20">
      <c r="B130" s="640" t="s">
        <v>312</v>
      </c>
      <c r="C130" s="640" t="s">
        <v>302</v>
      </c>
      <c r="D130" s="641">
        <v>166</v>
      </c>
      <c r="E130" s="641">
        <v>291</v>
      </c>
      <c r="F130" s="641">
        <v>0</v>
      </c>
      <c r="G130" s="641">
        <v>0</v>
      </c>
      <c r="H130" s="640" t="s">
        <v>1274</v>
      </c>
      <c r="I130" s="640" t="s">
        <v>1264</v>
      </c>
      <c r="J130" s="640" t="s">
        <v>3285</v>
      </c>
      <c r="K130" s="640" t="s">
        <v>665</v>
      </c>
      <c r="L130" s="647" t="s">
        <v>66</v>
      </c>
      <c r="M130" s="648">
        <v>44738</v>
      </c>
      <c r="N130" s="648">
        <v>44745</v>
      </c>
      <c r="O130" s="641">
        <v>1</v>
      </c>
      <c r="P130" s="640" t="s">
        <v>90</v>
      </c>
      <c r="Q130" s="640" t="s">
        <v>1258</v>
      </c>
      <c r="R130" s="640" t="s">
        <v>1259</v>
      </c>
      <c r="S130" s="647" t="s">
        <v>65</v>
      </c>
      <c r="T130" s="640" t="s">
        <v>3284</v>
      </c>
    </row>
    <row r="131" spans="2:20">
      <c r="B131" s="640" t="s">
        <v>543</v>
      </c>
      <c r="C131" s="640" t="s">
        <v>517</v>
      </c>
      <c r="D131" s="641">
        <v>213</v>
      </c>
      <c r="E131" s="641">
        <v>253</v>
      </c>
      <c r="F131" s="641">
        <v>0</v>
      </c>
      <c r="G131" s="641">
        <v>0</v>
      </c>
      <c r="H131" s="640" t="s">
        <v>1282</v>
      </c>
      <c r="I131" s="640" t="s">
        <v>1283</v>
      </c>
      <c r="J131" s="640" t="s">
        <v>516</v>
      </c>
      <c r="K131" s="640" t="s">
        <v>1292</v>
      </c>
      <c r="L131" s="647" t="s">
        <v>66</v>
      </c>
      <c r="M131" s="648">
        <v>44713</v>
      </c>
      <c r="N131" s="647"/>
      <c r="O131" s="641">
        <v>1</v>
      </c>
      <c r="P131" s="640" t="s">
        <v>90</v>
      </c>
      <c r="Q131" s="640" t="s">
        <v>1280</v>
      </c>
      <c r="R131" s="647"/>
      <c r="S131" s="647" t="s">
        <v>65</v>
      </c>
      <c r="T131" s="640" t="s">
        <v>1375</v>
      </c>
    </row>
    <row r="132" spans="2:20">
      <c r="B132" s="640" t="s">
        <v>635</v>
      </c>
      <c r="C132" s="640" t="s">
        <v>620</v>
      </c>
      <c r="D132" s="641">
        <v>92</v>
      </c>
      <c r="E132" s="641">
        <v>102</v>
      </c>
      <c r="F132" s="641">
        <v>0</v>
      </c>
      <c r="G132" s="641">
        <v>0</v>
      </c>
      <c r="H132" s="640" t="s">
        <v>1278</v>
      </c>
      <c r="I132" s="640" t="s">
        <v>52</v>
      </c>
      <c r="J132" s="640" t="s">
        <v>619</v>
      </c>
      <c r="K132" s="640" t="s">
        <v>1275</v>
      </c>
      <c r="L132" s="647" t="s">
        <v>66</v>
      </c>
      <c r="M132" s="648">
        <v>44746</v>
      </c>
      <c r="N132" s="647"/>
      <c r="O132" s="641">
        <v>1</v>
      </c>
      <c r="P132" s="640" t="s">
        <v>90</v>
      </c>
      <c r="Q132" s="640" t="s">
        <v>1280</v>
      </c>
      <c r="R132" s="647"/>
      <c r="S132" s="647" t="s">
        <v>65</v>
      </c>
      <c r="T132" s="640" t="s">
        <v>11</v>
      </c>
    </row>
    <row r="133" spans="2:20">
      <c r="B133" s="640" t="s">
        <v>635</v>
      </c>
      <c r="C133" s="640" t="s">
        <v>620</v>
      </c>
      <c r="D133" s="641">
        <v>105</v>
      </c>
      <c r="E133" s="641">
        <v>115</v>
      </c>
      <c r="F133" s="641">
        <v>0</v>
      </c>
      <c r="G133" s="641">
        <v>0</v>
      </c>
      <c r="H133" s="640" t="s">
        <v>1278</v>
      </c>
      <c r="I133" s="640" t="s">
        <v>52</v>
      </c>
      <c r="J133" s="640" t="s">
        <v>619</v>
      </c>
      <c r="K133" s="640" t="s">
        <v>1275</v>
      </c>
      <c r="L133" s="647" t="s">
        <v>66</v>
      </c>
      <c r="M133" s="648">
        <v>44648</v>
      </c>
      <c r="N133" s="648">
        <v>44745</v>
      </c>
      <c r="O133" s="641">
        <v>1</v>
      </c>
      <c r="P133" s="640" t="s">
        <v>90</v>
      </c>
      <c r="Q133" s="640" t="s">
        <v>1280</v>
      </c>
      <c r="R133" s="647"/>
      <c r="S133" s="647" t="s">
        <v>65</v>
      </c>
      <c r="T133" s="640" t="s">
        <v>11</v>
      </c>
    </row>
    <row r="134" spans="2:20">
      <c r="B134" s="640" t="s">
        <v>453</v>
      </c>
      <c r="C134" s="640" t="s">
        <v>453</v>
      </c>
      <c r="D134" s="641">
        <v>0</v>
      </c>
      <c r="E134" s="641">
        <v>5</v>
      </c>
      <c r="F134" s="641">
        <v>0</v>
      </c>
      <c r="G134" s="641">
        <v>0</v>
      </c>
      <c r="H134" s="640" t="s">
        <v>1376</v>
      </c>
      <c r="I134" s="640" t="s">
        <v>1377</v>
      </c>
      <c r="J134" s="640" t="s">
        <v>451</v>
      </c>
      <c r="K134" s="640" t="s">
        <v>1378</v>
      </c>
      <c r="L134" s="647" t="s">
        <v>66</v>
      </c>
      <c r="M134" s="648">
        <v>44730</v>
      </c>
      <c r="N134" s="647"/>
      <c r="O134" s="641">
        <v>1</v>
      </c>
      <c r="P134" s="640" t="s">
        <v>90</v>
      </c>
      <c r="Q134" s="640" t="s">
        <v>1258</v>
      </c>
      <c r="R134" s="640" t="s">
        <v>1259</v>
      </c>
      <c r="S134" s="647" t="s">
        <v>65</v>
      </c>
      <c r="T134" s="640" t="s">
        <v>1379</v>
      </c>
    </row>
    <row r="135" spans="2:20">
      <c r="B135" s="640" t="s">
        <v>1380</v>
      </c>
      <c r="C135" s="640" t="s">
        <v>815</v>
      </c>
      <c r="D135" s="641">
        <v>440</v>
      </c>
      <c r="E135" s="641">
        <v>450</v>
      </c>
      <c r="F135" s="641">
        <v>0</v>
      </c>
      <c r="G135" s="641">
        <v>0</v>
      </c>
      <c r="H135" s="640" t="s">
        <v>1254</v>
      </c>
      <c r="I135" s="640" t="s">
        <v>1255</v>
      </c>
      <c r="J135" s="640" t="s">
        <v>1256</v>
      </c>
      <c r="K135" s="640" t="s">
        <v>1288</v>
      </c>
      <c r="L135" s="647" t="s">
        <v>66</v>
      </c>
      <c r="M135" s="648">
        <v>44716</v>
      </c>
      <c r="N135" s="648">
        <v>44743</v>
      </c>
      <c r="O135" s="641">
        <v>1</v>
      </c>
      <c r="P135" s="640" t="s">
        <v>90</v>
      </c>
      <c r="Q135" s="640" t="s">
        <v>1280</v>
      </c>
      <c r="R135" s="647"/>
      <c r="S135" s="647" t="s">
        <v>65</v>
      </c>
      <c r="T135" s="640" t="s">
        <v>1290</v>
      </c>
    </row>
    <row r="136" spans="2:20">
      <c r="B136" s="640" t="s">
        <v>1380</v>
      </c>
      <c r="C136" s="640" t="s">
        <v>815</v>
      </c>
      <c r="D136" s="641">
        <v>435</v>
      </c>
      <c r="E136" s="641">
        <v>445</v>
      </c>
      <c r="F136" s="641">
        <v>0</v>
      </c>
      <c r="G136" s="641">
        <v>0</v>
      </c>
      <c r="H136" s="640" t="s">
        <v>1282</v>
      </c>
      <c r="I136" s="640" t="s">
        <v>1283</v>
      </c>
      <c r="J136" s="640" t="s">
        <v>3281</v>
      </c>
      <c r="K136" s="640" t="s">
        <v>1288</v>
      </c>
      <c r="L136" s="647" t="s">
        <v>66</v>
      </c>
      <c r="M136" s="648">
        <v>44744</v>
      </c>
      <c r="N136" s="647"/>
      <c r="O136" s="641">
        <v>1</v>
      </c>
      <c r="P136" s="640" t="s">
        <v>90</v>
      </c>
      <c r="Q136" s="640" t="s">
        <v>1280</v>
      </c>
      <c r="R136" s="647"/>
      <c r="S136" s="647" t="s">
        <v>65</v>
      </c>
      <c r="T136" s="640" t="s">
        <v>1290</v>
      </c>
    </row>
    <row r="137" spans="2:20">
      <c r="B137" s="640" t="s">
        <v>1381</v>
      </c>
      <c r="C137" s="640" t="s">
        <v>841</v>
      </c>
      <c r="D137" s="641">
        <v>178</v>
      </c>
      <c r="E137" s="641">
        <v>183</v>
      </c>
      <c r="F137" s="641">
        <v>0</v>
      </c>
      <c r="G137" s="641">
        <v>0</v>
      </c>
      <c r="H137" s="640" t="s">
        <v>1278</v>
      </c>
      <c r="I137" s="640" t="s">
        <v>52</v>
      </c>
      <c r="J137" s="640" t="s">
        <v>1382</v>
      </c>
      <c r="K137" s="640" t="s">
        <v>1326</v>
      </c>
      <c r="L137" s="647" t="s">
        <v>66</v>
      </c>
      <c r="M137" s="648">
        <v>44639</v>
      </c>
      <c r="N137" s="647"/>
      <c r="O137" s="641">
        <v>1</v>
      </c>
      <c r="P137" s="640" t="s">
        <v>90</v>
      </c>
      <c r="Q137" s="640" t="s">
        <v>1258</v>
      </c>
      <c r="R137" s="640" t="s">
        <v>1259</v>
      </c>
      <c r="S137" s="647" t="s">
        <v>65</v>
      </c>
      <c r="T137" s="647"/>
    </row>
    <row r="138" spans="2:20">
      <c r="B138" s="640" t="s">
        <v>670</v>
      </c>
      <c r="C138" s="640" t="s">
        <v>670</v>
      </c>
      <c r="D138" s="641">
        <v>34</v>
      </c>
      <c r="E138" s="641">
        <v>39</v>
      </c>
      <c r="F138" s="641">
        <v>0</v>
      </c>
      <c r="G138" s="641">
        <v>0</v>
      </c>
      <c r="H138" s="640" t="s">
        <v>1277</v>
      </c>
      <c r="I138" s="640" t="s">
        <v>1278</v>
      </c>
      <c r="J138" s="640" t="s">
        <v>661</v>
      </c>
      <c r="K138" s="640" t="s">
        <v>1383</v>
      </c>
      <c r="L138" s="647" t="s">
        <v>66</v>
      </c>
      <c r="M138" s="648">
        <v>44652</v>
      </c>
      <c r="N138" s="648">
        <v>44743</v>
      </c>
      <c r="O138" s="641">
        <v>1</v>
      </c>
      <c r="P138" s="640" t="s">
        <v>70</v>
      </c>
      <c r="Q138" s="640" t="s">
        <v>1258</v>
      </c>
      <c r="R138" s="640" t="s">
        <v>1259</v>
      </c>
      <c r="S138" s="647" t="s">
        <v>65</v>
      </c>
      <c r="T138" s="640" t="s">
        <v>1384</v>
      </c>
    </row>
    <row r="139" spans="2:20">
      <c r="B139" s="640" t="s">
        <v>670</v>
      </c>
      <c r="C139" s="640" t="s">
        <v>670</v>
      </c>
      <c r="D139" s="641">
        <v>29</v>
      </c>
      <c r="E139" s="641">
        <v>34</v>
      </c>
      <c r="F139" s="641">
        <v>0</v>
      </c>
      <c r="G139" s="641">
        <v>0</v>
      </c>
      <c r="H139" s="640" t="s">
        <v>1277</v>
      </c>
      <c r="I139" s="640" t="s">
        <v>1278</v>
      </c>
      <c r="J139" s="640" t="s">
        <v>661</v>
      </c>
      <c r="K139" s="640" t="s">
        <v>1383</v>
      </c>
      <c r="L139" s="647" t="s">
        <v>66</v>
      </c>
      <c r="M139" s="648">
        <v>44744</v>
      </c>
      <c r="N139" s="647"/>
      <c r="O139" s="641">
        <v>1</v>
      </c>
      <c r="P139" s="640" t="s">
        <v>70</v>
      </c>
      <c r="Q139" s="640" t="s">
        <v>1258</v>
      </c>
      <c r="R139" s="640" t="s">
        <v>1259</v>
      </c>
      <c r="S139" s="647" t="s">
        <v>65</v>
      </c>
      <c r="T139" s="640" t="s">
        <v>1384</v>
      </c>
    </row>
    <row r="140" spans="2:20">
      <c r="B140" s="640" t="s">
        <v>670</v>
      </c>
      <c r="C140" s="640" t="s">
        <v>670</v>
      </c>
      <c r="D140" s="641">
        <v>39</v>
      </c>
      <c r="E140" s="641">
        <v>44</v>
      </c>
      <c r="F140" s="641">
        <v>0</v>
      </c>
      <c r="G140" s="641">
        <v>0</v>
      </c>
      <c r="H140" s="640" t="s">
        <v>1277</v>
      </c>
      <c r="I140" s="640" t="s">
        <v>1278</v>
      </c>
      <c r="J140" s="640" t="s">
        <v>661</v>
      </c>
      <c r="K140" s="640" t="s">
        <v>1383</v>
      </c>
      <c r="L140" s="647" t="s">
        <v>66</v>
      </c>
      <c r="M140" s="648">
        <v>44652</v>
      </c>
      <c r="N140" s="648">
        <v>44743</v>
      </c>
      <c r="O140" s="641">
        <v>1</v>
      </c>
      <c r="P140" s="640" t="s">
        <v>520</v>
      </c>
      <c r="Q140" s="640" t="s">
        <v>1258</v>
      </c>
      <c r="R140" s="640" t="s">
        <v>1259</v>
      </c>
      <c r="S140" s="647" t="s">
        <v>65</v>
      </c>
      <c r="T140" s="640" t="s">
        <v>1272</v>
      </c>
    </row>
    <row r="141" spans="2:20">
      <c r="B141" s="640" t="s">
        <v>670</v>
      </c>
      <c r="C141" s="640" t="s">
        <v>670</v>
      </c>
      <c r="D141" s="641">
        <v>34</v>
      </c>
      <c r="E141" s="641">
        <v>39</v>
      </c>
      <c r="F141" s="641">
        <v>0</v>
      </c>
      <c r="G141" s="641">
        <v>0</v>
      </c>
      <c r="H141" s="640" t="s">
        <v>1277</v>
      </c>
      <c r="I141" s="640" t="s">
        <v>1278</v>
      </c>
      <c r="J141" s="640" t="s">
        <v>661</v>
      </c>
      <c r="K141" s="640" t="s">
        <v>1383</v>
      </c>
      <c r="L141" s="647" t="s">
        <v>66</v>
      </c>
      <c r="M141" s="648">
        <v>44744</v>
      </c>
      <c r="N141" s="647"/>
      <c r="O141" s="641">
        <v>1</v>
      </c>
      <c r="P141" s="640" t="s">
        <v>520</v>
      </c>
      <c r="Q141" s="640" t="s">
        <v>1258</v>
      </c>
      <c r="R141" s="640" t="s">
        <v>1259</v>
      </c>
      <c r="S141" s="647" t="s">
        <v>65</v>
      </c>
      <c r="T141" s="640" t="s">
        <v>1272</v>
      </c>
    </row>
    <row r="142" spans="2:20">
      <c r="B142" s="640" t="s">
        <v>670</v>
      </c>
      <c r="C142" s="640" t="s">
        <v>670</v>
      </c>
      <c r="D142" s="641">
        <v>44</v>
      </c>
      <c r="E142" s="641">
        <v>49</v>
      </c>
      <c r="F142" s="641">
        <v>0</v>
      </c>
      <c r="G142" s="641">
        <v>0</v>
      </c>
      <c r="H142" s="640" t="s">
        <v>1277</v>
      </c>
      <c r="I142" s="640" t="s">
        <v>1278</v>
      </c>
      <c r="J142" s="640" t="s">
        <v>661</v>
      </c>
      <c r="K142" s="640" t="s">
        <v>1383</v>
      </c>
      <c r="L142" s="647" t="s">
        <v>66</v>
      </c>
      <c r="M142" s="648">
        <v>44652</v>
      </c>
      <c r="N142" s="648">
        <v>44743</v>
      </c>
      <c r="O142" s="641">
        <v>1</v>
      </c>
      <c r="P142" s="640" t="s">
        <v>288</v>
      </c>
      <c r="Q142" s="640" t="s">
        <v>1258</v>
      </c>
      <c r="R142" s="640" t="s">
        <v>1259</v>
      </c>
      <c r="S142" s="647" t="s">
        <v>65</v>
      </c>
      <c r="T142" s="640" t="s">
        <v>1385</v>
      </c>
    </row>
    <row r="143" spans="2:20">
      <c r="B143" s="640" t="s">
        <v>670</v>
      </c>
      <c r="C143" s="640" t="s">
        <v>670</v>
      </c>
      <c r="D143" s="641">
        <v>39</v>
      </c>
      <c r="E143" s="641">
        <v>44</v>
      </c>
      <c r="F143" s="641">
        <v>0</v>
      </c>
      <c r="G143" s="641">
        <v>0</v>
      </c>
      <c r="H143" s="640" t="s">
        <v>1277</v>
      </c>
      <c r="I143" s="640" t="s">
        <v>1278</v>
      </c>
      <c r="J143" s="640" t="s">
        <v>661</v>
      </c>
      <c r="K143" s="640" t="s">
        <v>1383</v>
      </c>
      <c r="L143" s="647" t="s">
        <v>66</v>
      </c>
      <c r="M143" s="648">
        <v>44744</v>
      </c>
      <c r="N143" s="647"/>
      <c r="O143" s="641">
        <v>1</v>
      </c>
      <c r="P143" s="640" t="s">
        <v>288</v>
      </c>
      <c r="Q143" s="640" t="s">
        <v>1258</v>
      </c>
      <c r="R143" s="640" t="s">
        <v>1259</v>
      </c>
      <c r="S143" s="647" t="s">
        <v>65</v>
      </c>
      <c r="T143" s="640" t="s">
        <v>1385</v>
      </c>
    </row>
    <row r="144" spans="2:20">
      <c r="B144" s="640" t="s">
        <v>1386</v>
      </c>
      <c r="C144" s="640" t="s">
        <v>697</v>
      </c>
      <c r="D144" s="641">
        <v>84</v>
      </c>
      <c r="E144" s="641">
        <v>94</v>
      </c>
      <c r="F144" s="641">
        <v>0</v>
      </c>
      <c r="G144" s="641">
        <v>0</v>
      </c>
      <c r="H144" s="640" t="s">
        <v>1337</v>
      </c>
      <c r="I144" s="640" t="s">
        <v>1338</v>
      </c>
      <c r="J144" s="640" t="s">
        <v>695</v>
      </c>
      <c r="K144" s="640" t="s">
        <v>1317</v>
      </c>
      <c r="L144" s="647" t="s">
        <v>66</v>
      </c>
      <c r="M144" s="648">
        <v>44716</v>
      </c>
      <c r="N144" s="647"/>
      <c r="O144" s="641">
        <v>1</v>
      </c>
      <c r="P144" s="640" t="s">
        <v>90</v>
      </c>
      <c r="Q144" s="640" t="s">
        <v>1258</v>
      </c>
      <c r="R144" s="640" t="s">
        <v>1259</v>
      </c>
      <c r="S144" s="647" t="s">
        <v>65</v>
      </c>
      <c r="T144" s="647"/>
    </row>
    <row r="145" spans="2:20">
      <c r="B145" s="640" t="s">
        <v>1387</v>
      </c>
      <c r="C145" s="640" t="s">
        <v>1128</v>
      </c>
      <c r="D145" s="641">
        <v>229</v>
      </c>
      <c r="E145" s="641">
        <v>239</v>
      </c>
      <c r="F145" s="641">
        <v>40</v>
      </c>
      <c r="G145" s="641">
        <v>0</v>
      </c>
      <c r="H145" s="640" t="s">
        <v>1277</v>
      </c>
      <c r="I145" s="640" t="s">
        <v>1278</v>
      </c>
      <c r="J145" s="640" t="s">
        <v>1127</v>
      </c>
      <c r="K145" s="640" t="s">
        <v>1279</v>
      </c>
      <c r="L145" s="647" t="s">
        <v>66</v>
      </c>
      <c r="M145" s="648">
        <v>44713</v>
      </c>
      <c r="N145" s="647"/>
      <c r="O145" s="641">
        <v>1</v>
      </c>
      <c r="P145" s="640" t="s">
        <v>90</v>
      </c>
      <c r="Q145" s="640" t="s">
        <v>1258</v>
      </c>
      <c r="R145" s="640" t="s">
        <v>1286</v>
      </c>
      <c r="S145" s="647" t="s">
        <v>65</v>
      </c>
      <c r="T145" s="640" t="s">
        <v>1287</v>
      </c>
    </row>
    <row r="146" spans="2:20">
      <c r="B146" s="640" t="s">
        <v>1388</v>
      </c>
      <c r="C146" s="640" t="s">
        <v>841</v>
      </c>
      <c r="D146" s="641">
        <v>91</v>
      </c>
      <c r="E146" s="641">
        <v>96</v>
      </c>
      <c r="F146" s="641">
        <v>0</v>
      </c>
      <c r="G146" s="641">
        <v>0</v>
      </c>
      <c r="H146" s="640" t="s">
        <v>1278</v>
      </c>
      <c r="I146" s="640" t="s">
        <v>52</v>
      </c>
      <c r="J146" s="640" t="s">
        <v>1382</v>
      </c>
      <c r="K146" s="640" t="s">
        <v>1257</v>
      </c>
      <c r="L146" s="647" t="s">
        <v>66</v>
      </c>
      <c r="M146" s="648">
        <v>44639</v>
      </c>
      <c r="N146" s="647"/>
      <c r="O146" s="641">
        <v>1</v>
      </c>
      <c r="P146" s="640" t="s">
        <v>90</v>
      </c>
      <c r="Q146" s="640" t="s">
        <v>1258</v>
      </c>
      <c r="R146" s="640" t="s">
        <v>1259</v>
      </c>
      <c r="S146" s="647" t="s">
        <v>65</v>
      </c>
      <c r="T146" s="640" t="s">
        <v>1389</v>
      </c>
    </row>
    <row r="147" spans="2:20">
      <c r="B147" s="640" t="s">
        <v>1390</v>
      </c>
      <c r="C147" s="640" t="s">
        <v>353</v>
      </c>
      <c r="D147" s="641">
        <v>494</v>
      </c>
      <c r="E147" s="641">
        <v>534</v>
      </c>
      <c r="F147" s="641">
        <v>0</v>
      </c>
      <c r="G147" s="641">
        <v>0</v>
      </c>
      <c r="H147" s="640" t="s">
        <v>1264</v>
      </c>
      <c r="I147" s="640" t="s">
        <v>52</v>
      </c>
      <c r="J147" s="640" t="s">
        <v>3282</v>
      </c>
      <c r="K147" s="640" t="s">
        <v>1279</v>
      </c>
      <c r="L147" s="647" t="s">
        <v>66</v>
      </c>
      <c r="M147" s="648">
        <v>44743</v>
      </c>
      <c r="N147" s="647"/>
      <c r="O147" s="641">
        <v>2</v>
      </c>
      <c r="P147" s="640" t="s">
        <v>90</v>
      </c>
      <c r="Q147" s="640" t="s">
        <v>1280</v>
      </c>
      <c r="R147" s="647"/>
      <c r="S147" s="647" t="s">
        <v>65</v>
      </c>
      <c r="T147" s="640" t="s">
        <v>1391</v>
      </c>
    </row>
    <row r="148" spans="2:20">
      <c r="B148" s="640" t="s">
        <v>1392</v>
      </c>
      <c r="C148" s="640" t="s">
        <v>370</v>
      </c>
      <c r="D148" s="641">
        <v>175</v>
      </c>
      <c r="E148" s="641">
        <v>195</v>
      </c>
      <c r="F148" s="641">
        <v>0</v>
      </c>
      <c r="G148" s="641">
        <v>0</v>
      </c>
      <c r="H148" s="640" t="s">
        <v>1393</v>
      </c>
      <c r="I148" s="640" t="s">
        <v>1394</v>
      </c>
      <c r="J148" s="640" t="s">
        <v>1395</v>
      </c>
      <c r="K148" s="640" t="s">
        <v>1396</v>
      </c>
      <c r="L148" s="647" t="s">
        <v>66</v>
      </c>
      <c r="M148" s="648">
        <v>44550</v>
      </c>
      <c r="N148" s="647"/>
      <c r="O148" s="641">
        <v>5</v>
      </c>
      <c r="P148" s="640" t="s">
        <v>90</v>
      </c>
      <c r="Q148" s="640" t="s">
        <v>1280</v>
      </c>
      <c r="R148" s="647"/>
      <c r="S148" s="647" t="s">
        <v>65</v>
      </c>
      <c r="T148" s="640" t="s">
        <v>1397</v>
      </c>
    </row>
    <row r="149" spans="2:20">
      <c r="B149" s="640" t="s">
        <v>1398</v>
      </c>
      <c r="C149" s="640" t="s">
        <v>933</v>
      </c>
      <c r="D149" s="641">
        <v>216</v>
      </c>
      <c r="E149" s="641">
        <v>221</v>
      </c>
      <c r="F149" s="641">
        <v>0</v>
      </c>
      <c r="G149" s="641">
        <v>0</v>
      </c>
      <c r="H149" s="640" t="s">
        <v>1274</v>
      </c>
      <c r="I149" s="640" t="s">
        <v>1264</v>
      </c>
      <c r="J149" s="640" t="s">
        <v>684</v>
      </c>
      <c r="K149" s="640" t="s">
        <v>1317</v>
      </c>
      <c r="L149" s="647" t="s">
        <v>66</v>
      </c>
      <c r="M149" s="648">
        <v>44716</v>
      </c>
      <c r="N149" s="647"/>
      <c r="O149" s="641">
        <v>1</v>
      </c>
      <c r="P149" s="640" t="s">
        <v>90</v>
      </c>
      <c r="Q149" s="640" t="s">
        <v>1258</v>
      </c>
      <c r="R149" s="640" t="s">
        <v>1259</v>
      </c>
      <c r="S149" s="647" t="s">
        <v>65</v>
      </c>
      <c r="T149" s="640" t="s">
        <v>1399</v>
      </c>
    </row>
    <row r="150" spans="2:20">
      <c r="B150" s="640" t="s">
        <v>1400</v>
      </c>
      <c r="C150" s="640" t="s">
        <v>215</v>
      </c>
      <c r="D150" s="641">
        <v>302</v>
      </c>
      <c r="E150" s="641">
        <v>312</v>
      </c>
      <c r="F150" s="641">
        <v>0</v>
      </c>
      <c r="G150" s="641">
        <v>0</v>
      </c>
      <c r="H150" s="640" t="s">
        <v>52</v>
      </c>
      <c r="I150" s="640" t="s">
        <v>1274</v>
      </c>
      <c r="J150" s="640" t="s">
        <v>1401</v>
      </c>
      <c r="K150" s="640" t="s">
        <v>1402</v>
      </c>
      <c r="L150" s="647" t="s">
        <v>66</v>
      </c>
      <c r="M150" s="648">
        <v>44702</v>
      </c>
      <c r="N150" s="647"/>
      <c r="O150" s="641">
        <v>2</v>
      </c>
      <c r="P150" s="640" t="s">
        <v>90</v>
      </c>
      <c r="Q150" s="640" t="s">
        <v>1280</v>
      </c>
      <c r="R150" s="647"/>
      <c r="S150" s="647" t="s">
        <v>65</v>
      </c>
      <c r="T150" s="640" t="s">
        <v>1403</v>
      </c>
    </row>
    <row r="151" spans="2:20">
      <c r="B151" s="640" t="s">
        <v>793</v>
      </c>
      <c r="C151" s="640" t="s">
        <v>793</v>
      </c>
      <c r="D151" s="641">
        <v>285</v>
      </c>
      <c r="E151" s="641">
        <v>290</v>
      </c>
      <c r="F151" s="641">
        <v>0</v>
      </c>
      <c r="G151" s="641">
        <v>0</v>
      </c>
      <c r="H151" s="640" t="s">
        <v>52</v>
      </c>
      <c r="I151" s="640" t="s">
        <v>1274</v>
      </c>
      <c r="J151" s="640" t="s">
        <v>1404</v>
      </c>
      <c r="K151" s="640" t="s">
        <v>1292</v>
      </c>
      <c r="L151" s="647" t="s">
        <v>66</v>
      </c>
      <c r="M151" s="648">
        <v>44639</v>
      </c>
      <c r="N151" s="647"/>
      <c r="O151" s="641">
        <v>1</v>
      </c>
      <c r="P151" s="640" t="s">
        <v>90</v>
      </c>
      <c r="Q151" s="640" t="s">
        <v>1280</v>
      </c>
      <c r="R151" s="647"/>
      <c r="S151" s="647" t="s">
        <v>65</v>
      </c>
      <c r="T151" s="640" t="s">
        <v>1405</v>
      </c>
    </row>
    <row r="152" spans="2:20">
      <c r="B152" s="640" t="s">
        <v>1406</v>
      </c>
      <c r="C152" s="640" t="s">
        <v>686</v>
      </c>
      <c r="D152" s="641">
        <v>453</v>
      </c>
      <c r="E152" s="641">
        <v>463</v>
      </c>
      <c r="F152" s="641">
        <v>0</v>
      </c>
      <c r="G152" s="641">
        <v>0</v>
      </c>
      <c r="H152" s="640" t="s">
        <v>1278</v>
      </c>
      <c r="I152" s="640" t="s">
        <v>52</v>
      </c>
      <c r="J152" s="640" t="s">
        <v>684</v>
      </c>
      <c r="K152" s="640" t="s">
        <v>1299</v>
      </c>
      <c r="L152" s="647" t="s">
        <v>66</v>
      </c>
      <c r="M152" s="648">
        <v>44730</v>
      </c>
      <c r="N152" s="647"/>
      <c r="O152" s="641">
        <v>2</v>
      </c>
      <c r="P152" s="640" t="s">
        <v>90</v>
      </c>
      <c r="Q152" s="640" t="s">
        <v>1280</v>
      </c>
      <c r="R152" s="647"/>
      <c r="S152" s="647" t="s">
        <v>65</v>
      </c>
      <c r="T152" s="640" t="s">
        <v>1345</v>
      </c>
    </row>
    <row r="153" spans="2:20">
      <c r="B153" s="640" t="s">
        <v>386</v>
      </c>
      <c r="C153" s="640" t="s">
        <v>370</v>
      </c>
      <c r="D153" s="641">
        <v>90</v>
      </c>
      <c r="E153" s="641">
        <v>105</v>
      </c>
      <c r="F153" s="641">
        <v>0</v>
      </c>
      <c r="G153" s="641">
        <v>0</v>
      </c>
      <c r="H153" s="640" t="s">
        <v>1393</v>
      </c>
      <c r="I153" s="640" t="s">
        <v>1394</v>
      </c>
      <c r="J153" s="640" t="s">
        <v>1395</v>
      </c>
      <c r="K153" s="640" t="s">
        <v>1368</v>
      </c>
      <c r="L153" s="647" t="s">
        <v>66</v>
      </c>
      <c r="M153" s="648">
        <v>44550</v>
      </c>
      <c r="N153" s="647"/>
      <c r="O153" s="641">
        <v>1</v>
      </c>
      <c r="P153" s="640" t="s">
        <v>90</v>
      </c>
      <c r="Q153" s="640" t="s">
        <v>1258</v>
      </c>
      <c r="R153" s="640" t="s">
        <v>1259</v>
      </c>
      <c r="S153" s="647" t="s">
        <v>65</v>
      </c>
      <c r="T153" s="640" t="s">
        <v>1407</v>
      </c>
    </row>
    <row r="154" spans="2:20">
      <c r="B154" s="640" t="s">
        <v>386</v>
      </c>
      <c r="C154" s="640" t="s">
        <v>386</v>
      </c>
      <c r="D154" s="641">
        <v>10</v>
      </c>
      <c r="E154" s="641">
        <v>30</v>
      </c>
      <c r="F154" s="641">
        <v>0</v>
      </c>
      <c r="G154" s="641">
        <v>0</v>
      </c>
      <c r="H154" s="640" t="s">
        <v>1277</v>
      </c>
      <c r="I154" s="640" t="s">
        <v>1278</v>
      </c>
      <c r="J154" s="640" t="s">
        <v>385</v>
      </c>
      <c r="K154" s="640" t="s">
        <v>1408</v>
      </c>
      <c r="L154" s="647" t="s">
        <v>66</v>
      </c>
      <c r="M154" s="648">
        <v>44547</v>
      </c>
      <c r="N154" s="647"/>
      <c r="O154" s="641">
        <v>1</v>
      </c>
      <c r="P154" s="640" t="s">
        <v>108</v>
      </c>
      <c r="Q154" s="640" t="s">
        <v>1258</v>
      </c>
      <c r="R154" s="640" t="s">
        <v>1259</v>
      </c>
      <c r="S154" s="647" t="s">
        <v>65</v>
      </c>
      <c r="T154" s="640" t="s">
        <v>1409</v>
      </c>
    </row>
    <row r="155" spans="2:20">
      <c r="B155" s="640" t="s">
        <v>386</v>
      </c>
      <c r="C155" s="640" t="s">
        <v>386</v>
      </c>
      <c r="D155" s="641">
        <v>-65</v>
      </c>
      <c r="E155" s="641">
        <v>-55</v>
      </c>
      <c r="F155" s="641">
        <v>0</v>
      </c>
      <c r="G155" s="641">
        <v>0</v>
      </c>
      <c r="H155" s="640" t="s">
        <v>1277</v>
      </c>
      <c r="I155" s="640" t="s">
        <v>1278</v>
      </c>
      <c r="J155" s="640" t="s">
        <v>385</v>
      </c>
      <c r="K155" s="640" t="s">
        <v>1408</v>
      </c>
      <c r="L155" s="647" t="s">
        <v>66</v>
      </c>
      <c r="M155" s="648">
        <v>44144</v>
      </c>
      <c r="N155" s="647"/>
      <c r="O155" s="641">
        <v>1</v>
      </c>
      <c r="P155" s="640" t="s">
        <v>70</v>
      </c>
      <c r="Q155" s="640" t="s">
        <v>1258</v>
      </c>
      <c r="R155" s="640" t="s">
        <v>1259</v>
      </c>
      <c r="S155" s="647" t="s">
        <v>65</v>
      </c>
      <c r="T155" s="640" t="s">
        <v>1409</v>
      </c>
    </row>
    <row r="156" spans="2:20">
      <c r="B156" s="640" t="s">
        <v>386</v>
      </c>
      <c r="C156" s="640" t="s">
        <v>386</v>
      </c>
      <c r="D156" s="641">
        <v>35</v>
      </c>
      <c r="E156" s="641">
        <v>55</v>
      </c>
      <c r="F156" s="641">
        <v>0</v>
      </c>
      <c r="G156" s="641">
        <v>0</v>
      </c>
      <c r="H156" s="640" t="s">
        <v>1277</v>
      </c>
      <c r="I156" s="640" t="s">
        <v>1278</v>
      </c>
      <c r="J156" s="640" t="s">
        <v>385</v>
      </c>
      <c r="K156" s="640" t="s">
        <v>1408</v>
      </c>
      <c r="L156" s="647" t="s">
        <v>66</v>
      </c>
      <c r="M156" s="648">
        <v>44547</v>
      </c>
      <c r="N156" s="647"/>
      <c r="O156" s="641">
        <v>1</v>
      </c>
      <c r="P156" s="640" t="s">
        <v>391</v>
      </c>
      <c r="Q156" s="640" t="s">
        <v>1258</v>
      </c>
      <c r="R156" s="640" t="s">
        <v>1259</v>
      </c>
      <c r="S156" s="647" t="s">
        <v>65</v>
      </c>
      <c r="T156" s="640" t="s">
        <v>1409</v>
      </c>
    </row>
    <row r="157" spans="2:20">
      <c r="B157" s="640" t="s">
        <v>991</v>
      </c>
      <c r="C157" s="640" t="s">
        <v>987</v>
      </c>
      <c r="D157" s="641">
        <v>156</v>
      </c>
      <c r="E157" s="641">
        <v>161</v>
      </c>
      <c r="F157" s="641">
        <v>0</v>
      </c>
      <c r="G157" s="641">
        <v>0</v>
      </c>
      <c r="H157" s="640" t="s">
        <v>1264</v>
      </c>
      <c r="I157" s="640" t="s">
        <v>52</v>
      </c>
      <c r="J157" s="640" t="s">
        <v>1410</v>
      </c>
      <c r="K157" s="640" t="s">
        <v>1299</v>
      </c>
      <c r="L157" s="647" t="s">
        <v>66</v>
      </c>
      <c r="M157" s="648">
        <v>44744</v>
      </c>
      <c r="N157" s="647"/>
      <c r="O157" s="641">
        <v>1</v>
      </c>
      <c r="P157" s="640" t="s">
        <v>90</v>
      </c>
      <c r="Q157" s="640" t="s">
        <v>1258</v>
      </c>
      <c r="R157" s="640" t="s">
        <v>1259</v>
      </c>
      <c r="S157" s="647" t="s">
        <v>65</v>
      </c>
      <c r="T157" s="647"/>
    </row>
    <row r="158" spans="2:20">
      <c r="B158" s="640" t="s">
        <v>991</v>
      </c>
      <c r="C158" s="640" t="s">
        <v>987</v>
      </c>
      <c r="D158" s="641">
        <v>161</v>
      </c>
      <c r="E158" s="641">
        <v>166</v>
      </c>
      <c r="F158" s="641">
        <v>0</v>
      </c>
      <c r="G158" s="641">
        <v>0</v>
      </c>
      <c r="H158" s="640" t="s">
        <v>1264</v>
      </c>
      <c r="I158" s="640" t="s">
        <v>52</v>
      </c>
      <c r="J158" s="640" t="s">
        <v>1410</v>
      </c>
      <c r="K158" s="640" t="s">
        <v>1299</v>
      </c>
      <c r="L158" s="647" t="s">
        <v>66</v>
      </c>
      <c r="M158" s="648">
        <v>44737</v>
      </c>
      <c r="N158" s="648">
        <v>44743</v>
      </c>
      <c r="O158" s="641">
        <v>1</v>
      </c>
      <c r="P158" s="640" t="s">
        <v>90</v>
      </c>
      <c r="Q158" s="640" t="s">
        <v>1258</v>
      </c>
      <c r="R158" s="640" t="s">
        <v>1259</v>
      </c>
      <c r="S158" s="647" t="s">
        <v>65</v>
      </c>
      <c r="T158" s="647"/>
    </row>
    <row r="159" spans="2:20">
      <c r="B159" s="640" t="s">
        <v>837</v>
      </c>
      <c r="C159" s="640" t="s">
        <v>837</v>
      </c>
      <c r="D159" s="641">
        <v>114</v>
      </c>
      <c r="E159" s="641">
        <v>119</v>
      </c>
      <c r="F159" s="641">
        <v>0</v>
      </c>
      <c r="G159" s="641">
        <v>0</v>
      </c>
      <c r="H159" s="640" t="s">
        <v>1278</v>
      </c>
      <c r="I159" s="640" t="s">
        <v>52</v>
      </c>
      <c r="J159" s="640" t="s">
        <v>335</v>
      </c>
      <c r="K159" s="640" t="s">
        <v>1411</v>
      </c>
      <c r="L159" s="647" t="s">
        <v>66</v>
      </c>
      <c r="M159" s="648">
        <v>44562</v>
      </c>
      <c r="N159" s="647"/>
      <c r="O159" s="641">
        <v>1</v>
      </c>
      <c r="P159" s="640" t="s">
        <v>288</v>
      </c>
      <c r="Q159" s="640" t="s">
        <v>1258</v>
      </c>
      <c r="R159" s="640" t="s">
        <v>1259</v>
      </c>
      <c r="S159" s="647" t="s">
        <v>65</v>
      </c>
      <c r="T159" s="640" t="s">
        <v>1412</v>
      </c>
    </row>
    <row r="160" spans="2:20">
      <c r="B160" s="640" t="s">
        <v>837</v>
      </c>
      <c r="C160" s="640" t="s">
        <v>837</v>
      </c>
      <c r="D160" s="641">
        <v>109</v>
      </c>
      <c r="E160" s="641">
        <v>114</v>
      </c>
      <c r="F160" s="641">
        <v>0</v>
      </c>
      <c r="G160" s="641">
        <v>0</v>
      </c>
      <c r="H160" s="640" t="s">
        <v>1278</v>
      </c>
      <c r="I160" s="640" t="s">
        <v>52</v>
      </c>
      <c r="J160" s="640" t="s">
        <v>335</v>
      </c>
      <c r="K160" s="640" t="s">
        <v>1411</v>
      </c>
      <c r="L160" s="647" t="s">
        <v>66</v>
      </c>
      <c r="M160" s="648">
        <v>44562</v>
      </c>
      <c r="N160" s="647"/>
      <c r="O160" s="641">
        <v>1</v>
      </c>
      <c r="P160" s="640" t="s">
        <v>1271</v>
      </c>
      <c r="Q160" s="640" t="s">
        <v>1258</v>
      </c>
      <c r="R160" s="640" t="s">
        <v>1259</v>
      </c>
      <c r="S160" s="647" t="s">
        <v>65</v>
      </c>
      <c r="T160" s="640" t="s">
        <v>1412</v>
      </c>
    </row>
    <row r="161" spans="2:20">
      <c r="B161" s="640" t="s">
        <v>837</v>
      </c>
      <c r="C161" s="640" t="s">
        <v>841</v>
      </c>
      <c r="D161" s="641">
        <v>109</v>
      </c>
      <c r="E161" s="641">
        <v>114</v>
      </c>
      <c r="F161" s="641">
        <v>0</v>
      </c>
      <c r="G161" s="641">
        <v>0</v>
      </c>
      <c r="H161" s="640" t="s">
        <v>1278</v>
      </c>
      <c r="I161" s="640" t="s">
        <v>52</v>
      </c>
      <c r="J161" s="640" t="s">
        <v>1382</v>
      </c>
      <c r="K161" s="640" t="s">
        <v>1292</v>
      </c>
      <c r="L161" s="647" t="s">
        <v>66</v>
      </c>
      <c r="M161" s="648">
        <v>44639</v>
      </c>
      <c r="N161" s="647"/>
      <c r="O161" s="641">
        <v>1</v>
      </c>
      <c r="P161" s="640" t="s">
        <v>90</v>
      </c>
      <c r="Q161" s="640" t="s">
        <v>1258</v>
      </c>
      <c r="R161" s="640" t="s">
        <v>1259</v>
      </c>
      <c r="S161" s="647" t="s">
        <v>65</v>
      </c>
      <c r="T161" s="640" t="s">
        <v>1412</v>
      </c>
    </row>
    <row r="162" spans="2:20">
      <c r="B162" s="640" t="s">
        <v>1413</v>
      </c>
      <c r="C162" s="640" t="s">
        <v>353</v>
      </c>
      <c r="D162" s="641">
        <v>414</v>
      </c>
      <c r="E162" s="641">
        <v>454</v>
      </c>
      <c r="F162" s="641">
        <v>40</v>
      </c>
      <c r="G162" s="641">
        <v>0</v>
      </c>
      <c r="H162" s="640" t="s">
        <v>1264</v>
      </c>
      <c r="I162" s="640" t="s">
        <v>52</v>
      </c>
      <c r="J162" s="640" t="s">
        <v>3282</v>
      </c>
      <c r="K162" s="640" t="s">
        <v>1279</v>
      </c>
      <c r="L162" s="647" t="s">
        <v>66</v>
      </c>
      <c r="M162" s="648">
        <v>44743</v>
      </c>
      <c r="N162" s="647"/>
      <c r="O162" s="641">
        <v>2</v>
      </c>
      <c r="P162" s="640" t="s">
        <v>90</v>
      </c>
      <c r="Q162" s="640" t="s">
        <v>1280</v>
      </c>
      <c r="R162" s="647"/>
      <c r="S162" s="647" t="s">
        <v>65</v>
      </c>
      <c r="T162" s="640" t="s">
        <v>1414</v>
      </c>
    </row>
    <row r="163" spans="2:20">
      <c r="B163" s="640" t="s">
        <v>1415</v>
      </c>
      <c r="C163" s="640" t="s">
        <v>697</v>
      </c>
      <c r="D163" s="641">
        <v>34</v>
      </c>
      <c r="E163" s="641">
        <v>44</v>
      </c>
      <c r="F163" s="641">
        <v>0</v>
      </c>
      <c r="G163" s="641">
        <v>0</v>
      </c>
      <c r="H163" s="640" t="s">
        <v>1337</v>
      </c>
      <c r="I163" s="640" t="s">
        <v>1338</v>
      </c>
      <c r="J163" s="640" t="s">
        <v>695</v>
      </c>
      <c r="K163" s="640" t="s">
        <v>1317</v>
      </c>
      <c r="L163" s="647" t="s">
        <v>66</v>
      </c>
      <c r="M163" s="648">
        <v>44716</v>
      </c>
      <c r="N163" s="647"/>
      <c r="O163" s="641">
        <v>1</v>
      </c>
      <c r="P163" s="640" t="s">
        <v>90</v>
      </c>
      <c r="Q163" s="640" t="s">
        <v>1258</v>
      </c>
      <c r="R163" s="640" t="s">
        <v>1259</v>
      </c>
      <c r="S163" s="647" t="s">
        <v>65</v>
      </c>
      <c r="T163" s="647"/>
    </row>
    <row r="164" spans="2:20">
      <c r="B164" s="640" t="s">
        <v>1032</v>
      </c>
      <c r="C164" s="640" t="s">
        <v>1030</v>
      </c>
      <c r="D164" s="641">
        <v>218</v>
      </c>
      <c r="E164" s="641">
        <v>223</v>
      </c>
      <c r="F164" s="641">
        <v>0</v>
      </c>
      <c r="G164" s="641">
        <v>0</v>
      </c>
      <c r="H164" s="640" t="s">
        <v>43</v>
      </c>
      <c r="I164" s="640" t="s">
        <v>52</v>
      </c>
      <c r="J164" s="640" t="s">
        <v>1261</v>
      </c>
      <c r="K164" s="640" t="s">
        <v>1262</v>
      </c>
      <c r="L164" s="647" t="s">
        <v>66</v>
      </c>
      <c r="M164" s="648">
        <v>44737</v>
      </c>
      <c r="N164" s="647"/>
      <c r="O164" s="641">
        <v>2</v>
      </c>
      <c r="P164" s="640" t="s">
        <v>90</v>
      </c>
      <c r="Q164" s="640" t="s">
        <v>1258</v>
      </c>
      <c r="R164" s="640" t="s">
        <v>1259</v>
      </c>
      <c r="S164" s="647" t="s">
        <v>65</v>
      </c>
      <c r="T164" s="640" t="s">
        <v>1416</v>
      </c>
    </row>
    <row r="165" spans="2:20">
      <c r="B165" s="640" t="s">
        <v>1417</v>
      </c>
      <c r="C165" s="640" t="s">
        <v>815</v>
      </c>
      <c r="D165" s="641">
        <v>122</v>
      </c>
      <c r="E165" s="641">
        <v>132</v>
      </c>
      <c r="F165" s="641">
        <v>90</v>
      </c>
      <c r="G165" s="641">
        <v>0</v>
      </c>
      <c r="H165" s="640" t="s">
        <v>1282</v>
      </c>
      <c r="I165" s="640" t="s">
        <v>1283</v>
      </c>
      <c r="J165" s="640" t="s">
        <v>3281</v>
      </c>
      <c r="K165" s="640" t="s">
        <v>1257</v>
      </c>
      <c r="L165" s="647" t="s">
        <v>66</v>
      </c>
      <c r="M165" s="648">
        <v>44744</v>
      </c>
      <c r="N165" s="647"/>
      <c r="O165" s="641">
        <v>1</v>
      </c>
      <c r="P165" s="640" t="s">
        <v>90</v>
      </c>
      <c r="Q165" s="640" t="s">
        <v>1258</v>
      </c>
      <c r="R165" s="640" t="s">
        <v>1259</v>
      </c>
      <c r="S165" s="647" t="s">
        <v>65</v>
      </c>
      <c r="T165" s="640" t="s">
        <v>1418</v>
      </c>
    </row>
    <row r="166" spans="2:20">
      <c r="B166" s="640" t="s">
        <v>1417</v>
      </c>
      <c r="C166" s="640" t="s">
        <v>815</v>
      </c>
      <c r="D166" s="641">
        <v>127</v>
      </c>
      <c r="E166" s="641">
        <v>137</v>
      </c>
      <c r="F166" s="641">
        <v>90</v>
      </c>
      <c r="G166" s="641">
        <v>0</v>
      </c>
      <c r="H166" s="640" t="s">
        <v>1282</v>
      </c>
      <c r="I166" s="640" t="s">
        <v>1283</v>
      </c>
      <c r="J166" s="640" t="s">
        <v>3281</v>
      </c>
      <c r="K166" s="640" t="s">
        <v>1257</v>
      </c>
      <c r="L166" s="647" t="s">
        <v>66</v>
      </c>
      <c r="M166" s="648">
        <v>44737</v>
      </c>
      <c r="N166" s="648">
        <v>44743</v>
      </c>
      <c r="O166" s="641">
        <v>1</v>
      </c>
      <c r="P166" s="640" t="s">
        <v>90</v>
      </c>
      <c r="Q166" s="640" t="s">
        <v>1258</v>
      </c>
      <c r="R166" s="640" t="s">
        <v>1259</v>
      </c>
      <c r="S166" s="647" t="s">
        <v>65</v>
      </c>
      <c r="T166" s="640" t="s">
        <v>1418</v>
      </c>
    </row>
    <row r="167" spans="2:20">
      <c r="B167" s="640" t="s">
        <v>1419</v>
      </c>
      <c r="C167" s="640" t="s">
        <v>841</v>
      </c>
      <c r="D167" s="641">
        <v>53</v>
      </c>
      <c r="E167" s="641">
        <v>58</v>
      </c>
      <c r="F167" s="641">
        <v>45</v>
      </c>
      <c r="G167" s="641">
        <v>0</v>
      </c>
      <c r="H167" s="640" t="s">
        <v>1278</v>
      </c>
      <c r="I167" s="640" t="s">
        <v>52</v>
      </c>
      <c r="J167" s="640" t="s">
        <v>1382</v>
      </c>
      <c r="K167" s="640" t="s">
        <v>1292</v>
      </c>
      <c r="L167" s="647" t="s">
        <v>66</v>
      </c>
      <c r="M167" s="648">
        <v>44639</v>
      </c>
      <c r="N167" s="647"/>
      <c r="O167" s="641">
        <v>1</v>
      </c>
      <c r="P167" s="640" t="s">
        <v>90</v>
      </c>
      <c r="Q167" s="640" t="s">
        <v>1258</v>
      </c>
      <c r="R167" s="640" t="s">
        <v>1259</v>
      </c>
      <c r="S167" s="647" t="s">
        <v>65</v>
      </c>
      <c r="T167" s="640" t="s">
        <v>1420</v>
      </c>
    </row>
    <row r="168" spans="2:20">
      <c r="B168" s="640" t="s">
        <v>1421</v>
      </c>
      <c r="C168" s="640" t="s">
        <v>993</v>
      </c>
      <c r="D168" s="641">
        <v>152</v>
      </c>
      <c r="E168" s="641">
        <v>157</v>
      </c>
      <c r="F168" s="641">
        <v>0</v>
      </c>
      <c r="G168" s="641">
        <v>0</v>
      </c>
      <c r="H168" s="640" t="s">
        <v>1274</v>
      </c>
      <c r="I168" s="640" t="s">
        <v>1264</v>
      </c>
      <c r="J168" s="640" t="s">
        <v>335</v>
      </c>
      <c r="K168" s="640" t="s">
        <v>1292</v>
      </c>
      <c r="L168" s="647" t="s">
        <v>66</v>
      </c>
      <c r="M168" s="648">
        <v>44716</v>
      </c>
      <c r="N168" s="648">
        <v>44743</v>
      </c>
      <c r="O168" s="641">
        <v>1</v>
      </c>
      <c r="P168" s="640" t="s">
        <v>90</v>
      </c>
      <c r="Q168" s="640" t="s">
        <v>1258</v>
      </c>
      <c r="R168" s="640" t="s">
        <v>1259</v>
      </c>
      <c r="S168" s="647" t="s">
        <v>65</v>
      </c>
      <c r="T168" s="647"/>
    </row>
    <row r="169" spans="2:20">
      <c r="B169" s="640" t="s">
        <v>1421</v>
      </c>
      <c r="C169" s="640" t="s">
        <v>993</v>
      </c>
      <c r="D169" s="641">
        <v>147</v>
      </c>
      <c r="E169" s="641">
        <v>152</v>
      </c>
      <c r="F169" s="641">
        <v>0</v>
      </c>
      <c r="G169" s="641">
        <v>0</v>
      </c>
      <c r="H169" s="640" t="s">
        <v>1274</v>
      </c>
      <c r="I169" s="640" t="s">
        <v>1264</v>
      </c>
      <c r="J169" s="640" t="s">
        <v>335</v>
      </c>
      <c r="K169" s="640" t="s">
        <v>1292</v>
      </c>
      <c r="L169" s="647" t="s">
        <v>66</v>
      </c>
      <c r="M169" s="648">
        <v>44744</v>
      </c>
      <c r="N169" s="647"/>
      <c r="O169" s="641">
        <v>1</v>
      </c>
      <c r="P169" s="640" t="s">
        <v>90</v>
      </c>
      <c r="Q169" s="640" t="s">
        <v>1258</v>
      </c>
      <c r="R169" s="640" t="s">
        <v>1259</v>
      </c>
      <c r="S169" s="647" t="s">
        <v>65</v>
      </c>
      <c r="T169" s="647"/>
    </row>
    <row r="170" spans="2:20">
      <c r="B170" s="640" t="s">
        <v>1422</v>
      </c>
      <c r="C170" s="640" t="s">
        <v>815</v>
      </c>
      <c r="D170" s="641">
        <v>122</v>
      </c>
      <c r="E170" s="641">
        <v>132</v>
      </c>
      <c r="F170" s="641">
        <v>90</v>
      </c>
      <c r="G170" s="641">
        <v>0</v>
      </c>
      <c r="H170" s="640" t="s">
        <v>1282</v>
      </c>
      <c r="I170" s="640" t="s">
        <v>1283</v>
      </c>
      <c r="J170" s="640" t="s">
        <v>3281</v>
      </c>
      <c r="K170" s="640" t="s">
        <v>1257</v>
      </c>
      <c r="L170" s="647" t="s">
        <v>66</v>
      </c>
      <c r="M170" s="648">
        <v>44744</v>
      </c>
      <c r="N170" s="647"/>
      <c r="O170" s="641">
        <v>1</v>
      </c>
      <c r="P170" s="640" t="s">
        <v>90</v>
      </c>
      <c r="Q170" s="640" t="s">
        <v>1258</v>
      </c>
      <c r="R170" s="640" t="s">
        <v>1259</v>
      </c>
      <c r="S170" s="647" t="s">
        <v>65</v>
      </c>
      <c r="T170" s="640" t="s">
        <v>1418</v>
      </c>
    </row>
    <row r="171" spans="2:20">
      <c r="B171" s="640" t="s">
        <v>1422</v>
      </c>
      <c r="C171" s="640" t="s">
        <v>815</v>
      </c>
      <c r="D171" s="641">
        <v>127</v>
      </c>
      <c r="E171" s="641">
        <v>137</v>
      </c>
      <c r="F171" s="641">
        <v>90</v>
      </c>
      <c r="G171" s="641">
        <v>0</v>
      </c>
      <c r="H171" s="640" t="s">
        <v>1282</v>
      </c>
      <c r="I171" s="640" t="s">
        <v>1283</v>
      </c>
      <c r="J171" s="640" t="s">
        <v>3281</v>
      </c>
      <c r="K171" s="640" t="s">
        <v>1257</v>
      </c>
      <c r="L171" s="647" t="s">
        <v>66</v>
      </c>
      <c r="M171" s="648">
        <v>44737</v>
      </c>
      <c r="N171" s="648">
        <v>44743</v>
      </c>
      <c r="O171" s="641">
        <v>1</v>
      </c>
      <c r="P171" s="640" t="s">
        <v>90</v>
      </c>
      <c r="Q171" s="640" t="s">
        <v>1258</v>
      </c>
      <c r="R171" s="640" t="s">
        <v>1259</v>
      </c>
      <c r="S171" s="647" t="s">
        <v>65</v>
      </c>
      <c r="T171" s="640" t="s">
        <v>1418</v>
      </c>
    </row>
    <row r="172" spans="2:20">
      <c r="B172" s="640" t="s">
        <v>1423</v>
      </c>
      <c r="C172" s="640" t="s">
        <v>697</v>
      </c>
      <c r="D172" s="641">
        <v>44</v>
      </c>
      <c r="E172" s="641">
        <v>54</v>
      </c>
      <c r="F172" s="641">
        <v>0</v>
      </c>
      <c r="G172" s="641">
        <v>0</v>
      </c>
      <c r="H172" s="640" t="s">
        <v>1337</v>
      </c>
      <c r="I172" s="640" t="s">
        <v>1338</v>
      </c>
      <c r="J172" s="640" t="s">
        <v>695</v>
      </c>
      <c r="K172" s="640" t="s">
        <v>1317</v>
      </c>
      <c r="L172" s="647" t="s">
        <v>66</v>
      </c>
      <c r="M172" s="648">
        <v>44716</v>
      </c>
      <c r="N172" s="647"/>
      <c r="O172" s="641">
        <v>1</v>
      </c>
      <c r="P172" s="640" t="s">
        <v>90</v>
      </c>
      <c r="Q172" s="640" t="s">
        <v>1258</v>
      </c>
      <c r="R172" s="640" t="s">
        <v>1259</v>
      </c>
      <c r="S172" s="647" t="s">
        <v>65</v>
      </c>
      <c r="T172" s="647"/>
    </row>
    <row r="173" spans="2:20">
      <c r="B173" s="640" t="s">
        <v>674</v>
      </c>
      <c r="C173" s="640" t="s">
        <v>670</v>
      </c>
      <c r="D173" s="641">
        <v>59</v>
      </c>
      <c r="E173" s="641">
        <v>64</v>
      </c>
      <c r="F173" s="641">
        <v>0</v>
      </c>
      <c r="G173" s="641">
        <v>0</v>
      </c>
      <c r="H173" s="640" t="s">
        <v>1277</v>
      </c>
      <c r="I173" s="640" t="s">
        <v>1278</v>
      </c>
      <c r="J173" s="640" t="s">
        <v>661</v>
      </c>
      <c r="K173" s="640" t="s">
        <v>1257</v>
      </c>
      <c r="L173" s="647" t="s">
        <v>66</v>
      </c>
      <c r="M173" s="648">
        <v>44652</v>
      </c>
      <c r="N173" s="648">
        <v>44743</v>
      </c>
      <c r="O173" s="641">
        <v>1</v>
      </c>
      <c r="P173" s="640" t="s">
        <v>90</v>
      </c>
      <c r="Q173" s="640" t="s">
        <v>1258</v>
      </c>
      <c r="R173" s="640" t="s">
        <v>1259</v>
      </c>
      <c r="S173" s="647" t="s">
        <v>65</v>
      </c>
      <c r="T173" s="640" t="s">
        <v>1263</v>
      </c>
    </row>
    <row r="174" spans="2:20">
      <c r="B174" s="640" t="s">
        <v>674</v>
      </c>
      <c r="C174" s="640" t="s">
        <v>670</v>
      </c>
      <c r="D174" s="641">
        <v>54</v>
      </c>
      <c r="E174" s="641">
        <v>59</v>
      </c>
      <c r="F174" s="641">
        <v>0</v>
      </c>
      <c r="G174" s="641">
        <v>0</v>
      </c>
      <c r="H174" s="640" t="s">
        <v>1277</v>
      </c>
      <c r="I174" s="640" t="s">
        <v>1278</v>
      </c>
      <c r="J174" s="640" t="s">
        <v>661</v>
      </c>
      <c r="K174" s="640" t="s">
        <v>1257</v>
      </c>
      <c r="L174" s="647" t="s">
        <v>66</v>
      </c>
      <c r="M174" s="648">
        <v>44744</v>
      </c>
      <c r="N174" s="647"/>
      <c r="O174" s="641">
        <v>1</v>
      </c>
      <c r="P174" s="640" t="s">
        <v>90</v>
      </c>
      <c r="Q174" s="640" t="s">
        <v>1258</v>
      </c>
      <c r="R174" s="640" t="s">
        <v>1259</v>
      </c>
      <c r="S174" s="647" t="s">
        <v>65</v>
      </c>
      <c r="T174" s="640" t="s">
        <v>1263</v>
      </c>
    </row>
    <row r="175" spans="2:20">
      <c r="B175" s="640" t="s">
        <v>396</v>
      </c>
      <c r="C175" s="640" t="s">
        <v>370</v>
      </c>
      <c r="D175" s="641">
        <v>195</v>
      </c>
      <c r="E175" s="641">
        <v>210</v>
      </c>
      <c r="F175" s="641">
        <v>0</v>
      </c>
      <c r="G175" s="641">
        <v>0</v>
      </c>
      <c r="H175" s="640" t="s">
        <v>1393</v>
      </c>
      <c r="I175" s="640" t="s">
        <v>1394</v>
      </c>
      <c r="J175" s="640" t="s">
        <v>1395</v>
      </c>
      <c r="K175" s="640" t="s">
        <v>1292</v>
      </c>
      <c r="L175" s="647" t="s">
        <v>66</v>
      </c>
      <c r="M175" s="648">
        <v>44550</v>
      </c>
      <c r="N175" s="647"/>
      <c r="O175" s="641">
        <v>1</v>
      </c>
      <c r="P175" s="640" t="s">
        <v>90</v>
      </c>
      <c r="Q175" s="640" t="s">
        <v>1280</v>
      </c>
      <c r="R175" s="647"/>
      <c r="S175" s="647" t="s">
        <v>65</v>
      </c>
      <c r="T175" s="640" t="s">
        <v>1424</v>
      </c>
    </row>
    <row r="176" spans="2:20">
      <c r="B176" s="640" t="s">
        <v>396</v>
      </c>
      <c r="C176" s="640" t="s">
        <v>407</v>
      </c>
      <c r="D176" s="641">
        <v>120</v>
      </c>
      <c r="E176" s="641">
        <v>130</v>
      </c>
      <c r="F176" s="641">
        <v>0</v>
      </c>
      <c r="G176" s="641">
        <v>0</v>
      </c>
      <c r="H176" s="640" t="s">
        <v>52</v>
      </c>
      <c r="I176" s="640" t="s">
        <v>1264</v>
      </c>
      <c r="J176" s="640" t="s">
        <v>385</v>
      </c>
      <c r="K176" s="640" t="s">
        <v>1368</v>
      </c>
      <c r="L176" s="647" t="s">
        <v>66</v>
      </c>
      <c r="M176" s="648">
        <v>44371</v>
      </c>
      <c r="N176" s="647"/>
      <c r="O176" s="641">
        <v>1</v>
      </c>
      <c r="P176" s="640" t="s">
        <v>90</v>
      </c>
      <c r="Q176" s="640" t="s">
        <v>1280</v>
      </c>
      <c r="R176" s="647"/>
      <c r="S176" s="647" t="s">
        <v>65</v>
      </c>
      <c r="T176" s="647"/>
    </row>
    <row r="177" spans="2:20">
      <c r="B177" s="640" t="s">
        <v>952</v>
      </c>
      <c r="C177" s="640" t="s">
        <v>941</v>
      </c>
      <c r="D177" s="641">
        <v>141</v>
      </c>
      <c r="E177" s="641">
        <v>146</v>
      </c>
      <c r="F177" s="641">
        <v>0</v>
      </c>
      <c r="G177" s="641">
        <v>0</v>
      </c>
      <c r="H177" s="640" t="s">
        <v>1267</v>
      </c>
      <c r="I177" s="640" t="s">
        <v>1268</v>
      </c>
      <c r="J177" s="640" t="s">
        <v>1269</v>
      </c>
      <c r="K177" s="640" t="s">
        <v>1297</v>
      </c>
      <c r="L177" s="647" t="s">
        <v>66</v>
      </c>
      <c r="M177" s="648">
        <v>44744</v>
      </c>
      <c r="N177" s="647"/>
      <c r="O177" s="641">
        <v>1</v>
      </c>
      <c r="P177" s="640" t="s">
        <v>288</v>
      </c>
      <c r="Q177" s="640" t="s">
        <v>1258</v>
      </c>
      <c r="R177" s="640" t="s">
        <v>1259</v>
      </c>
      <c r="S177" s="647" t="s">
        <v>65</v>
      </c>
      <c r="T177" s="640" t="s">
        <v>1385</v>
      </c>
    </row>
    <row r="178" spans="2:20">
      <c r="B178" s="640" t="s">
        <v>952</v>
      </c>
      <c r="C178" s="640" t="s">
        <v>941</v>
      </c>
      <c r="D178" s="641">
        <v>151</v>
      </c>
      <c r="E178" s="641">
        <v>156</v>
      </c>
      <c r="F178" s="641">
        <v>0</v>
      </c>
      <c r="G178" s="641">
        <v>0</v>
      </c>
      <c r="H178" s="640" t="s">
        <v>1267</v>
      </c>
      <c r="I178" s="640" t="s">
        <v>1268</v>
      </c>
      <c r="J178" s="640" t="s">
        <v>1269</v>
      </c>
      <c r="K178" s="640" t="s">
        <v>1297</v>
      </c>
      <c r="L178" s="647" t="s">
        <v>66</v>
      </c>
      <c r="M178" s="648">
        <v>44737</v>
      </c>
      <c r="N178" s="648">
        <v>44743</v>
      </c>
      <c r="O178" s="641">
        <v>1</v>
      </c>
      <c r="P178" s="640" t="s">
        <v>288</v>
      </c>
      <c r="Q178" s="640" t="s">
        <v>1258</v>
      </c>
      <c r="R178" s="640" t="s">
        <v>1259</v>
      </c>
      <c r="S178" s="647" t="s">
        <v>65</v>
      </c>
      <c r="T178" s="640" t="s">
        <v>1385</v>
      </c>
    </row>
    <row r="179" spans="2:20">
      <c r="B179" s="640" t="s">
        <v>952</v>
      </c>
      <c r="C179" s="640" t="s">
        <v>941</v>
      </c>
      <c r="D179" s="641">
        <v>131</v>
      </c>
      <c r="E179" s="641">
        <v>136</v>
      </c>
      <c r="F179" s="641">
        <v>0</v>
      </c>
      <c r="G179" s="641">
        <v>0</v>
      </c>
      <c r="H179" s="640" t="s">
        <v>1267</v>
      </c>
      <c r="I179" s="640" t="s">
        <v>1268</v>
      </c>
      <c r="J179" s="640" t="s">
        <v>1269</v>
      </c>
      <c r="K179" s="640" t="s">
        <v>1297</v>
      </c>
      <c r="L179" s="647" t="s">
        <v>66</v>
      </c>
      <c r="M179" s="648">
        <v>44744</v>
      </c>
      <c r="N179" s="647"/>
      <c r="O179" s="641">
        <v>1</v>
      </c>
      <c r="P179" s="640" t="s">
        <v>1271</v>
      </c>
      <c r="Q179" s="640" t="s">
        <v>1258</v>
      </c>
      <c r="R179" s="640" t="s">
        <v>1259</v>
      </c>
      <c r="S179" s="647" t="s">
        <v>65</v>
      </c>
      <c r="T179" s="640" t="s">
        <v>1272</v>
      </c>
    </row>
    <row r="180" spans="2:20">
      <c r="B180" s="640" t="s">
        <v>952</v>
      </c>
      <c r="C180" s="640" t="s">
        <v>941</v>
      </c>
      <c r="D180" s="641">
        <v>141</v>
      </c>
      <c r="E180" s="641">
        <v>146</v>
      </c>
      <c r="F180" s="641">
        <v>0</v>
      </c>
      <c r="G180" s="641">
        <v>0</v>
      </c>
      <c r="H180" s="640" t="s">
        <v>1267</v>
      </c>
      <c r="I180" s="640" t="s">
        <v>1268</v>
      </c>
      <c r="J180" s="640" t="s">
        <v>1269</v>
      </c>
      <c r="K180" s="640" t="s">
        <v>1297</v>
      </c>
      <c r="L180" s="647" t="s">
        <v>66</v>
      </c>
      <c r="M180" s="648">
        <v>44737</v>
      </c>
      <c r="N180" s="648">
        <v>44743</v>
      </c>
      <c r="O180" s="641">
        <v>1</v>
      </c>
      <c r="P180" s="640" t="s">
        <v>1271</v>
      </c>
      <c r="Q180" s="640" t="s">
        <v>1258</v>
      </c>
      <c r="R180" s="640" t="s">
        <v>1259</v>
      </c>
      <c r="S180" s="647" t="s">
        <v>65</v>
      </c>
      <c r="T180" s="640" t="s">
        <v>1272</v>
      </c>
    </row>
    <row r="181" spans="2:20">
      <c r="B181" s="640" t="s">
        <v>952</v>
      </c>
      <c r="C181" s="640" t="s">
        <v>944</v>
      </c>
      <c r="D181" s="641">
        <v>136</v>
      </c>
      <c r="E181" s="641">
        <v>141</v>
      </c>
      <c r="F181" s="641">
        <v>0</v>
      </c>
      <c r="G181" s="641">
        <v>0</v>
      </c>
      <c r="H181" s="640" t="s">
        <v>1274</v>
      </c>
      <c r="I181" s="640" t="s">
        <v>1264</v>
      </c>
      <c r="J181" s="640" t="s">
        <v>335</v>
      </c>
      <c r="K181" s="640" t="s">
        <v>1425</v>
      </c>
      <c r="L181" s="647" t="s">
        <v>66</v>
      </c>
      <c r="M181" s="648">
        <v>44744</v>
      </c>
      <c r="N181" s="647"/>
      <c r="O181" s="641">
        <v>1</v>
      </c>
      <c r="P181" s="640" t="s">
        <v>1271</v>
      </c>
      <c r="Q181" s="640" t="s">
        <v>1258</v>
      </c>
      <c r="R181" s="640" t="s">
        <v>1259</v>
      </c>
      <c r="S181" s="647" t="s">
        <v>65</v>
      </c>
      <c r="T181" s="640" t="s">
        <v>1272</v>
      </c>
    </row>
    <row r="182" spans="2:20">
      <c r="B182" s="640" t="s">
        <v>952</v>
      </c>
      <c r="C182" s="640" t="s">
        <v>944</v>
      </c>
      <c r="D182" s="641">
        <v>146</v>
      </c>
      <c r="E182" s="641">
        <v>151</v>
      </c>
      <c r="F182" s="641">
        <v>0</v>
      </c>
      <c r="G182" s="641">
        <v>0</v>
      </c>
      <c r="H182" s="640" t="s">
        <v>1274</v>
      </c>
      <c r="I182" s="640" t="s">
        <v>1264</v>
      </c>
      <c r="J182" s="640" t="s">
        <v>335</v>
      </c>
      <c r="K182" s="640" t="s">
        <v>1425</v>
      </c>
      <c r="L182" s="647" t="s">
        <v>66</v>
      </c>
      <c r="M182" s="648">
        <v>44737</v>
      </c>
      <c r="N182" s="648">
        <v>44743</v>
      </c>
      <c r="O182" s="641">
        <v>1</v>
      </c>
      <c r="P182" s="640" t="s">
        <v>1271</v>
      </c>
      <c r="Q182" s="640" t="s">
        <v>1258</v>
      </c>
      <c r="R182" s="640" t="s">
        <v>1259</v>
      </c>
      <c r="S182" s="647" t="s">
        <v>65</v>
      </c>
      <c r="T182" s="640" t="s">
        <v>1272</v>
      </c>
    </row>
    <row r="183" spans="2:20">
      <c r="B183" s="640" t="s">
        <v>952</v>
      </c>
      <c r="C183" s="640" t="s">
        <v>944</v>
      </c>
      <c r="D183" s="641">
        <v>141</v>
      </c>
      <c r="E183" s="641">
        <v>146</v>
      </c>
      <c r="F183" s="641">
        <v>0</v>
      </c>
      <c r="G183" s="641">
        <v>0</v>
      </c>
      <c r="H183" s="640" t="s">
        <v>1274</v>
      </c>
      <c r="I183" s="640" t="s">
        <v>1264</v>
      </c>
      <c r="J183" s="640" t="s">
        <v>335</v>
      </c>
      <c r="K183" s="640" t="s">
        <v>1425</v>
      </c>
      <c r="L183" s="647" t="s">
        <v>66</v>
      </c>
      <c r="M183" s="648">
        <v>44744</v>
      </c>
      <c r="N183" s="647"/>
      <c r="O183" s="641">
        <v>1</v>
      </c>
      <c r="P183" s="640" t="s">
        <v>288</v>
      </c>
      <c r="Q183" s="640" t="s">
        <v>1258</v>
      </c>
      <c r="R183" s="640" t="s">
        <v>1259</v>
      </c>
      <c r="S183" s="647" t="s">
        <v>65</v>
      </c>
      <c r="T183" s="640" t="s">
        <v>1385</v>
      </c>
    </row>
    <row r="184" spans="2:20">
      <c r="B184" s="640" t="s">
        <v>952</v>
      </c>
      <c r="C184" s="640" t="s">
        <v>944</v>
      </c>
      <c r="D184" s="641">
        <v>151</v>
      </c>
      <c r="E184" s="641">
        <v>156</v>
      </c>
      <c r="F184" s="641">
        <v>0</v>
      </c>
      <c r="G184" s="641">
        <v>0</v>
      </c>
      <c r="H184" s="640" t="s">
        <v>1274</v>
      </c>
      <c r="I184" s="640" t="s">
        <v>1264</v>
      </c>
      <c r="J184" s="640" t="s">
        <v>335</v>
      </c>
      <c r="K184" s="640" t="s">
        <v>1425</v>
      </c>
      <c r="L184" s="647" t="s">
        <v>66</v>
      </c>
      <c r="M184" s="648">
        <v>44737</v>
      </c>
      <c r="N184" s="648">
        <v>44743</v>
      </c>
      <c r="O184" s="641">
        <v>1</v>
      </c>
      <c r="P184" s="640" t="s">
        <v>288</v>
      </c>
      <c r="Q184" s="640" t="s">
        <v>1258</v>
      </c>
      <c r="R184" s="640" t="s">
        <v>1259</v>
      </c>
      <c r="S184" s="647" t="s">
        <v>65</v>
      </c>
      <c r="T184" s="640" t="s">
        <v>1385</v>
      </c>
    </row>
    <row r="185" spans="2:20">
      <c r="B185" s="640" t="s">
        <v>1426</v>
      </c>
      <c r="C185" s="640" t="s">
        <v>941</v>
      </c>
      <c r="D185" s="641">
        <v>76</v>
      </c>
      <c r="E185" s="641">
        <v>81</v>
      </c>
      <c r="F185" s="641">
        <v>70</v>
      </c>
      <c r="G185" s="641">
        <v>0</v>
      </c>
      <c r="H185" s="640" t="s">
        <v>1267</v>
      </c>
      <c r="I185" s="640" t="s">
        <v>1268</v>
      </c>
      <c r="J185" s="640" t="s">
        <v>1269</v>
      </c>
      <c r="K185" s="640" t="s">
        <v>1297</v>
      </c>
      <c r="L185" s="647" t="s">
        <v>66</v>
      </c>
      <c r="M185" s="648">
        <v>44744</v>
      </c>
      <c r="N185" s="647"/>
      <c r="O185" s="641">
        <v>1</v>
      </c>
      <c r="P185" s="640" t="s">
        <v>90</v>
      </c>
      <c r="Q185" s="640" t="s">
        <v>1258</v>
      </c>
      <c r="R185" s="640" t="s">
        <v>1259</v>
      </c>
      <c r="S185" s="647" t="s">
        <v>218</v>
      </c>
      <c r="T185" s="640" t="s">
        <v>1366</v>
      </c>
    </row>
    <row r="186" spans="2:20">
      <c r="B186" s="640" t="s">
        <v>1426</v>
      </c>
      <c r="C186" s="640" t="s">
        <v>941</v>
      </c>
      <c r="D186" s="641">
        <v>86</v>
      </c>
      <c r="E186" s="641">
        <v>91</v>
      </c>
      <c r="F186" s="641">
        <v>70</v>
      </c>
      <c r="G186" s="641">
        <v>0</v>
      </c>
      <c r="H186" s="640" t="s">
        <v>1267</v>
      </c>
      <c r="I186" s="640" t="s">
        <v>1268</v>
      </c>
      <c r="J186" s="640" t="s">
        <v>1269</v>
      </c>
      <c r="K186" s="640" t="s">
        <v>1297</v>
      </c>
      <c r="L186" s="647" t="s">
        <v>66</v>
      </c>
      <c r="M186" s="648">
        <v>44737</v>
      </c>
      <c r="N186" s="648">
        <v>44743</v>
      </c>
      <c r="O186" s="641">
        <v>1</v>
      </c>
      <c r="P186" s="640" t="s">
        <v>90</v>
      </c>
      <c r="Q186" s="640" t="s">
        <v>1258</v>
      </c>
      <c r="R186" s="640" t="s">
        <v>1259</v>
      </c>
      <c r="S186" s="647" t="s">
        <v>218</v>
      </c>
      <c r="T186" s="640" t="s">
        <v>1366</v>
      </c>
    </row>
    <row r="187" spans="2:20">
      <c r="B187" s="640" t="s">
        <v>1426</v>
      </c>
      <c r="C187" s="640" t="s">
        <v>944</v>
      </c>
      <c r="D187" s="641">
        <v>76</v>
      </c>
      <c r="E187" s="641">
        <v>81</v>
      </c>
      <c r="F187" s="641">
        <v>70</v>
      </c>
      <c r="G187" s="641">
        <v>0</v>
      </c>
      <c r="H187" s="640" t="s">
        <v>1274</v>
      </c>
      <c r="I187" s="640" t="s">
        <v>1264</v>
      </c>
      <c r="J187" s="640" t="s">
        <v>335</v>
      </c>
      <c r="K187" s="640" t="s">
        <v>951</v>
      </c>
      <c r="L187" s="647" t="s">
        <v>66</v>
      </c>
      <c r="M187" s="648">
        <v>44744</v>
      </c>
      <c r="N187" s="647"/>
      <c r="O187" s="641">
        <v>1</v>
      </c>
      <c r="P187" s="640" t="s">
        <v>90</v>
      </c>
      <c r="Q187" s="640" t="s">
        <v>1258</v>
      </c>
      <c r="R187" s="640" t="s">
        <v>1259</v>
      </c>
      <c r="S187" s="647" t="s">
        <v>218</v>
      </c>
      <c r="T187" s="640" t="s">
        <v>1366</v>
      </c>
    </row>
    <row r="188" spans="2:20">
      <c r="B188" s="640" t="s">
        <v>1426</v>
      </c>
      <c r="C188" s="640" t="s">
        <v>944</v>
      </c>
      <c r="D188" s="641">
        <v>86</v>
      </c>
      <c r="E188" s="641">
        <v>91</v>
      </c>
      <c r="F188" s="641">
        <v>70</v>
      </c>
      <c r="G188" s="641">
        <v>0</v>
      </c>
      <c r="H188" s="640" t="s">
        <v>1274</v>
      </c>
      <c r="I188" s="640" t="s">
        <v>1264</v>
      </c>
      <c r="J188" s="640" t="s">
        <v>335</v>
      </c>
      <c r="K188" s="640" t="s">
        <v>951</v>
      </c>
      <c r="L188" s="647" t="s">
        <v>66</v>
      </c>
      <c r="M188" s="648">
        <v>44737</v>
      </c>
      <c r="N188" s="648">
        <v>44743</v>
      </c>
      <c r="O188" s="641">
        <v>1</v>
      </c>
      <c r="P188" s="640" t="s">
        <v>90</v>
      </c>
      <c r="Q188" s="640" t="s">
        <v>1258</v>
      </c>
      <c r="R188" s="640" t="s">
        <v>1259</v>
      </c>
      <c r="S188" s="647" t="s">
        <v>218</v>
      </c>
      <c r="T188" s="640" t="s">
        <v>1366</v>
      </c>
    </row>
    <row r="189" spans="2:20">
      <c r="B189" s="640" t="s">
        <v>231</v>
      </c>
      <c r="C189" s="640" t="s">
        <v>215</v>
      </c>
      <c r="D189" s="641">
        <v>432</v>
      </c>
      <c r="E189" s="641">
        <v>442</v>
      </c>
      <c r="F189" s="641">
        <v>0</v>
      </c>
      <c r="G189" s="641">
        <v>0</v>
      </c>
      <c r="H189" s="640" t="s">
        <v>52</v>
      </c>
      <c r="I189" s="640" t="s">
        <v>1274</v>
      </c>
      <c r="J189" s="640" t="s">
        <v>1401</v>
      </c>
      <c r="K189" s="640" t="s">
        <v>1305</v>
      </c>
      <c r="L189" s="647" t="s">
        <v>66</v>
      </c>
      <c r="M189" s="648">
        <v>44702</v>
      </c>
      <c r="N189" s="647"/>
      <c r="O189" s="641">
        <v>2</v>
      </c>
      <c r="P189" s="640" t="s">
        <v>90</v>
      </c>
      <c r="Q189" s="640" t="s">
        <v>1280</v>
      </c>
      <c r="R189" s="647"/>
      <c r="S189" s="647" t="s">
        <v>65</v>
      </c>
      <c r="T189" s="640" t="s">
        <v>1427</v>
      </c>
    </row>
    <row r="190" spans="2:20">
      <c r="B190" s="640" t="s">
        <v>1428</v>
      </c>
      <c r="C190" s="640" t="s">
        <v>190</v>
      </c>
      <c r="D190" s="641">
        <v>270</v>
      </c>
      <c r="E190" s="641">
        <v>840</v>
      </c>
      <c r="F190" s="641">
        <v>0</v>
      </c>
      <c r="G190" s="641">
        <v>0</v>
      </c>
      <c r="H190" s="640" t="s">
        <v>1274</v>
      </c>
      <c r="I190" s="640" t="s">
        <v>1264</v>
      </c>
      <c r="J190" s="640" t="s">
        <v>169</v>
      </c>
      <c r="K190" s="640" t="s">
        <v>1305</v>
      </c>
      <c r="L190" s="647" t="s">
        <v>66</v>
      </c>
      <c r="M190" s="648">
        <v>44648</v>
      </c>
      <c r="N190" s="647"/>
      <c r="O190" s="641">
        <v>1</v>
      </c>
      <c r="P190" s="640" t="s">
        <v>90</v>
      </c>
      <c r="Q190" s="640" t="s">
        <v>1280</v>
      </c>
      <c r="R190" s="647"/>
      <c r="S190" s="647" t="s">
        <v>65</v>
      </c>
      <c r="T190" s="647"/>
    </row>
    <row r="191" spans="2:20">
      <c r="B191" s="640" t="s">
        <v>1429</v>
      </c>
      <c r="C191" s="640" t="s">
        <v>1096</v>
      </c>
      <c r="D191" s="641">
        <v>210</v>
      </c>
      <c r="E191" s="641">
        <v>220</v>
      </c>
      <c r="F191" s="641">
        <v>40</v>
      </c>
      <c r="G191" s="641">
        <v>40</v>
      </c>
      <c r="H191" s="640" t="s">
        <v>1350</v>
      </c>
      <c r="I191" s="640" t="s">
        <v>1351</v>
      </c>
      <c r="J191" s="640" t="s">
        <v>1430</v>
      </c>
      <c r="K191" s="640" t="s">
        <v>1279</v>
      </c>
      <c r="L191" s="647" t="s">
        <v>66</v>
      </c>
      <c r="M191" s="648">
        <v>44743</v>
      </c>
      <c r="N191" s="647"/>
      <c r="O191" s="641">
        <v>3</v>
      </c>
      <c r="P191" s="640" t="s">
        <v>90</v>
      </c>
      <c r="Q191" s="640" t="s">
        <v>1258</v>
      </c>
      <c r="R191" s="640" t="s">
        <v>1286</v>
      </c>
      <c r="S191" s="647" t="s">
        <v>65</v>
      </c>
      <c r="T191" s="640" t="s">
        <v>1431</v>
      </c>
    </row>
    <row r="192" spans="2:20">
      <c r="B192" s="640" t="s">
        <v>1432</v>
      </c>
      <c r="C192" s="640" t="s">
        <v>697</v>
      </c>
      <c r="D192" s="641">
        <v>34</v>
      </c>
      <c r="E192" s="641">
        <v>44</v>
      </c>
      <c r="F192" s="641">
        <v>0</v>
      </c>
      <c r="G192" s="641">
        <v>0</v>
      </c>
      <c r="H192" s="640" t="s">
        <v>1337</v>
      </c>
      <c r="I192" s="640" t="s">
        <v>1338</v>
      </c>
      <c r="J192" s="640" t="s">
        <v>695</v>
      </c>
      <c r="K192" s="640" t="s">
        <v>1317</v>
      </c>
      <c r="L192" s="647" t="s">
        <v>66</v>
      </c>
      <c r="M192" s="648">
        <v>44716</v>
      </c>
      <c r="N192" s="647"/>
      <c r="O192" s="641">
        <v>1</v>
      </c>
      <c r="P192" s="640" t="s">
        <v>90</v>
      </c>
      <c r="Q192" s="640" t="s">
        <v>1258</v>
      </c>
      <c r="R192" s="640" t="s">
        <v>1259</v>
      </c>
      <c r="S192" s="647" t="s">
        <v>65</v>
      </c>
      <c r="T192" s="647"/>
    </row>
    <row r="193" spans="2:20">
      <c r="B193" s="640" t="s">
        <v>1433</v>
      </c>
      <c r="C193" s="640" t="s">
        <v>770</v>
      </c>
      <c r="D193" s="641">
        <v>135</v>
      </c>
      <c r="E193" s="641">
        <v>140</v>
      </c>
      <c r="F193" s="641">
        <v>0</v>
      </c>
      <c r="G193" s="641">
        <v>0</v>
      </c>
      <c r="H193" s="640" t="s">
        <v>1294</v>
      </c>
      <c r="I193" s="640" t="s">
        <v>1295</v>
      </c>
      <c r="J193" s="640" t="s">
        <v>774</v>
      </c>
      <c r="K193" s="640" t="s">
        <v>685</v>
      </c>
      <c r="L193" s="647" t="s">
        <v>121</v>
      </c>
      <c r="M193" s="648">
        <v>44652</v>
      </c>
      <c r="N193" s="648">
        <v>44743</v>
      </c>
      <c r="O193" s="641">
        <v>1</v>
      </c>
      <c r="P193" s="640" t="s">
        <v>70</v>
      </c>
      <c r="Q193" s="640" t="s">
        <v>1258</v>
      </c>
      <c r="R193" s="640" t="s">
        <v>1259</v>
      </c>
      <c r="S193" s="647" t="s">
        <v>65</v>
      </c>
      <c r="T193" s="640" t="s">
        <v>1296</v>
      </c>
    </row>
    <row r="194" spans="2:20">
      <c r="B194" s="640" t="s">
        <v>1433</v>
      </c>
      <c r="C194" s="640" t="s">
        <v>770</v>
      </c>
      <c r="D194" s="641">
        <v>130</v>
      </c>
      <c r="E194" s="641">
        <v>135</v>
      </c>
      <c r="F194" s="641">
        <v>0</v>
      </c>
      <c r="G194" s="641">
        <v>0</v>
      </c>
      <c r="H194" s="640" t="s">
        <v>1294</v>
      </c>
      <c r="I194" s="640" t="s">
        <v>1295</v>
      </c>
      <c r="J194" s="640" t="s">
        <v>774</v>
      </c>
      <c r="K194" s="640" t="s">
        <v>685</v>
      </c>
      <c r="L194" s="647" t="s">
        <v>121</v>
      </c>
      <c r="M194" s="648">
        <v>44744</v>
      </c>
      <c r="N194" s="647"/>
      <c r="O194" s="641">
        <v>1</v>
      </c>
      <c r="P194" s="640" t="s">
        <v>70</v>
      </c>
      <c r="Q194" s="640" t="s">
        <v>1258</v>
      </c>
      <c r="R194" s="640" t="s">
        <v>1259</v>
      </c>
      <c r="S194" s="647" t="s">
        <v>65</v>
      </c>
      <c r="T194" s="640" t="s">
        <v>1296</v>
      </c>
    </row>
    <row r="195" spans="2:20">
      <c r="B195" s="640" t="s">
        <v>1433</v>
      </c>
      <c r="C195" s="640" t="s">
        <v>770</v>
      </c>
      <c r="D195" s="641">
        <v>120</v>
      </c>
      <c r="E195" s="641">
        <v>125</v>
      </c>
      <c r="F195" s="641">
        <v>0</v>
      </c>
      <c r="G195" s="641">
        <v>0</v>
      </c>
      <c r="H195" s="640" t="s">
        <v>1294</v>
      </c>
      <c r="I195" s="640" t="s">
        <v>1295</v>
      </c>
      <c r="J195" s="640" t="s">
        <v>774</v>
      </c>
      <c r="K195" s="640" t="s">
        <v>685</v>
      </c>
      <c r="L195" s="647" t="s">
        <v>105</v>
      </c>
      <c r="M195" s="648">
        <v>44652</v>
      </c>
      <c r="N195" s="648">
        <v>44743</v>
      </c>
      <c r="O195" s="641">
        <v>1</v>
      </c>
      <c r="P195" s="640" t="s">
        <v>67</v>
      </c>
      <c r="Q195" s="640" t="s">
        <v>1258</v>
      </c>
      <c r="R195" s="640" t="s">
        <v>1259</v>
      </c>
      <c r="S195" s="647" t="s">
        <v>65</v>
      </c>
      <c r="T195" s="647"/>
    </row>
    <row r="196" spans="2:20">
      <c r="B196" s="640" t="s">
        <v>1433</v>
      </c>
      <c r="C196" s="640" t="s">
        <v>770</v>
      </c>
      <c r="D196" s="641">
        <v>115</v>
      </c>
      <c r="E196" s="641">
        <v>120</v>
      </c>
      <c r="F196" s="641">
        <v>0</v>
      </c>
      <c r="G196" s="641">
        <v>0</v>
      </c>
      <c r="H196" s="640" t="s">
        <v>1294</v>
      </c>
      <c r="I196" s="640" t="s">
        <v>1295</v>
      </c>
      <c r="J196" s="640" t="s">
        <v>774</v>
      </c>
      <c r="K196" s="640" t="s">
        <v>685</v>
      </c>
      <c r="L196" s="647" t="s">
        <v>105</v>
      </c>
      <c r="M196" s="648">
        <v>44744</v>
      </c>
      <c r="N196" s="647"/>
      <c r="O196" s="641">
        <v>1</v>
      </c>
      <c r="P196" s="640" t="s">
        <v>67</v>
      </c>
      <c r="Q196" s="640" t="s">
        <v>1258</v>
      </c>
      <c r="R196" s="640" t="s">
        <v>1259</v>
      </c>
      <c r="S196" s="647" t="s">
        <v>65</v>
      </c>
      <c r="T196" s="647"/>
    </row>
    <row r="197" spans="2:20">
      <c r="B197" s="640" t="s">
        <v>1433</v>
      </c>
      <c r="C197" s="640" t="s">
        <v>770</v>
      </c>
      <c r="D197" s="641">
        <v>160</v>
      </c>
      <c r="E197" s="641">
        <v>165</v>
      </c>
      <c r="F197" s="641">
        <v>0</v>
      </c>
      <c r="G197" s="641">
        <v>0</v>
      </c>
      <c r="H197" s="640" t="s">
        <v>1294</v>
      </c>
      <c r="I197" s="640" t="s">
        <v>1295</v>
      </c>
      <c r="J197" s="640" t="s">
        <v>774</v>
      </c>
      <c r="K197" s="640" t="s">
        <v>685</v>
      </c>
      <c r="L197" s="647" t="s">
        <v>121</v>
      </c>
      <c r="M197" s="648">
        <v>44652</v>
      </c>
      <c r="N197" s="648">
        <v>44743</v>
      </c>
      <c r="O197" s="641">
        <v>1</v>
      </c>
      <c r="P197" s="640" t="s">
        <v>67</v>
      </c>
      <c r="Q197" s="640" t="s">
        <v>1258</v>
      </c>
      <c r="R197" s="640" t="s">
        <v>1259</v>
      </c>
      <c r="S197" s="647" t="s">
        <v>65</v>
      </c>
      <c r="T197" s="647"/>
    </row>
    <row r="198" spans="2:20">
      <c r="B198" s="640" t="s">
        <v>1433</v>
      </c>
      <c r="C198" s="640" t="s">
        <v>770</v>
      </c>
      <c r="D198" s="641">
        <v>155</v>
      </c>
      <c r="E198" s="641">
        <v>160</v>
      </c>
      <c r="F198" s="641">
        <v>0</v>
      </c>
      <c r="G198" s="641">
        <v>0</v>
      </c>
      <c r="H198" s="640" t="s">
        <v>1294</v>
      </c>
      <c r="I198" s="640" t="s">
        <v>1295</v>
      </c>
      <c r="J198" s="640" t="s">
        <v>774</v>
      </c>
      <c r="K198" s="640" t="s">
        <v>685</v>
      </c>
      <c r="L198" s="647" t="s">
        <v>121</v>
      </c>
      <c r="M198" s="648">
        <v>44744</v>
      </c>
      <c r="N198" s="647"/>
      <c r="O198" s="641">
        <v>1</v>
      </c>
      <c r="P198" s="640" t="s">
        <v>67</v>
      </c>
      <c r="Q198" s="640" t="s">
        <v>1258</v>
      </c>
      <c r="R198" s="640" t="s">
        <v>1259</v>
      </c>
      <c r="S198" s="647" t="s">
        <v>65</v>
      </c>
      <c r="T198" s="647"/>
    </row>
    <row r="199" spans="2:20">
      <c r="B199" s="640" t="s">
        <v>1433</v>
      </c>
      <c r="C199" s="640" t="s">
        <v>770</v>
      </c>
      <c r="D199" s="641">
        <v>95</v>
      </c>
      <c r="E199" s="641">
        <v>100</v>
      </c>
      <c r="F199" s="641">
        <v>0</v>
      </c>
      <c r="G199" s="641">
        <v>0</v>
      </c>
      <c r="H199" s="640" t="s">
        <v>1294</v>
      </c>
      <c r="I199" s="640" t="s">
        <v>1295</v>
      </c>
      <c r="J199" s="640" t="s">
        <v>774</v>
      </c>
      <c r="K199" s="640" t="s">
        <v>685</v>
      </c>
      <c r="L199" s="647" t="s">
        <v>105</v>
      </c>
      <c r="M199" s="648">
        <v>44652</v>
      </c>
      <c r="N199" s="648">
        <v>44743</v>
      </c>
      <c r="O199" s="641">
        <v>1</v>
      </c>
      <c r="P199" s="640" t="s">
        <v>70</v>
      </c>
      <c r="Q199" s="640" t="s">
        <v>1258</v>
      </c>
      <c r="R199" s="640" t="s">
        <v>1259</v>
      </c>
      <c r="S199" s="647" t="s">
        <v>65</v>
      </c>
      <c r="T199" s="647"/>
    </row>
    <row r="200" spans="2:20">
      <c r="B200" s="640" t="s">
        <v>1433</v>
      </c>
      <c r="C200" s="640" t="s">
        <v>770</v>
      </c>
      <c r="D200" s="641">
        <v>90</v>
      </c>
      <c r="E200" s="641">
        <v>95</v>
      </c>
      <c r="F200" s="641">
        <v>0</v>
      </c>
      <c r="G200" s="641">
        <v>0</v>
      </c>
      <c r="H200" s="640" t="s">
        <v>1294</v>
      </c>
      <c r="I200" s="640" t="s">
        <v>1295</v>
      </c>
      <c r="J200" s="640" t="s">
        <v>774</v>
      </c>
      <c r="K200" s="640" t="s">
        <v>685</v>
      </c>
      <c r="L200" s="647" t="s">
        <v>105</v>
      </c>
      <c r="M200" s="648">
        <v>44744</v>
      </c>
      <c r="N200" s="647"/>
      <c r="O200" s="641">
        <v>1</v>
      </c>
      <c r="P200" s="640" t="s">
        <v>70</v>
      </c>
      <c r="Q200" s="640" t="s">
        <v>1258</v>
      </c>
      <c r="R200" s="640" t="s">
        <v>1259</v>
      </c>
      <c r="S200" s="647" t="s">
        <v>65</v>
      </c>
      <c r="T200" s="647"/>
    </row>
    <row r="201" spans="2:20">
      <c r="B201" s="640" t="s">
        <v>1434</v>
      </c>
      <c r="C201" s="640" t="s">
        <v>697</v>
      </c>
      <c r="D201" s="641">
        <v>54</v>
      </c>
      <c r="E201" s="641">
        <v>64</v>
      </c>
      <c r="F201" s="641">
        <v>0</v>
      </c>
      <c r="G201" s="641">
        <v>0</v>
      </c>
      <c r="H201" s="640" t="s">
        <v>1337</v>
      </c>
      <c r="I201" s="640" t="s">
        <v>1338</v>
      </c>
      <c r="J201" s="640" t="s">
        <v>695</v>
      </c>
      <c r="K201" s="640" t="s">
        <v>1317</v>
      </c>
      <c r="L201" s="647" t="s">
        <v>66</v>
      </c>
      <c r="M201" s="648">
        <v>44716</v>
      </c>
      <c r="N201" s="647"/>
      <c r="O201" s="641">
        <v>1</v>
      </c>
      <c r="P201" s="640" t="s">
        <v>90</v>
      </c>
      <c r="Q201" s="640" t="s">
        <v>1258</v>
      </c>
      <c r="R201" s="640" t="s">
        <v>1259</v>
      </c>
      <c r="S201" s="647" t="s">
        <v>65</v>
      </c>
      <c r="T201" s="647"/>
    </row>
    <row r="202" spans="2:20">
      <c r="B202" s="640" t="s">
        <v>1435</v>
      </c>
      <c r="C202" s="640" t="s">
        <v>631</v>
      </c>
      <c r="D202" s="641">
        <v>100</v>
      </c>
      <c r="E202" s="641">
        <v>110</v>
      </c>
      <c r="F202" s="641">
        <v>0</v>
      </c>
      <c r="G202" s="641">
        <v>0</v>
      </c>
      <c r="H202" s="640" t="s">
        <v>1307</v>
      </c>
      <c r="I202" s="640" t="s">
        <v>1308</v>
      </c>
      <c r="J202" s="640" t="s">
        <v>629</v>
      </c>
      <c r="K202" s="640" t="s">
        <v>1361</v>
      </c>
      <c r="L202" s="647" t="s">
        <v>66</v>
      </c>
      <c r="M202" s="648">
        <v>44746</v>
      </c>
      <c r="N202" s="647"/>
      <c r="O202" s="641">
        <v>1</v>
      </c>
      <c r="P202" s="640" t="s">
        <v>90</v>
      </c>
      <c r="Q202" s="640" t="s">
        <v>1280</v>
      </c>
      <c r="R202" s="647"/>
      <c r="S202" s="647" t="s">
        <v>65</v>
      </c>
      <c r="T202" s="640" t="s">
        <v>1436</v>
      </c>
    </row>
    <row r="203" spans="2:20">
      <c r="B203" s="640" t="s">
        <v>1435</v>
      </c>
      <c r="C203" s="640" t="s">
        <v>631</v>
      </c>
      <c r="D203" s="641">
        <v>110</v>
      </c>
      <c r="E203" s="641">
        <v>120</v>
      </c>
      <c r="F203" s="641">
        <v>0</v>
      </c>
      <c r="G203" s="641">
        <v>0</v>
      </c>
      <c r="H203" s="640" t="s">
        <v>1307</v>
      </c>
      <c r="I203" s="640" t="s">
        <v>1308</v>
      </c>
      <c r="J203" s="640" t="s">
        <v>629</v>
      </c>
      <c r="K203" s="640" t="s">
        <v>1361</v>
      </c>
      <c r="L203" s="647" t="s">
        <v>66</v>
      </c>
      <c r="M203" s="648">
        <v>44713</v>
      </c>
      <c r="N203" s="648">
        <v>44745</v>
      </c>
      <c r="O203" s="641">
        <v>1</v>
      </c>
      <c r="P203" s="640" t="s">
        <v>90</v>
      </c>
      <c r="Q203" s="640" t="s">
        <v>1280</v>
      </c>
      <c r="R203" s="647"/>
      <c r="S203" s="647" t="s">
        <v>65</v>
      </c>
      <c r="T203" s="640" t="s">
        <v>1436</v>
      </c>
    </row>
    <row r="204" spans="2:20">
      <c r="B204" s="640" t="s">
        <v>1437</v>
      </c>
      <c r="C204" s="640" t="s">
        <v>815</v>
      </c>
      <c r="D204" s="641">
        <v>122</v>
      </c>
      <c r="E204" s="641">
        <v>132</v>
      </c>
      <c r="F204" s="641">
        <v>90</v>
      </c>
      <c r="G204" s="641">
        <v>0</v>
      </c>
      <c r="H204" s="640" t="s">
        <v>1282</v>
      </c>
      <c r="I204" s="640" t="s">
        <v>1283</v>
      </c>
      <c r="J204" s="640" t="s">
        <v>3281</v>
      </c>
      <c r="K204" s="640" t="s">
        <v>1317</v>
      </c>
      <c r="L204" s="647" t="s">
        <v>66</v>
      </c>
      <c r="M204" s="648">
        <v>44744</v>
      </c>
      <c r="N204" s="647"/>
      <c r="O204" s="641">
        <v>1</v>
      </c>
      <c r="P204" s="640" t="s">
        <v>90</v>
      </c>
      <c r="Q204" s="640" t="s">
        <v>1258</v>
      </c>
      <c r="R204" s="640" t="s">
        <v>1259</v>
      </c>
      <c r="S204" s="647" t="s">
        <v>65</v>
      </c>
      <c r="T204" s="640" t="s">
        <v>1438</v>
      </c>
    </row>
    <row r="205" spans="2:20">
      <c r="B205" s="640" t="s">
        <v>1437</v>
      </c>
      <c r="C205" s="640" t="s">
        <v>815</v>
      </c>
      <c r="D205" s="641">
        <v>127</v>
      </c>
      <c r="E205" s="641">
        <v>137</v>
      </c>
      <c r="F205" s="641">
        <v>90</v>
      </c>
      <c r="G205" s="641">
        <v>0</v>
      </c>
      <c r="H205" s="640" t="s">
        <v>1282</v>
      </c>
      <c r="I205" s="640" t="s">
        <v>1283</v>
      </c>
      <c r="J205" s="640" t="s">
        <v>3281</v>
      </c>
      <c r="K205" s="640" t="s">
        <v>1317</v>
      </c>
      <c r="L205" s="647" t="s">
        <v>66</v>
      </c>
      <c r="M205" s="648">
        <v>44737</v>
      </c>
      <c r="N205" s="648">
        <v>44743</v>
      </c>
      <c r="O205" s="641">
        <v>1</v>
      </c>
      <c r="P205" s="640" t="s">
        <v>90</v>
      </c>
      <c r="Q205" s="640" t="s">
        <v>1258</v>
      </c>
      <c r="R205" s="640" t="s">
        <v>1259</v>
      </c>
      <c r="S205" s="647" t="s">
        <v>65</v>
      </c>
      <c r="T205" s="640" t="s">
        <v>1438</v>
      </c>
    </row>
    <row r="206" spans="2:20">
      <c r="B206" s="640" t="s">
        <v>1439</v>
      </c>
      <c r="C206" s="640" t="s">
        <v>993</v>
      </c>
      <c r="D206" s="641">
        <v>152</v>
      </c>
      <c r="E206" s="641">
        <v>157</v>
      </c>
      <c r="F206" s="641">
        <v>0</v>
      </c>
      <c r="G206" s="641">
        <v>0</v>
      </c>
      <c r="H206" s="640" t="s">
        <v>1274</v>
      </c>
      <c r="I206" s="640" t="s">
        <v>1264</v>
      </c>
      <c r="J206" s="640" t="s">
        <v>335</v>
      </c>
      <c r="K206" s="640" t="s">
        <v>1292</v>
      </c>
      <c r="L206" s="647" t="s">
        <v>66</v>
      </c>
      <c r="M206" s="648">
        <v>44716</v>
      </c>
      <c r="N206" s="648">
        <v>44743</v>
      </c>
      <c r="O206" s="641">
        <v>1</v>
      </c>
      <c r="P206" s="640" t="s">
        <v>90</v>
      </c>
      <c r="Q206" s="640" t="s">
        <v>1258</v>
      </c>
      <c r="R206" s="640" t="s">
        <v>1259</v>
      </c>
      <c r="S206" s="647" t="s">
        <v>65</v>
      </c>
      <c r="T206" s="647"/>
    </row>
    <row r="207" spans="2:20">
      <c r="B207" s="640" t="s">
        <v>1439</v>
      </c>
      <c r="C207" s="640" t="s">
        <v>993</v>
      </c>
      <c r="D207" s="641">
        <v>147</v>
      </c>
      <c r="E207" s="641">
        <v>152</v>
      </c>
      <c r="F207" s="641">
        <v>0</v>
      </c>
      <c r="G207" s="641">
        <v>0</v>
      </c>
      <c r="H207" s="640" t="s">
        <v>1274</v>
      </c>
      <c r="I207" s="640" t="s">
        <v>1264</v>
      </c>
      <c r="J207" s="640" t="s">
        <v>335</v>
      </c>
      <c r="K207" s="640" t="s">
        <v>1292</v>
      </c>
      <c r="L207" s="647" t="s">
        <v>66</v>
      </c>
      <c r="M207" s="648">
        <v>44744</v>
      </c>
      <c r="N207" s="647"/>
      <c r="O207" s="641">
        <v>1</v>
      </c>
      <c r="P207" s="640" t="s">
        <v>90</v>
      </c>
      <c r="Q207" s="640" t="s">
        <v>1258</v>
      </c>
      <c r="R207" s="640" t="s">
        <v>1259</v>
      </c>
      <c r="S207" s="647" t="s">
        <v>65</v>
      </c>
      <c r="T207" s="647"/>
    </row>
    <row r="208" spans="2:20">
      <c r="B208" s="640" t="s">
        <v>314</v>
      </c>
      <c r="C208" s="640" t="s">
        <v>302</v>
      </c>
      <c r="D208" s="641">
        <v>146</v>
      </c>
      <c r="E208" s="641">
        <v>271</v>
      </c>
      <c r="F208" s="641">
        <v>0</v>
      </c>
      <c r="G208" s="641">
        <v>0</v>
      </c>
      <c r="H208" s="640" t="s">
        <v>1588</v>
      </c>
      <c r="I208" s="640" t="s">
        <v>1589</v>
      </c>
      <c r="J208" s="640" t="s">
        <v>3283</v>
      </c>
      <c r="K208" s="640" t="s">
        <v>665</v>
      </c>
      <c r="L208" s="647" t="s">
        <v>66</v>
      </c>
      <c r="M208" s="648">
        <v>44746</v>
      </c>
      <c r="N208" s="647"/>
      <c r="O208" s="641">
        <v>1</v>
      </c>
      <c r="P208" s="640" t="s">
        <v>90</v>
      </c>
      <c r="Q208" s="640" t="s">
        <v>1258</v>
      </c>
      <c r="R208" s="640" t="s">
        <v>1259</v>
      </c>
      <c r="S208" s="647" t="s">
        <v>65</v>
      </c>
      <c r="T208" s="640" t="s">
        <v>3284</v>
      </c>
    </row>
    <row r="209" spans="2:20">
      <c r="B209" s="640" t="s">
        <v>314</v>
      </c>
      <c r="C209" s="640" t="s">
        <v>302</v>
      </c>
      <c r="D209" s="641">
        <v>166</v>
      </c>
      <c r="E209" s="641">
        <v>291</v>
      </c>
      <c r="F209" s="641">
        <v>0</v>
      </c>
      <c r="G209" s="641">
        <v>0</v>
      </c>
      <c r="H209" s="640" t="s">
        <v>1274</v>
      </c>
      <c r="I209" s="640" t="s">
        <v>1264</v>
      </c>
      <c r="J209" s="640" t="s">
        <v>3285</v>
      </c>
      <c r="K209" s="640" t="s">
        <v>665</v>
      </c>
      <c r="L209" s="647" t="s">
        <v>66</v>
      </c>
      <c r="M209" s="648">
        <v>44738</v>
      </c>
      <c r="N209" s="648">
        <v>44745</v>
      </c>
      <c r="O209" s="641">
        <v>1</v>
      </c>
      <c r="P209" s="640" t="s">
        <v>90</v>
      </c>
      <c r="Q209" s="640" t="s">
        <v>1258</v>
      </c>
      <c r="R209" s="640" t="s">
        <v>1259</v>
      </c>
      <c r="S209" s="647" t="s">
        <v>65</v>
      </c>
      <c r="T209" s="640" t="s">
        <v>3284</v>
      </c>
    </row>
    <row r="210" spans="2:20">
      <c r="B210" s="640" t="s">
        <v>1440</v>
      </c>
      <c r="C210" s="640" t="s">
        <v>941</v>
      </c>
      <c r="D210" s="641">
        <v>76</v>
      </c>
      <c r="E210" s="641">
        <v>81</v>
      </c>
      <c r="F210" s="641">
        <v>70</v>
      </c>
      <c r="G210" s="641">
        <v>0</v>
      </c>
      <c r="H210" s="640" t="s">
        <v>1267</v>
      </c>
      <c r="I210" s="640" t="s">
        <v>1268</v>
      </c>
      <c r="J210" s="640" t="s">
        <v>1269</v>
      </c>
      <c r="K210" s="640" t="s">
        <v>1297</v>
      </c>
      <c r="L210" s="647" t="s">
        <v>66</v>
      </c>
      <c r="M210" s="648">
        <v>44744</v>
      </c>
      <c r="N210" s="647"/>
      <c r="O210" s="641">
        <v>1</v>
      </c>
      <c r="P210" s="640" t="s">
        <v>90</v>
      </c>
      <c r="Q210" s="640" t="s">
        <v>1258</v>
      </c>
      <c r="R210" s="640" t="s">
        <v>1259</v>
      </c>
      <c r="S210" s="647" t="s">
        <v>218</v>
      </c>
      <c r="T210" s="640" t="s">
        <v>1366</v>
      </c>
    </row>
    <row r="211" spans="2:20">
      <c r="B211" s="640" t="s">
        <v>1440</v>
      </c>
      <c r="C211" s="640" t="s">
        <v>941</v>
      </c>
      <c r="D211" s="641">
        <v>86</v>
      </c>
      <c r="E211" s="641">
        <v>91</v>
      </c>
      <c r="F211" s="641">
        <v>70</v>
      </c>
      <c r="G211" s="641">
        <v>0</v>
      </c>
      <c r="H211" s="640" t="s">
        <v>1267</v>
      </c>
      <c r="I211" s="640" t="s">
        <v>1268</v>
      </c>
      <c r="J211" s="640" t="s">
        <v>1269</v>
      </c>
      <c r="K211" s="640" t="s">
        <v>1297</v>
      </c>
      <c r="L211" s="647" t="s">
        <v>66</v>
      </c>
      <c r="M211" s="648">
        <v>44737</v>
      </c>
      <c r="N211" s="648">
        <v>44743</v>
      </c>
      <c r="O211" s="641">
        <v>1</v>
      </c>
      <c r="P211" s="640" t="s">
        <v>90</v>
      </c>
      <c r="Q211" s="640" t="s">
        <v>1258</v>
      </c>
      <c r="R211" s="640" t="s">
        <v>1259</v>
      </c>
      <c r="S211" s="647" t="s">
        <v>218</v>
      </c>
      <c r="T211" s="640" t="s">
        <v>1366</v>
      </c>
    </row>
    <row r="212" spans="2:20">
      <c r="B212" s="640" t="s">
        <v>1440</v>
      </c>
      <c r="C212" s="640" t="s">
        <v>944</v>
      </c>
      <c r="D212" s="641">
        <v>76</v>
      </c>
      <c r="E212" s="641">
        <v>81</v>
      </c>
      <c r="F212" s="641">
        <v>70</v>
      </c>
      <c r="G212" s="641">
        <v>0</v>
      </c>
      <c r="H212" s="640" t="s">
        <v>1274</v>
      </c>
      <c r="I212" s="640" t="s">
        <v>1264</v>
      </c>
      <c r="J212" s="640" t="s">
        <v>335</v>
      </c>
      <c r="K212" s="640" t="s">
        <v>951</v>
      </c>
      <c r="L212" s="647" t="s">
        <v>66</v>
      </c>
      <c r="M212" s="648">
        <v>44744</v>
      </c>
      <c r="N212" s="647"/>
      <c r="O212" s="641">
        <v>1</v>
      </c>
      <c r="P212" s="640" t="s">
        <v>90</v>
      </c>
      <c r="Q212" s="640" t="s">
        <v>1258</v>
      </c>
      <c r="R212" s="640" t="s">
        <v>1259</v>
      </c>
      <c r="S212" s="647" t="s">
        <v>218</v>
      </c>
      <c r="T212" s="640" t="s">
        <v>1366</v>
      </c>
    </row>
    <row r="213" spans="2:20">
      <c r="B213" s="640" t="s">
        <v>1440</v>
      </c>
      <c r="C213" s="640" t="s">
        <v>944</v>
      </c>
      <c r="D213" s="641">
        <v>86</v>
      </c>
      <c r="E213" s="641">
        <v>91</v>
      </c>
      <c r="F213" s="641">
        <v>70</v>
      </c>
      <c r="G213" s="641">
        <v>0</v>
      </c>
      <c r="H213" s="640" t="s">
        <v>1274</v>
      </c>
      <c r="I213" s="640" t="s">
        <v>1264</v>
      </c>
      <c r="J213" s="640" t="s">
        <v>335</v>
      </c>
      <c r="K213" s="640" t="s">
        <v>951</v>
      </c>
      <c r="L213" s="647" t="s">
        <v>66</v>
      </c>
      <c r="M213" s="648">
        <v>44737</v>
      </c>
      <c r="N213" s="648">
        <v>44743</v>
      </c>
      <c r="O213" s="641">
        <v>1</v>
      </c>
      <c r="P213" s="640" t="s">
        <v>90</v>
      </c>
      <c r="Q213" s="640" t="s">
        <v>1258</v>
      </c>
      <c r="R213" s="640" t="s">
        <v>1259</v>
      </c>
      <c r="S213" s="647" t="s">
        <v>218</v>
      </c>
      <c r="T213" s="640" t="s">
        <v>1366</v>
      </c>
    </row>
    <row r="214" spans="2:20">
      <c r="B214" s="640" t="s">
        <v>1441</v>
      </c>
      <c r="C214" s="640" t="s">
        <v>841</v>
      </c>
      <c r="D214" s="641">
        <v>46</v>
      </c>
      <c r="E214" s="641">
        <v>51</v>
      </c>
      <c r="F214" s="641">
        <v>45</v>
      </c>
      <c r="G214" s="641">
        <v>0</v>
      </c>
      <c r="H214" s="640" t="s">
        <v>1278</v>
      </c>
      <c r="I214" s="640" t="s">
        <v>52</v>
      </c>
      <c r="J214" s="640" t="s">
        <v>1382</v>
      </c>
      <c r="K214" s="640" t="s">
        <v>1364</v>
      </c>
      <c r="L214" s="647" t="s">
        <v>66</v>
      </c>
      <c r="M214" s="648">
        <v>44639</v>
      </c>
      <c r="N214" s="647"/>
      <c r="O214" s="641">
        <v>1</v>
      </c>
      <c r="P214" s="640" t="s">
        <v>90</v>
      </c>
      <c r="Q214" s="640" t="s">
        <v>1258</v>
      </c>
      <c r="R214" s="640" t="s">
        <v>1259</v>
      </c>
      <c r="S214" s="647" t="s">
        <v>65</v>
      </c>
      <c r="T214" s="640" t="s">
        <v>1442</v>
      </c>
    </row>
    <row r="215" spans="2:20">
      <c r="B215" s="640" t="s">
        <v>820</v>
      </c>
      <c r="C215" s="640" t="s">
        <v>815</v>
      </c>
      <c r="D215" s="641">
        <v>175</v>
      </c>
      <c r="E215" s="641">
        <v>185</v>
      </c>
      <c r="F215" s="641">
        <v>0</v>
      </c>
      <c r="G215" s="641">
        <v>0</v>
      </c>
      <c r="H215" s="640" t="s">
        <v>1282</v>
      </c>
      <c r="I215" s="640" t="s">
        <v>1283</v>
      </c>
      <c r="J215" s="640" t="s">
        <v>3281</v>
      </c>
      <c r="K215" s="640" t="s">
        <v>1257</v>
      </c>
      <c r="L215" s="647" t="s">
        <v>66</v>
      </c>
      <c r="M215" s="648">
        <v>44744</v>
      </c>
      <c r="N215" s="647"/>
      <c r="O215" s="641">
        <v>1</v>
      </c>
      <c r="P215" s="640" t="s">
        <v>90</v>
      </c>
      <c r="Q215" s="640" t="s">
        <v>1258</v>
      </c>
      <c r="R215" s="640" t="s">
        <v>1259</v>
      </c>
      <c r="S215" s="647" t="s">
        <v>65</v>
      </c>
      <c r="T215" s="640" t="s">
        <v>1443</v>
      </c>
    </row>
    <row r="216" spans="2:20">
      <c r="B216" s="640" t="s">
        <v>820</v>
      </c>
      <c r="C216" s="640" t="s">
        <v>815</v>
      </c>
      <c r="D216" s="641">
        <v>180</v>
      </c>
      <c r="E216" s="641">
        <v>190</v>
      </c>
      <c r="F216" s="641">
        <v>0</v>
      </c>
      <c r="G216" s="641">
        <v>0</v>
      </c>
      <c r="H216" s="640" t="s">
        <v>1282</v>
      </c>
      <c r="I216" s="640" t="s">
        <v>1283</v>
      </c>
      <c r="J216" s="640" t="s">
        <v>3281</v>
      </c>
      <c r="K216" s="640" t="s">
        <v>1257</v>
      </c>
      <c r="L216" s="647" t="s">
        <v>66</v>
      </c>
      <c r="M216" s="648">
        <v>44737</v>
      </c>
      <c r="N216" s="648">
        <v>44743</v>
      </c>
      <c r="O216" s="641">
        <v>1</v>
      </c>
      <c r="P216" s="640" t="s">
        <v>90</v>
      </c>
      <c r="Q216" s="640" t="s">
        <v>1258</v>
      </c>
      <c r="R216" s="640" t="s">
        <v>1259</v>
      </c>
      <c r="S216" s="647" t="s">
        <v>65</v>
      </c>
      <c r="T216" s="640" t="s">
        <v>1443</v>
      </c>
    </row>
    <row r="217" spans="2:20">
      <c r="B217" s="640" t="s">
        <v>818</v>
      </c>
      <c r="C217" s="640" t="s">
        <v>815</v>
      </c>
      <c r="D217" s="641">
        <v>85</v>
      </c>
      <c r="E217" s="641">
        <v>95</v>
      </c>
      <c r="F217" s="641">
        <v>90</v>
      </c>
      <c r="G217" s="641">
        <v>0</v>
      </c>
      <c r="H217" s="640" t="s">
        <v>1282</v>
      </c>
      <c r="I217" s="640" t="s">
        <v>1283</v>
      </c>
      <c r="J217" s="640" t="s">
        <v>3281</v>
      </c>
      <c r="K217" s="640" t="s">
        <v>1257</v>
      </c>
      <c r="L217" s="647" t="s">
        <v>66</v>
      </c>
      <c r="M217" s="648">
        <v>44744</v>
      </c>
      <c r="N217" s="647"/>
      <c r="O217" s="641">
        <v>1</v>
      </c>
      <c r="P217" s="640" t="s">
        <v>90</v>
      </c>
      <c r="Q217" s="640" t="s">
        <v>1258</v>
      </c>
      <c r="R217" s="640" t="s">
        <v>1259</v>
      </c>
      <c r="S217" s="647" t="s">
        <v>65</v>
      </c>
      <c r="T217" s="640" t="s">
        <v>1438</v>
      </c>
    </row>
    <row r="218" spans="2:20">
      <c r="B218" s="640" t="s">
        <v>818</v>
      </c>
      <c r="C218" s="640" t="s">
        <v>815</v>
      </c>
      <c r="D218" s="641">
        <v>90</v>
      </c>
      <c r="E218" s="641">
        <v>100</v>
      </c>
      <c r="F218" s="641">
        <v>90</v>
      </c>
      <c r="G218" s="641">
        <v>0</v>
      </c>
      <c r="H218" s="640" t="s">
        <v>1282</v>
      </c>
      <c r="I218" s="640" t="s">
        <v>1283</v>
      </c>
      <c r="J218" s="640" t="s">
        <v>3281</v>
      </c>
      <c r="K218" s="640" t="s">
        <v>1257</v>
      </c>
      <c r="L218" s="647" t="s">
        <v>66</v>
      </c>
      <c r="M218" s="648">
        <v>44737</v>
      </c>
      <c r="N218" s="648">
        <v>44743</v>
      </c>
      <c r="O218" s="641">
        <v>1</v>
      </c>
      <c r="P218" s="640" t="s">
        <v>90</v>
      </c>
      <c r="Q218" s="640" t="s">
        <v>1258</v>
      </c>
      <c r="R218" s="640" t="s">
        <v>1259</v>
      </c>
      <c r="S218" s="647" t="s">
        <v>65</v>
      </c>
      <c r="T218" s="640" t="s">
        <v>1438</v>
      </c>
    </row>
    <row r="219" spans="2:20">
      <c r="B219" s="640" t="s">
        <v>1444</v>
      </c>
      <c r="C219" s="640" t="s">
        <v>815</v>
      </c>
      <c r="D219" s="641">
        <v>85</v>
      </c>
      <c r="E219" s="641">
        <v>95</v>
      </c>
      <c r="F219" s="641">
        <v>90</v>
      </c>
      <c r="G219" s="641">
        <v>0</v>
      </c>
      <c r="H219" s="640" t="s">
        <v>1282</v>
      </c>
      <c r="I219" s="640" t="s">
        <v>1283</v>
      </c>
      <c r="J219" s="640" t="s">
        <v>3281</v>
      </c>
      <c r="K219" s="640" t="s">
        <v>1257</v>
      </c>
      <c r="L219" s="647" t="s">
        <v>66</v>
      </c>
      <c r="M219" s="648">
        <v>44744</v>
      </c>
      <c r="N219" s="647"/>
      <c r="O219" s="641">
        <v>1</v>
      </c>
      <c r="P219" s="640" t="s">
        <v>90</v>
      </c>
      <c r="Q219" s="640" t="s">
        <v>1258</v>
      </c>
      <c r="R219" s="640" t="s">
        <v>1259</v>
      </c>
      <c r="S219" s="647" t="s">
        <v>65</v>
      </c>
      <c r="T219" s="640" t="s">
        <v>1438</v>
      </c>
    </row>
    <row r="220" spans="2:20">
      <c r="B220" s="640" t="s">
        <v>1444</v>
      </c>
      <c r="C220" s="640" t="s">
        <v>815</v>
      </c>
      <c r="D220" s="641">
        <v>90</v>
      </c>
      <c r="E220" s="641">
        <v>100</v>
      </c>
      <c r="F220" s="641">
        <v>90</v>
      </c>
      <c r="G220" s="641">
        <v>0</v>
      </c>
      <c r="H220" s="640" t="s">
        <v>1282</v>
      </c>
      <c r="I220" s="640" t="s">
        <v>1283</v>
      </c>
      <c r="J220" s="640" t="s">
        <v>3281</v>
      </c>
      <c r="K220" s="640" t="s">
        <v>1257</v>
      </c>
      <c r="L220" s="647" t="s">
        <v>66</v>
      </c>
      <c r="M220" s="648">
        <v>44737</v>
      </c>
      <c r="N220" s="648">
        <v>44743</v>
      </c>
      <c r="O220" s="641">
        <v>1</v>
      </c>
      <c r="P220" s="640" t="s">
        <v>90</v>
      </c>
      <c r="Q220" s="640" t="s">
        <v>1258</v>
      </c>
      <c r="R220" s="640" t="s">
        <v>1259</v>
      </c>
      <c r="S220" s="647" t="s">
        <v>65</v>
      </c>
      <c r="T220" s="640" t="s">
        <v>1438</v>
      </c>
    </row>
    <row r="221" spans="2:20">
      <c r="B221" s="640" t="s">
        <v>1445</v>
      </c>
      <c r="C221" s="640" t="s">
        <v>697</v>
      </c>
      <c r="D221" s="641">
        <v>34</v>
      </c>
      <c r="E221" s="641">
        <v>44</v>
      </c>
      <c r="F221" s="641">
        <v>0</v>
      </c>
      <c r="G221" s="641">
        <v>0</v>
      </c>
      <c r="H221" s="640" t="s">
        <v>1337</v>
      </c>
      <c r="I221" s="640" t="s">
        <v>1338</v>
      </c>
      <c r="J221" s="640" t="s">
        <v>695</v>
      </c>
      <c r="K221" s="640" t="s">
        <v>1317</v>
      </c>
      <c r="L221" s="647" t="s">
        <v>66</v>
      </c>
      <c r="M221" s="648">
        <v>44716</v>
      </c>
      <c r="N221" s="647"/>
      <c r="O221" s="641">
        <v>1</v>
      </c>
      <c r="P221" s="640" t="s">
        <v>90</v>
      </c>
      <c r="Q221" s="640" t="s">
        <v>1258</v>
      </c>
      <c r="R221" s="640" t="s">
        <v>1259</v>
      </c>
      <c r="S221" s="647" t="s">
        <v>65</v>
      </c>
      <c r="T221" s="647"/>
    </row>
    <row r="222" spans="2:20">
      <c r="B222" s="640" t="s">
        <v>1446</v>
      </c>
      <c r="C222" s="640" t="s">
        <v>993</v>
      </c>
      <c r="D222" s="641">
        <v>142</v>
      </c>
      <c r="E222" s="641">
        <v>147</v>
      </c>
      <c r="F222" s="641">
        <v>0</v>
      </c>
      <c r="G222" s="641">
        <v>0</v>
      </c>
      <c r="H222" s="640" t="s">
        <v>1274</v>
      </c>
      <c r="I222" s="640" t="s">
        <v>1264</v>
      </c>
      <c r="J222" s="640" t="s">
        <v>335</v>
      </c>
      <c r="K222" s="640" t="s">
        <v>1292</v>
      </c>
      <c r="L222" s="647" t="s">
        <v>66</v>
      </c>
      <c r="M222" s="648">
        <v>44716</v>
      </c>
      <c r="N222" s="648">
        <v>44743</v>
      </c>
      <c r="O222" s="641">
        <v>1</v>
      </c>
      <c r="P222" s="640" t="s">
        <v>90</v>
      </c>
      <c r="Q222" s="640" t="s">
        <v>1258</v>
      </c>
      <c r="R222" s="640" t="s">
        <v>1259</v>
      </c>
      <c r="S222" s="647" t="s">
        <v>65</v>
      </c>
      <c r="T222" s="647"/>
    </row>
    <row r="223" spans="2:20">
      <c r="B223" s="640" t="s">
        <v>1446</v>
      </c>
      <c r="C223" s="640" t="s">
        <v>993</v>
      </c>
      <c r="D223" s="641">
        <v>137</v>
      </c>
      <c r="E223" s="641">
        <v>142</v>
      </c>
      <c r="F223" s="641">
        <v>0</v>
      </c>
      <c r="G223" s="641">
        <v>0</v>
      </c>
      <c r="H223" s="640" t="s">
        <v>1274</v>
      </c>
      <c r="I223" s="640" t="s">
        <v>1264</v>
      </c>
      <c r="J223" s="640" t="s">
        <v>335</v>
      </c>
      <c r="K223" s="640" t="s">
        <v>1292</v>
      </c>
      <c r="L223" s="647" t="s">
        <v>66</v>
      </c>
      <c r="M223" s="648">
        <v>44744</v>
      </c>
      <c r="N223" s="647"/>
      <c r="O223" s="641">
        <v>1</v>
      </c>
      <c r="P223" s="640" t="s">
        <v>90</v>
      </c>
      <c r="Q223" s="640" t="s">
        <v>1258</v>
      </c>
      <c r="R223" s="640" t="s">
        <v>1259</v>
      </c>
      <c r="S223" s="647" t="s">
        <v>65</v>
      </c>
      <c r="T223" s="647"/>
    </row>
    <row r="224" spans="2:20">
      <c r="B224" s="640" t="s">
        <v>1138</v>
      </c>
      <c r="C224" s="640" t="s">
        <v>1128</v>
      </c>
      <c r="D224" s="641">
        <v>279</v>
      </c>
      <c r="E224" s="641">
        <v>289</v>
      </c>
      <c r="F224" s="641">
        <v>40</v>
      </c>
      <c r="G224" s="641">
        <v>0</v>
      </c>
      <c r="H224" s="640" t="s">
        <v>1277</v>
      </c>
      <c r="I224" s="640" t="s">
        <v>1278</v>
      </c>
      <c r="J224" s="640" t="s">
        <v>1127</v>
      </c>
      <c r="K224" s="640" t="s">
        <v>1305</v>
      </c>
      <c r="L224" s="647" t="s">
        <v>66</v>
      </c>
      <c r="M224" s="648">
        <v>44713</v>
      </c>
      <c r="N224" s="647"/>
      <c r="O224" s="641">
        <v>1</v>
      </c>
      <c r="P224" s="640" t="s">
        <v>90</v>
      </c>
      <c r="Q224" s="640" t="s">
        <v>1258</v>
      </c>
      <c r="R224" s="640" t="s">
        <v>1286</v>
      </c>
      <c r="S224" s="647" t="s">
        <v>65</v>
      </c>
      <c r="T224" s="640" t="s">
        <v>1287</v>
      </c>
    </row>
    <row r="225" spans="2:20">
      <c r="B225" s="640" t="s">
        <v>1447</v>
      </c>
      <c r="C225" s="640" t="s">
        <v>697</v>
      </c>
      <c r="D225" s="641">
        <v>74</v>
      </c>
      <c r="E225" s="641">
        <v>84</v>
      </c>
      <c r="F225" s="641">
        <v>0</v>
      </c>
      <c r="G225" s="641">
        <v>0</v>
      </c>
      <c r="H225" s="640" t="s">
        <v>1337</v>
      </c>
      <c r="I225" s="640" t="s">
        <v>1338</v>
      </c>
      <c r="J225" s="640" t="s">
        <v>695</v>
      </c>
      <c r="K225" s="640" t="s">
        <v>1317</v>
      </c>
      <c r="L225" s="647" t="s">
        <v>66</v>
      </c>
      <c r="M225" s="648">
        <v>44716</v>
      </c>
      <c r="N225" s="647"/>
      <c r="O225" s="641">
        <v>1</v>
      </c>
      <c r="P225" s="640" t="s">
        <v>90</v>
      </c>
      <c r="Q225" s="640" t="s">
        <v>1258</v>
      </c>
      <c r="R225" s="640" t="s">
        <v>1259</v>
      </c>
      <c r="S225" s="647" t="s">
        <v>65</v>
      </c>
      <c r="T225" s="647"/>
    </row>
    <row r="226" spans="2:20">
      <c r="B226" s="640" t="s">
        <v>164</v>
      </c>
      <c r="C226" s="640" t="s">
        <v>164</v>
      </c>
      <c r="D226" s="641">
        <v>71</v>
      </c>
      <c r="E226" s="641">
        <v>81</v>
      </c>
      <c r="F226" s="641">
        <v>0</v>
      </c>
      <c r="G226" s="641">
        <v>0</v>
      </c>
      <c r="H226" s="640" t="s">
        <v>1274</v>
      </c>
      <c r="I226" s="640" t="s">
        <v>1264</v>
      </c>
      <c r="J226" s="640" t="s">
        <v>169</v>
      </c>
      <c r="K226" s="640" t="s">
        <v>1448</v>
      </c>
      <c r="L226" s="647" t="s">
        <v>121</v>
      </c>
      <c r="M226" s="648">
        <v>44688</v>
      </c>
      <c r="N226" s="647"/>
      <c r="O226" s="641">
        <v>1</v>
      </c>
      <c r="P226" s="640" t="s">
        <v>70</v>
      </c>
      <c r="Q226" s="640" t="s">
        <v>1258</v>
      </c>
      <c r="R226" s="640" t="s">
        <v>1259</v>
      </c>
      <c r="S226" s="647" t="s">
        <v>65</v>
      </c>
      <c r="T226" s="640" t="s">
        <v>11</v>
      </c>
    </row>
    <row r="227" spans="2:20">
      <c r="B227" s="640" t="s">
        <v>164</v>
      </c>
      <c r="C227" s="640" t="s">
        <v>164</v>
      </c>
      <c r="D227" s="641">
        <v>31</v>
      </c>
      <c r="E227" s="641">
        <v>41</v>
      </c>
      <c r="F227" s="641">
        <v>0</v>
      </c>
      <c r="G227" s="641">
        <v>0</v>
      </c>
      <c r="H227" s="640" t="s">
        <v>1274</v>
      </c>
      <c r="I227" s="640" t="s">
        <v>1264</v>
      </c>
      <c r="J227" s="640" t="s">
        <v>169</v>
      </c>
      <c r="K227" s="640" t="s">
        <v>1448</v>
      </c>
      <c r="L227" s="647" t="s">
        <v>105</v>
      </c>
      <c r="M227" s="648">
        <v>44688</v>
      </c>
      <c r="N227" s="647"/>
      <c r="O227" s="641">
        <v>1</v>
      </c>
      <c r="P227" s="640" t="s">
        <v>70</v>
      </c>
      <c r="Q227" s="640" t="s">
        <v>1258</v>
      </c>
      <c r="R227" s="640" t="s">
        <v>1259</v>
      </c>
      <c r="S227" s="647" t="s">
        <v>65</v>
      </c>
      <c r="T227" s="640" t="s">
        <v>11</v>
      </c>
    </row>
    <row r="228" spans="2:20">
      <c r="B228" s="640" t="s">
        <v>164</v>
      </c>
      <c r="C228" s="640" t="s">
        <v>164</v>
      </c>
      <c r="D228" s="641">
        <v>76</v>
      </c>
      <c r="E228" s="641">
        <v>86</v>
      </c>
      <c r="F228" s="641">
        <v>0</v>
      </c>
      <c r="G228" s="641">
        <v>0</v>
      </c>
      <c r="H228" s="640" t="s">
        <v>1274</v>
      </c>
      <c r="I228" s="640" t="s">
        <v>1264</v>
      </c>
      <c r="J228" s="640" t="s">
        <v>169</v>
      </c>
      <c r="K228" s="640" t="s">
        <v>1448</v>
      </c>
      <c r="L228" s="647" t="s">
        <v>121</v>
      </c>
      <c r="M228" s="648">
        <v>44688</v>
      </c>
      <c r="N228" s="647"/>
      <c r="O228" s="641">
        <v>1</v>
      </c>
      <c r="P228" s="640" t="s">
        <v>67</v>
      </c>
      <c r="Q228" s="640" t="s">
        <v>1258</v>
      </c>
      <c r="R228" s="640" t="s">
        <v>1259</v>
      </c>
      <c r="S228" s="647" t="s">
        <v>65</v>
      </c>
      <c r="T228" s="640" t="s">
        <v>11</v>
      </c>
    </row>
    <row r="229" spans="2:20">
      <c r="B229" s="640" t="s">
        <v>164</v>
      </c>
      <c r="C229" s="640" t="s">
        <v>164</v>
      </c>
      <c r="D229" s="641">
        <v>36</v>
      </c>
      <c r="E229" s="641">
        <v>46</v>
      </c>
      <c r="F229" s="641">
        <v>0</v>
      </c>
      <c r="G229" s="641">
        <v>0</v>
      </c>
      <c r="H229" s="640" t="s">
        <v>1274</v>
      </c>
      <c r="I229" s="640" t="s">
        <v>1264</v>
      </c>
      <c r="J229" s="640" t="s">
        <v>169</v>
      </c>
      <c r="K229" s="640" t="s">
        <v>1448</v>
      </c>
      <c r="L229" s="647" t="s">
        <v>105</v>
      </c>
      <c r="M229" s="648">
        <v>44688</v>
      </c>
      <c r="N229" s="647"/>
      <c r="O229" s="641">
        <v>1</v>
      </c>
      <c r="P229" s="640" t="s">
        <v>67</v>
      </c>
      <c r="Q229" s="640" t="s">
        <v>1258</v>
      </c>
      <c r="R229" s="640" t="s">
        <v>1259</v>
      </c>
      <c r="S229" s="647" t="s">
        <v>65</v>
      </c>
      <c r="T229" s="640" t="s">
        <v>11</v>
      </c>
    </row>
    <row r="230" spans="2:20">
      <c r="B230" s="640" t="s">
        <v>1449</v>
      </c>
      <c r="C230" s="640" t="s">
        <v>941</v>
      </c>
      <c r="D230" s="641">
        <v>76</v>
      </c>
      <c r="E230" s="641">
        <v>81</v>
      </c>
      <c r="F230" s="641">
        <v>70</v>
      </c>
      <c r="G230" s="641">
        <v>0</v>
      </c>
      <c r="H230" s="640" t="s">
        <v>1267</v>
      </c>
      <c r="I230" s="640" t="s">
        <v>1268</v>
      </c>
      <c r="J230" s="640" t="s">
        <v>1269</v>
      </c>
      <c r="K230" s="640" t="s">
        <v>1297</v>
      </c>
      <c r="L230" s="647" t="s">
        <v>66</v>
      </c>
      <c r="M230" s="648">
        <v>44744</v>
      </c>
      <c r="N230" s="647"/>
      <c r="O230" s="641">
        <v>1</v>
      </c>
      <c r="P230" s="640" t="s">
        <v>90</v>
      </c>
      <c r="Q230" s="640" t="s">
        <v>1258</v>
      </c>
      <c r="R230" s="640" t="s">
        <v>1259</v>
      </c>
      <c r="S230" s="647" t="s">
        <v>218</v>
      </c>
      <c r="T230" s="640" t="s">
        <v>1366</v>
      </c>
    </row>
    <row r="231" spans="2:20">
      <c r="B231" s="640" t="s">
        <v>1449</v>
      </c>
      <c r="C231" s="640" t="s">
        <v>941</v>
      </c>
      <c r="D231" s="641">
        <v>86</v>
      </c>
      <c r="E231" s="641">
        <v>91</v>
      </c>
      <c r="F231" s="641">
        <v>70</v>
      </c>
      <c r="G231" s="641">
        <v>0</v>
      </c>
      <c r="H231" s="640" t="s">
        <v>1267</v>
      </c>
      <c r="I231" s="640" t="s">
        <v>1268</v>
      </c>
      <c r="J231" s="640" t="s">
        <v>1269</v>
      </c>
      <c r="K231" s="640" t="s">
        <v>1297</v>
      </c>
      <c r="L231" s="647" t="s">
        <v>66</v>
      </c>
      <c r="M231" s="648">
        <v>44737</v>
      </c>
      <c r="N231" s="648">
        <v>44743</v>
      </c>
      <c r="O231" s="641">
        <v>1</v>
      </c>
      <c r="P231" s="640" t="s">
        <v>90</v>
      </c>
      <c r="Q231" s="640" t="s">
        <v>1258</v>
      </c>
      <c r="R231" s="640" t="s">
        <v>1259</v>
      </c>
      <c r="S231" s="647" t="s">
        <v>218</v>
      </c>
      <c r="T231" s="640" t="s">
        <v>1366</v>
      </c>
    </row>
    <row r="232" spans="2:20">
      <c r="B232" s="640" t="s">
        <v>1449</v>
      </c>
      <c r="C232" s="640" t="s">
        <v>944</v>
      </c>
      <c r="D232" s="641">
        <v>76</v>
      </c>
      <c r="E232" s="641">
        <v>81</v>
      </c>
      <c r="F232" s="641">
        <v>70</v>
      </c>
      <c r="G232" s="641">
        <v>0</v>
      </c>
      <c r="H232" s="640" t="s">
        <v>1274</v>
      </c>
      <c r="I232" s="640" t="s">
        <v>1264</v>
      </c>
      <c r="J232" s="640" t="s">
        <v>335</v>
      </c>
      <c r="K232" s="640" t="s">
        <v>951</v>
      </c>
      <c r="L232" s="647" t="s">
        <v>66</v>
      </c>
      <c r="M232" s="648">
        <v>44744</v>
      </c>
      <c r="N232" s="647"/>
      <c r="O232" s="641">
        <v>1</v>
      </c>
      <c r="P232" s="640" t="s">
        <v>90</v>
      </c>
      <c r="Q232" s="640" t="s">
        <v>1258</v>
      </c>
      <c r="R232" s="640" t="s">
        <v>1259</v>
      </c>
      <c r="S232" s="647" t="s">
        <v>218</v>
      </c>
      <c r="T232" s="640" t="s">
        <v>1366</v>
      </c>
    </row>
    <row r="233" spans="2:20">
      <c r="B233" s="640" t="s">
        <v>1449</v>
      </c>
      <c r="C233" s="640" t="s">
        <v>944</v>
      </c>
      <c r="D233" s="641">
        <v>86</v>
      </c>
      <c r="E233" s="641">
        <v>91</v>
      </c>
      <c r="F233" s="641">
        <v>70</v>
      </c>
      <c r="G233" s="641">
        <v>0</v>
      </c>
      <c r="H233" s="640" t="s">
        <v>1274</v>
      </c>
      <c r="I233" s="640" t="s">
        <v>1264</v>
      </c>
      <c r="J233" s="640" t="s">
        <v>335</v>
      </c>
      <c r="K233" s="640" t="s">
        <v>951</v>
      </c>
      <c r="L233" s="647" t="s">
        <v>66</v>
      </c>
      <c r="M233" s="648">
        <v>44737</v>
      </c>
      <c r="N233" s="648">
        <v>44743</v>
      </c>
      <c r="O233" s="641">
        <v>1</v>
      </c>
      <c r="P233" s="640" t="s">
        <v>90</v>
      </c>
      <c r="Q233" s="640" t="s">
        <v>1258</v>
      </c>
      <c r="R233" s="640" t="s">
        <v>1259</v>
      </c>
      <c r="S233" s="647" t="s">
        <v>218</v>
      </c>
      <c r="T233" s="640" t="s">
        <v>1366</v>
      </c>
    </row>
    <row r="234" spans="2:20">
      <c r="B234" s="640" t="s">
        <v>1450</v>
      </c>
      <c r="C234" s="640" t="s">
        <v>841</v>
      </c>
      <c r="D234" s="641">
        <v>53</v>
      </c>
      <c r="E234" s="641">
        <v>58</v>
      </c>
      <c r="F234" s="641">
        <v>45</v>
      </c>
      <c r="G234" s="641">
        <v>0</v>
      </c>
      <c r="H234" s="640" t="s">
        <v>1278</v>
      </c>
      <c r="I234" s="640" t="s">
        <v>52</v>
      </c>
      <c r="J234" s="640" t="s">
        <v>1382</v>
      </c>
      <c r="K234" s="640" t="s">
        <v>1364</v>
      </c>
      <c r="L234" s="647" t="s">
        <v>66</v>
      </c>
      <c r="M234" s="648">
        <v>44639</v>
      </c>
      <c r="N234" s="647"/>
      <c r="O234" s="641">
        <v>1</v>
      </c>
      <c r="P234" s="640" t="s">
        <v>90</v>
      </c>
      <c r="Q234" s="640" t="s">
        <v>1258</v>
      </c>
      <c r="R234" s="640" t="s">
        <v>1259</v>
      </c>
      <c r="S234" s="647" t="s">
        <v>218</v>
      </c>
      <c r="T234" s="640" t="s">
        <v>1442</v>
      </c>
    </row>
    <row r="235" spans="2:20">
      <c r="B235" s="640" t="s">
        <v>971</v>
      </c>
      <c r="C235" s="640" t="s">
        <v>968</v>
      </c>
      <c r="D235" s="641">
        <v>75</v>
      </c>
      <c r="E235" s="641">
        <v>80</v>
      </c>
      <c r="F235" s="641">
        <v>90</v>
      </c>
      <c r="G235" s="641">
        <v>0</v>
      </c>
      <c r="H235" s="640" t="s">
        <v>1277</v>
      </c>
      <c r="I235" s="640" t="s">
        <v>1278</v>
      </c>
      <c r="J235" s="640" t="s">
        <v>335</v>
      </c>
      <c r="K235" s="640" t="s">
        <v>970</v>
      </c>
      <c r="L235" s="647" t="s">
        <v>66</v>
      </c>
      <c r="M235" s="648">
        <v>44716</v>
      </c>
      <c r="N235" s="648">
        <v>44743</v>
      </c>
      <c r="O235" s="641">
        <v>1</v>
      </c>
      <c r="P235" s="640" t="s">
        <v>90</v>
      </c>
      <c r="Q235" s="640" t="s">
        <v>1258</v>
      </c>
      <c r="R235" s="640" t="s">
        <v>1259</v>
      </c>
      <c r="S235" s="647" t="s">
        <v>65</v>
      </c>
      <c r="T235" s="647"/>
    </row>
    <row r="236" spans="2:20">
      <c r="B236" s="640" t="s">
        <v>971</v>
      </c>
      <c r="C236" s="640" t="s">
        <v>968</v>
      </c>
      <c r="D236" s="641">
        <v>70</v>
      </c>
      <c r="E236" s="641">
        <v>75</v>
      </c>
      <c r="F236" s="641">
        <v>90</v>
      </c>
      <c r="G236" s="641">
        <v>0</v>
      </c>
      <c r="H236" s="640" t="s">
        <v>1277</v>
      </c>
      <c r="I236" s="640" t="s">
        <v>1278</v>
      </c>
      <c r="J236" s="640" t="s">
        <v>335</v>
      </c>
      <c r="K236" s="640" t="s">
        <v>970</v>
      </c>
      <c r="L236" s="647" t="s">
        <v>66</v>
      </c>
      <c r="M236" s="648">
        <v>44744</v>
      </c>
      <c r="N236" s="647"/>
      <c r="O236" s="641">
        <v>1</v>
      </c>
      <c r="P236" s="640" t="s">
        <v>90</v>
      </c>
      <c r="Q236" s="640" t="s">
        <v>1258</v>
      </c>
      <c r="R236" s="640" t="s">
        <v>1259</v>
      </c>
      <c r="S236" s="647" t="s">
        <v>65</v>
      </c>
      <c r="T236" s="647"/>
    </row>
    <row r="237" spans="2:20">
      <c r="B237" s="640" t="s">
        <v>894</v>
      </c>
      <c r="C237" s="640" t="s">
        <v>891</v>
      </c>
      <c r="D237" s="641">
        <v>131</v>
      </c>
      <c r="E237" s="641">
        <v>136</v>
      </c>
      <c r="F237" s="641">
        <v>0</v>
      </c>
      <c r="G237" s="641">
        <v>0</v>
      </c>
      <c r="H237" s="640" t="s">
        <v>1278</v>
      </c>
      <c r="I237" s="640" t="s">
        <v>52</v>
      </c>
      <c r="J237" s="640" t="s">
        <v>1451</v>
      </c>
      <c r="K237" s="640" t="s">
        <v>893</v>
      </c>
      <c r="L237" s="647" t="s">
        <v>66</v>
      </c>
      <c r="M237" s="648">
        <v>44744</v>
      </c>
      <c r="N237" s="647"/>
      <c r="O237" s="641">
        <v>1</v>
      </c>
      <c r="P237" s="640" t="s">
        <v>90</v>
      </c>
      <c r="Q237" s="640" t="s">
        <v>1258</v>
      </c>
      <c r="R237" s="640" t="s">
        <v>1259</v>
      </c>
      <c r="S237" s="647" t="s">
        <v>65</v>
      </c>
      <c r="T237" s="640" t="s">
        <v>1452</v>
      </c>
    </row>
    <row r="238" spans="2:20">
      <c r="B238" s="640" t="s">
        <v>894</v>
      </c>
      <c r="C238" s="640" t="s">
        <v>891</v>
      </c>
      <c r="D238" s="641">
        <v>136</v>
      </c>
      <c r="E238" s="641">
        <v>141</v>
      </c>
      <c r="F238" s="641">
        <v>0</v>
      </c>
      <c r="G238" s="641">
        <v>0</v>
      </c>
      <c r="H238" s="640" t="s">
        <v>1278</v>
      </c>
      <c r="I238" s="640" t="s">
        <v>52</v>
      </c>
      <c r="J238" s="640" t="s">
        <v>1451</v>
      </c>
      <c r="K238" s="640" t="s">
        <v>893</v>
      </c>
      <c r="L238" s="647" t="s">
        <v>66</v>
      </c>
      <c r="M238" s="648">
        <v>44737</v>
      </c>
      <c r="N238" s="648">
        <v>44743</v>
      </c>
      <c r="O238" s="641">
        <v>1</v>
      </c>
      <c r="P238" s="640" t="s">
        <v>90</v>
      </c>
      <c r="Q238" s="640" t="s">
        <v>1258</v>
      </c>
      <c r="R238" s="640" t="s">
        <v>1259</v>
      </c>
      <c r="S238" s="647" t="s">
        <v>65</v>
      </c>
      <c r="T238" s="640" t="s">
        <v>1452</v>
      </c>
    </row>
    <row r="239" spans="2:20">
      <c r="B239" s="640" t="s">
        <v>831</v>
      </c>
      <c r="C239" s="640" t="s">
        <v>831</v>
      </c>
      <c r="D239" s="641">
        <v>81</v>
      </c>
      <c r="E239" s="641">
        <v>86</v>
      </c>
      <c r="F239" s="641">
        <v>0</v>
      </c>
      <c r="G239" s="641">
        <v>0</v>
      </c>
      <c r="H239" s="640" t="s">
        <v>1278</v>
      </c>
      <c r="I239" s="640" t="s">
        <v>52</v>
      </c>
      <c r="J239" s="640" t="s">
        <v>1382</v>
      </c>
      <c r="K239" s="640" t="s">
        <v>1297</v>
      </c>
      <c r="L239" s="647" t="s">
        <v>66</v>
      </c>
      <c r="M239" s="648">
        <v>44639</v>
      </c>
      <c r="N239" s="647"/>
      <c r="O239" s="641">
        <v>0</v>
      </c>
      <c r="P239" s="640" t="s">
        <v>1271</v>
      </c>
      <c r="Q239" s="640" t="s">
        <v>1258</v>
      </c>
      <c r="R239" s="640" t="s">
        <v>1259</v>
      </c>
      <c r="S239" s="647" t="s">
        <v>65</v>
      </c>
      <c r="T239" s="640" t="s">
        <v>1453</v>
      </c>
    </row>
    <row r="240" spans="2:20">
      <c r="B240" s="640" t="s">
        <v>831</v>
      </c>
      <c r="C240" s="640" t="s">
        <v>831</v>
      </c>
      <c r="D240" s="641">
        <v>86</v>
      </c>
      <c r="E240" s="641">
        <v>91</v>
      </c>
      <c r="F240" s="641">
        <v>0</v>
      </c>
      <c r="G240" s="641">
        <v>0</v>
      </c>
      <c r="H240" s="640" t="s">
        <v>1278</v>
      </c>
      <c r="I240" s="640" t="s">
        <v>52</v>
      </c>
      <c r="J240" s="640" t="s">
        <v>1382</v>
      </c>
      <c r="K240" s="640" t="s">
        <v>1297</v>
      </c>
      <c r="L240" s="647" t="s">
        <v>66</v>
      </c>
      <c r="M240" s="648">
        <v>44639</v>
      </c>
      <c r="N240" s="647"/>
      <c r="O240" s="641">
        <v>0</v>
      </c>
      <c r="P240" s="640" t="s">
        <v>288</v>
      </c>
      <c r="Q240" s="640" t="s">
        <v>1258</v>
      </c>
      <c r="R240" s="640" t="s">
        <v>1259</v>
      </c>
      <c r="S240" s="647" t="s">
        <v>65</v>
      </c>
      <c r="T240" s="640" t="s">
        <v>1453</v>
      </c>
    </row>
    <row r="241" spans="2:20">
      <c r="B241" s="640" t="s">
        <v>1096</v>
      </c>
      <c r="C241" s="640" t="s">
        <v>1096</v>
      </c>
      <c r="D241" s="641">
        <v>80</v>
      </c>
      <c r="E241" s="641">
        <v>90</v>
      </c>
      <c r="F241" s="641">
        <v>40</v>
      </c>
      <c r="G241" s="641">
        <v>40</v>
      </c>
      <c r="H241" s="640" t="s">
        <v>1350</v>
      </c>
      <c r="I241" s="640" t="s">
        <v>1351</v>
      </c>
      <c r="J241" s="640" t="s">
        <v>1430</v>
      </c>
      <c r="K241" s="640" t="s">
        <v>1454</v>
      </c>
      <c r="L241" s="647" t="s">
        <v>66</v>
      </c>
      <c r="M241" s="648">
        <v>44743</v>
      </c>
      <c r="N241" s="647"/>
      <c r="O241" s="641">
        <v>1</v>
      </c>
      <c r="P241" s="640" t="s">
        <v>90</v>
      </c>
      <c r="Q241" s="640" t="s">
        <v>1258</v>
      </c>
      <c r="R241" s="640" t="s">
        <v>1286</v>
      </c>
      <c r="S241" s="647" t="s">
        <v>65</v>
      </c>
      <c r="T241" s="640" t="s">
        <v>1455</v>
      </c>
    </row>
    <row r="242" spans="2:20">
      <c r="B242" s="640" t="s">
        <v>1051</v>
      </c>
      <c r="C242" s="640" t="s">
        <v>1051</v>
      </c>
      <c r="D242" s="641">
        <v>68</v>
      </c>
      <c r="E242" s="641">
        <v>78</v>
      </c>
      <c r="F242" s="641">
        <v>20</v>
      </c>
      <c r="G242" s="641">
        <v>45</v>
      </c>
      <c r="H242" s="640" t="s">
        <v>1302</v>
      </c>
      <c r="I242" s="640" t="s">
        <v>1303</v>
      </c>
      <c r="J242" s="640" t="s">
        <v>1050</v>
      </c>
      <c r="K242" s="640" t="s">
        <v>1297</v>
      </c>
      <c r="L242" s="647" t="s">
        <v>66</v>
      </c>
      <c r="M242" s="648">
        <v>44649</v>
      </c>
      <c r="N242" s="647"/>
      <c r="O242" s="641">
        <v>1</v>
      </c>
      <c r="P242" s="640" t="s">
        <v>90</v>
      </c>
      <c r="Q242" s="640" t="s">
        <v>1258</v>
      </c>
      <c r="R242" s="640" t="s">
        <v>1286</v>
      </c>
      <c r="S242" s="647" t="s">
        <v>65</v>
      </c>
      <c r="T242" s="640" t="s">
        <v>1287</v>
      </c>
    </row>
    <row r="243" spans="2:20">
      <c r="B243" s="640" t="s">
        <v>234</v>
      </c>
      <c r="C243" s="640" t="s">
        <v>215</v>
      </c>
      <c r="D243" s="641">
        <v>412</v>
      </c>
      <c r="E243" s="641">
        <v>422</v>
      </c>
      <c r="F243" s="641">
        <v>0</v>
      </c>
      <c r="G243" s="641">
        <v>0</v>
      </c>
      <c r="H243" s="640" t="s">
        <v>52</v>
      </c>
      <c r="I243" s="640" t="s">
        <v>1274</v>
      </c>
      <c r="J243" s="640" t="s">
        <v>1401</v>
      </c>
      <c r="K243" s="640" t="s">
        <v>1279</v>
      </c>
      <c r="L243" s="647" t="s">
        <v>66</v>
      </c>
      <c r="M243" s="648">
        <v>44702</v>
      </c>
      <c r="N243" s="647"/>
      <c r="O243" s="641">
        <v>1</v>
      </c>
      <c r="P243" s="640" t="s">
        <v>90</v>
      </c>
      <c r="Q243" s="640" t="s">
        <v>1280</v>
      </c>
      <c r="R243" s="647"/>
      <c r="S243" s="647" t="s">
        <v>65</v>
      </c>
      <c r="T243" s="640" t="s">
        <v>1456</v>
      </c>
    </row>
    <row r="244" spans="2:20">
      <c r="B244" s="640" t="s">
        <v>886</v>
      </c>
      <c r="C244" s="640" t="s">
        <v>884</v>
      </c>
      <c r="D244" s="641">
        <v>208</v>
      </c>
      <c r="E244" s="641">
        <v>213</v>
      </c>
      <c r="F244" s="641">
        <v>0</v>
      </c>
      <c r="G244" s="641">
        <v>0</v>
      </c>
      <c r="H244" s="640" t="s">
        <v>43</v>
      </c>
      <c r="I244" s="640" t="s">
        <v>52</v>
      </c>
      <c r="J244" s="640" t="s">
        <v>1401</v>
      </c>
      <c r="K244" s="640" t="s">
        <v>1317</v>
      </c>
      <c r="L244" s="647" t="s">
        <v>66</v>
      </c>
      <c r="M244" s="648">
        <v>44562</v>
      </c>
      <c r="N244" s="648">
        <v>44743</v>
      </c>
      <c r="O244" s="641">
        <v>1</v>
      </c>
      <c r="P244" s="640" t="s">
        <v>90</v>
      </c>
      <c r="Q244" s="640" t="s">
        <v>1258</v>
      </c>
      <c r="R244" s="640" t="s">
        <v>1259</v>
      </c>
      <c r="S244" s="647" t="s">
        <v>65</v>
      </c>
      <c r="T244" s="640" t="s">
        <v>1263</v>
      </c>
    </row>
    <row r="245" spans="2:20">
      <c r="B245" s="640" t="s">
        <v>886</v>
      </c>
      <c r="C245" s="640" t="s">
        <v>884</v>
      </c>
      <c r="D245" s="641">
        <v>203</v>
      </c>
      <c r="E245" s="641">
        <v>208</v>
      </c>
      <c r="F245" s="641">
        <v>0</v>
      </c>
      <c r="G245" s="641">
        <v>0</v>
      </c>
      <c r="H245" s="640" t="s">
        <v>43</v>
      </c>
      <c r="I245" s="640" t="s">
        <v>52</v>
      </c>
      <c r="J245" s="640" t="s">
        <v>1401</v>
      </c>
      <c r="K245" s="640" t="s">
        <v>1317</v>
      </c>
      <c r="L245" s="647" t="s">
        <v>66</v>
      </c>
      <c r="M245" s="648">
        <v>44744</v>
      </c>
      <c r="N245" s="647"/>
      <c r="O245" s="641">
        <v>1</v>
      </c>
      <c r="P245" s="640" t="s">
        <v>90</v>
      </c>
      <c r="Q245" s="640" t="s">
        <v>1258</v>
      </c>
      <c r="R245" s="640" t="s">
        <v>1259</v>
      </c>
      <c r="S245" s="647" t="s">
        <v>65</v>
      </c>
      <c r="T245" s="640" t="s">
        <v>1263</v>
      </c>
    </row>
    <row r="246" spans="2:20">
      <c r="B246" s="640" t="s">
        <v>1457</v>
      </c>
      <c r="C246" s="640" t="s">
        <v>670</v>
      </c>
      <c r="D246" s="641">
        <v>98</v>
      </c>
      <c r="E246" s="641">
        <v>103</v>
      </c>
      <c r="F246" s="641">
        <v>0</v>
      </c>
      <c r="G246" s="641">
        <v>0</v>
      </c>
      <c r="H246" s="640" t="s">
        <v>1277</v>
      </c>
      <c r="I246" s="640" t="s">
        <v>1278</v>
      </c>
      <c r="J246" s="640" t="s">
        <v>661</v>
      </c>
      <c r="K246" s="640" t="s">
        <v>1364</v>
      </c>
      <c r="L246" s="647" t="s">
        <v>66</v>
      </c>
      <c r="M246" s="648">
        <v>44652</v>
      </c>
      <c r="N246" s="648">
        <v>44743</v>
      </c>
      <c r="O246" s="641">
        <v>1</v>
      </c>
      <c r="P246" s="640" t="s">
        <v>90</v>
      </c>
      <c r="Q246" s="640" t="s">
        <v>1258</v>
      </c>
      <c r="R246" s="640" t="s">
        <v>1259</v>
      </c>
      <c r="S246" s="647" t="s">
        <v>65</v>
      </c>
      <c r="T246" s="647"/>
    </row>
    <row r="247" spans="2:20">
      <c r="B247" s="640" t="s">
        <v>1457</v>
      </c>
      <c r="C247" s="640" t="s">
        <v>670</v>
      </c>
      <c r="D247" s="641">
        <v>93</v>
      </c>
      <c r="E247" s="641">
        <v>98</v>
      </c>
      <c r="F247" s="641">
        <v>0</v>
      </c>
      <c r="G247" s="641">
        <v>0</v>
      </c>
      <c r="H247" s="640" t="s">
        <v>1277</v>
      </c>
      <c r="I247" s="640" t="s">
        <v>1278</v>
      </c>
      <c r="J247" s="640" t="s">
        <v>661</v>
      </c>
      <c r="K247" s="640" t="s">
        <v>1364</v>
      </c>
      <c r="L247" s="647" t="s">
        <v>66</v>
      </c>
      <c r="M247" s="648">
        <v>44744</v>
      </c>
      <c r="N247" s="647"/>
      <c r="O247" s="641">
        <v>1</v>
      </c>
      <c r="P247" s="640" t="s">
        <v>90</v>
      </c>
      <c r="Q247" s="640" t="s">
        <v>1258</v>
      </c>
      <c r="R247" s="640" t="s">
        <v>1259</v>
      </c>
      <c r="S247" s="647" t="s">
        <v>65</v>
      </c>
      <c r="T247" s="647"/>
    </row>
    <row r="248" spans="2:20">
      <c r="B248" s="640" t="s">
        <v>1458</v>
      </c>
      <c r="C248" s="640" t="s">
        <v>770</v>
      </c>
      <c r="D248" s="641">
        <v>120</v>
      </c>
      <c r="E248" s="641">
        <v>125</v>
      </c>
      <c r="F248" s="641">
        <v>0</v>
      </c>
      <c r="G248" s="641">
        <v>0</v>
      </c>
      <c r="H248" s="640" t="s">
        <v>1294</v>
      </c>
      <c r="I248" s="640" t="s">
        <v>1295</v>
      </c>
      <c r="J248" s="640" t="s">
        <v>774</v>
      </c>
      <c r="K248" s="640" t="s">
        <v>1292</v>
      </c>
      <c r="L248" s="647" t="s">
        <v>105</v>
      </c>
      <c r="M248" s="648">
        <v>44652</v>
      </c>
      <c r="N248" s="648">
        <v>44743</v>
      </c>
      <c r="O248" s="641">
        <v>1</v>
      </c>
      <c r="P248" s="640" t="s">
        <v>67</v>
      </c>
      <c r="Q248" s="640" t="s">
        <v>1258</v>
      </c>
      <c r="R248" s="640" t="s">
        <v>1259</v>
      </c>
      <c r="S248" s="647" t="s">
        <v>65</v>
      </c>
      <c r="T248" s="647"/>
    </row>
    <row r="249" spans="2:20">
      <c r="B249" s="640" t="s">
        <v>1458</v>
      </c>
      <c r="C249" s="640" t="s">
        <v>770</v>
      </c>
      <c r="D249" s="641">
        <v>115</v>
      </c>
      <c r="E249" s="641">
        <v>120</v>
      </c>
      <c r="F249" s="641">
        <v>0</v>
      </c>
      <c r="G249" s="641">
        <v>0</v>
      </c>
      <c r="H249" s="640" t="s">
        <v>1294</v>
      </c>
      <c r="I249" s="640" t="s">
        <v>1295</v>
      </c>
      <c r="J249" s="640" t="s">
        <v>774</v>
      </c>
      <c r="K249" s="640" t="s">
        <v>1292</v>
      </c>
      <c r="L249" s="647" t="s">
        <v>105</v>
      </c>
      <c r="M249" s="648">
        <v>44744</v>
      </c>
      <c r="N249" s="647"/>
      <c r="O249" s="641">
        <v>1</v>
      </c>
      <c r="P249" s="640" t="s">
        <v>67</v>
      </c>
      <c r="Q249" s="640" t="s">
        <v>1258</v>
      </c>
      <c r="R249" s="640" t="s">
        <v>1259</v>
      </c>
      <c r="S249" s="647" t="s">
        <v>65</v>
      </c>
      <c r="T249" s="647"/>
    </row>
    <row r="250" spans="2:20">
      <c r="B250" s="640" t="s">
        <v>1458</v>
      </c>
      <c r="C250" s="640" t="s">
        <v>770</v>
      </c>
      <c r="D250" s="641">
        <v>95</v>
      </c>
      <c r="E250" s="641">
        <v>100</v>
      </c>
      <c r="F250" s="641">
        <v>0</v>
      </c>
      <c r="G250" s="641">
        <v>0</v>
      </c>
      <c r="H250" s="640" t="s">
        <v>1294</v>
      </c>
      <c r="I250" s="640" t="s">
        <v>1295</v>
      </c>
      <c r="J250" s="640" t="s">
        <v>774</v>
      </c>
      <c r="K250" s="640" t="s">
        <v>1292</v>
      </c>
      <c r="L250" s="647" t="s">
        <v>105</v>
      </c>
      <c r="M250" s="648">
        <v>44652</v>
      </c>
      <c r="N250" s="648">
        <v>44743</v>
      </c>
      <c r="O250" s="641">
        <v>1</v>
      </c>
      <c r="P250" s="640" t="s">
        <v>70</v>
      </c>
      <c r="Q250" s="640" t="s">
        <v>1258</v>
      </c>
      <c r="R250" s="640" t="s">
        <v>1259</v>
      </c>
      <c r="S250" s="647" t="s">
        <v>65</v>
      </c>
      <c r="T250" s="647"/>
    </row>
    <row r="251" spans="2:20">
      <c r="B251" s="640" t="s">
        <v>1458</v>
      </c>
      <c r="C251" s="640" t="s">
        <v>770</v>
      </c>
      <c r="D251" s="641">
        <v>90</v>
      </c>
      <c r="E251" s="641">
        <v>95</v>
      </c>
      <c r="F251" s="641">
        <v>0</v>
      </c>
      <c r="G251" s="641">
        <v>0</v>
      </c>
      <c r="H251" s="640" t="s">
        <v>1294</v>
      </c>
      <c r="I251" s="640" t="s">
        <v>1295</v>
      </c>
      <c r="J251" s="640" t="s">
        <v>774</v>
      </c>
      <c r="K251" s="640" t="s">
        <v>1292</v>
      </c>
      <c r="L251" s="647" t="s">
        <v>105</v>
      </c>
      <c r="M251" s="648">
        <v>44744</v>
      </c>
      <c r="N251" s="647"/>
      <c r="O251" s="641">
        <v>1</v>
      </c>
      <c r="P251" s="640" t="s">
        <v>70</v>
      </c>
      <c r="Q251" s="640" t="s">
        <v>1258</v>
      </c>
      <c r="R251" s="640" t="s">
        <v>1259</v>
      </c>
      <c r="S251" s="647" t="s">
        <v>65</v>
      </c>
      <c r="T251" s="647"/>
    </row>
    <row r="252" spans="2:20">
      <c r="B252" s="640" t="s">
        <v>1458</v>
      </c>
      <c r="C252" s="640" t="s">
        <v>770</v>
      </c>
      <c r="D252" s="641">
        <v>135</v>
      </c>
      <c r="E252" s="641">
        <v>140</v>
      </c>
      <c r="F252" s="641">
        <v>0</v>
      </c>
      <c r="G252" s="641">
        <v>0</v>
      </c>
      <c r="H252" s="640" t="s">
        <v>1294</v>
      </c>
      <c r="I252" s="640" t="s">
        <v>1295</v>
      </c>
      <c r="J252" s="640" t="s">
        <v>774</v>
      </c>
      <c r="K252" s="640" t="s">
        <v>1292</v>
      </c>
      <c r="L252" s="647" t="s">
        <v>121</v>
      </c>
      <c r="M252" s="648">
        <v>44652</v>
      </c>
      <c r="N252" s="648">
        <v>44743</v>
      </c>
      <c r="O252" s="641">
        <v>1</v>
      </c>
      <c r="P252" s="640" t="s">
        <v>70</v>
      </c>
      <c r="Q252" s="640" t="s">
        <v>1258</v>
      </c>
      <c r="R252" s="640" t="s">
        <v>1259</v>
      </c>
      <c r="S252" s="647" t="s">
        <v>65</v>
      </c>
      <c r="T252" s="647"/>
    </row>
    <row r="253" spans="2:20">
      <c r="B253" s="640" t="s">
        <v>1458</v>
      </c>
      <c r="C253" s="640" t="s">
        <v>770</v>
      </c>
      <c r="D253" s="641">
        <v>130</v>
      </c>
      <c r="E253" s="641">
        <v>135</v>
      </c>
      <c r="F253" s="641">
        <v>0</v>
      </c>
      <c r="G253" s="641">
        <v>0</v>
      </c>
      <c r="H253" s="640" t="s">
        <v>1294</v>
      </c>
      <c r="I253" s="640" t="s">
        <v>1295</v>
      </c>
      <c r="J253" s="640" t="s">
        <v>774</v>
      </c>
      <c r="K253" s="640" t="s">
        <v>1292</v>
      </c>
      <c r="L253" s="647" t="s">
        <v>121</v>
      </c>
      <c r="M253" s="648">
        <v>44744</v>
      </c>
      <c r="N253" s="647"/>
      <c r="O253" s="641">
        <v>1</v>
      </c>
      <c r="P253" s="640" t="s">
        <v>70</v>
      </c>
      <c r="Q253" s="640" t="s">
        <v>1258</v>
      </c>
      <c r="R253" s="640" t="s">
        <v>1259</v>
      </c>
      <c r="S253" s="647" t="s">
        <v>65</v>
      </c>
      <c r="T253" s="647"/>
    </row>
    <row r="254" spans="2:20">
      <c r="B254" s="640" t="s">
        <v>1458</v>
      </c>
      <c r="C254" s="640" t="s">
        <v>770</v>
      </c>
      <c r="D254" s="641">
        <v>160</v>
      </c>
      <c r="E254" s="641">
        <v>165</v>
      </c>
      <c r="F254" s="641">
        <v>0</v>
      </c>
      <c r="G254" s="641">
        <v>0</v>
      </c>
      <c r="H254" s="640" t="s">
        <v>1294</v>
      </c>
      <c r="I254" s="640" t="s">
        <v>1295</v>
      </c>
      <c r="J254" s="640" t="s">
        <v>774</v>
      </c>
      <c r="K254" s="640" t="s">
        <v>1292</v>
      </c>
      <c r="L254" s="647" t="s">
        <v>121</v>
      </c>
      <c r="M254" s="648">
        <v>44652</v>
      </c>
      <c r="N254" s="648">
        <v>44743</v>
      </c>
      <c r="O254" s="641">
        <v>1</v>
      </c>
      <c r="P254" s="640" t="s">
        <v>67</v>
      </c>
      <c r="Q254" s="640" t="s">
        <v>1258</v>
      </c>
      <c r="R254" s="640" t="s">
        <v>1259</v>
      </c>
      <c r="S254" s="647" t="s">
        <v>65</v>
      </c>
      <c r="T254" s="647"/>
    </row>
    <row r="255" spans="2:20">
      <c r="B255" s="640" t="s">
        <v>1458</v>
      </c>
      <c r="C255" s="640" t="s">
        <v>770</v>
      </c>
      <c r="D255" s="641">
        <v>155</v>
      </c>
      <c r="E255" s="641">
        <v>160</v>
      </c>
      <c r="F255" s="641">
        <v>0</v>
      </c>
      <c r="G255" s="641">
        <v>0</v>
      </c>
      <c r="H255" s="640" t="s">
        <v>1294</v>
      </c>
      <c r="I255" s="640" t="s">
        <v>1295</v>
      </c>
      <c r="J255" s="640" t="s">
        <v>774</v>
      </c>
      <c r="K255" s="640" t="s">
        <v>1292</v>
      </c>
      <c r="L255" s="647" t="s">
        <v>121</v>
      </c>
      <c r="M255" s="648">
        <v>44744</v>
      </c>
      <c r="N255" s="647"/>
      <c r="O255" s="641">
        <v>1</v>
      </c>
      <c r="P255" s="640" t="s">
        <v>67</v>
      </c>
      <c r="Q255" s="640" t="s">
        <v>1258</v>
      </c>
      <c r="R255" s="640" t="s">
        <v>1259</v>
      </c>
      <c r="S255" s="647" t="s">
        <v>65</v>
      </c>
      <c r="T255" s="647"/>
    </row>
    <row r="256" spans="2:20">
      <c r="B256" s="640" t="s">
        <v>64</v>
      </c>
      <c r="C256" s="640" t="s">
        <v>64</v>
      </c>
      <c r="D256" s="641">
        <v>-42</v>
      </c>
      <c r="E256" s="641">
        <v>-32</v>
      </c>
      <c r="F256" s="641">
        <v>0</v>
      </c>
      <c r="G256" s="641">
        <v>0</v>
      </c>
      <c r="H256" s="640" t="s">
        <v>1311</v>
      </c>
      <c r="I256" s="640" t="s">
        <v>1312</v>
      </c>
      <c r="J256" s="640" t="s">
        <v>1313</v>
      </c>
      <c r="K256" s="640" t="s">
        <v>1459</v>
      </c>
      <c r="L256" s="647" t="s">
        <v>66</v>
      </c>
      <c r="M256" s="648">
        <v>44717</v>
      </c>
      <c r="N256" s="647"/>
      <c r="O256" s="641">
        <v>1</v>
      </c>
      <c r="P256" s="640" t="s">
        <v>67</v>
      </c>
      <c r="Q256" s="640" t="s">
        <v>1258</v>
      </c>
      <c r="R256" s="640" t="s">
        <v>1259</v>
      </c>
      <c r="S256" s="647" t="s">
        <v>65</v>
      </c>
      <c r="T256" s="640" t="s">
        <v>1460</v>
      </c>
    </row>
    <row r="257" spans="2:20">
      <c r="B257" s="640" t="s">
        <v>64</v>
      </c>
      <c r="C257" s="640" t="s">
        <v>64</v>
      </c>
      <c r="D257" s="641">
        <v>-52</v>
      </c>
      <c r="E257" s="641">
        <v>-42</v>
      </c>
      <c r="F257" s="641">
        <v>0</v>
      </c>
      <c r="G257" s="641">
        <v>0</v>
      </c>
      <c r="H257" s="640" t="s">
        <v>1311</v>
      </c>
      <c r="I257" s="640" t="s">
        <v>1312</v>
      </c>
      <c r="J257" s="640" t="s">
        <v>1313</v>
      </c>
      <c r="K257" s="640" t="s">
        <v>1459</v>
      </c>
      <c r="L257" s="647" t="s">
        <v>66</v>
      </c>
      <c r="M257" s="648">
        <v>44717</v>
      </c>
      <c r="N257" s="647"/>
      <c r="O257" s="641">
        <v>1</v>
      </c>
      <c r="P257" s="640" t="s">
        <v>70</v>
      </c>
      <c r="Q257" s="640" t="s">
        <v>1258</v>
      </c>
      <c r="R257" s="640" t="s">
        <v>1259</v>
      </c>
      <c r="S257" s="647" t="s">
        <v>65</v>
      </c>
      <c r="T257" s="640" t="s">
        <v>1460</v>
      </c>
    </row>
    <row r="258" spans="2:20">
      <c r="B258" s="640" t="s">
        <v>1461</v>
      </c>
      <c r="C258" s="640" t="s">
        <v>868</v>
      </c>
      <c r="D258" s="641">
        <v>139</v>
      </c>
      <c r="E258" s="641">
        <v>144</v>
      </c>
      <c r="F258" s="641">
        <v>0</v>
      </c>
      <c r="G258" s="641">
        <v>0</v>
      </c>
      <c r="H258" s="640" t="s">
        <v>1356</v>
      </c>
      <c r="I258" s="640" t="s">
        <v>43</v>
      </c>
      <c r="J258" s="640" t="s">
        <v>335</v>
      </c>
      <c r="K258" s="640" t="s">
        <v>1018</v>
      </c>
      <c r="L258" s="647" t="s">
        <v>66</v>
      </c>
      <c r="M258" s="648">
        <v>44652</v>
      </c>
      <c r="N258" s="648">
        <v>44743</v>
      </c>
      <c r="O258" s="641">
        <v>1</v>
      </c>
      <c r="P258" s="640" t="s">
        <v>90</v>
      </c>
      <c r="Q258" s="640" t="s">
        <v>1258</v>
      </c>
      <c r="R258" s="640" t="s">
        <v>1259</v>
      </c>
      <c r="S258" s="647" t="s">
        <v>65</v>
      </c>
      <c r="T258" s="640" t="s">
        <v>1263</v>
      </c>
    </row>
    <row r="259" spans="2:20">
      <c r="B259" s="640" t="s">
        <v>1461</v>
      </c>
      <c r="C259" s="640" t="s">
        <v>870</v>
      </c>
      <c r="D259" s="641">
        <v>134</v>
      </c>
      <c r="E259" s="641">
        <v>139</v>
      </c>
      <c r="F259" s="641">
        <v>0</v>
      </c>
      <c r="G259" s="641">
        <v>0</v>
      </c>
      <c r="H259" s="640" t="s">
        <v>1356</v>
      </c>
      <c r="I259" s="640" t="s">
        <v>43</v>
      </c>
      <c r="J259" s="640" t="s">
        <v>335</v>
      </c>
      <c r="K259" s="640" t="s">
        <v>1292</v>
      </c>
      <c r="L259" s="647" t="s">
        <v>66</v>
      </c>
      <c r="M259" s="648">
        <v>44744</v>
      </c>
      <c r="N259" s="647"/>
      <c r="O259" s="641">
        <v>1</v>
      </c>
      <c r="P259" s="640" t="s">
        <v>90</v>
      </c>
      <c r="Q259" s="640" t="s">
        <v>1258</v>
      </c>
      <c r="R259" s="640" t="s">
        <v>1259</v>
      </c>
      <c r="S259" s="647" t="s">
        <v>65</v>
      </c>
      <c r="T259" s="640" t="s">
        <v>1263</v>
      </c>
    </row>
    <row r="260" spans="2:20">
      <c r="B260" s="640" t="s">
        <v>1462</v>
      </c>
      <c r="C260" s="640" t="s">
        <v>666</v>
      </c>
      <c r="D260" s="641">
        <v>103</v>
      </c>
      <c r="E260" s="641">
        <v>108</v>
      </c>
      <c r="F260" s="641">
        <v>0</v>
      </c>
      <c r="G260" s="641">
        <v>0</v>
      </c>
      <c r="H260" s="640" t="s">
        <v>1274</v>
      </c>
      <c r="I260" s="640" t="s">
        <v>1264</v>
      </c>
      <c r="J260" s="640" t="s">
        <v>664</v>
      </c>
      <c r="K260" s="640" t="s">
        <v>1330</v>
      </c>
      <c r="L260" s="647" t="s">
        <v>66</v>
      </c>
      <c r="M260" s="648">
        <v>44744</v>
      </c>
      <c r="N260" s="647"/>
      <c r="O260" s="641">
        <v>1</v>
      </c>
      <c r="P260" s="640" t="s">
        <v>90</v>
      </c>
      <c r="Q260" s="640" t="s">
        <v>1258</v>
      </c>
      <c r="R260" s="640" t="s">
        <v>1259</v>
      </c>
      <c r="S260" s="647" t="s">
        <v>65</v>
      </c>
      <c r="T260" s="647"/>
    </row>
    <row r="261" spans="2:20">
      <c r="B261" s="640" t="s">
        <v>1462</v>
      </c>
      <c r="C261" s="640" t="s">
        <v>666</v>
      </c>
      <c r="D261" s="641">
        <v>108</v>
      </c>
      <c r="E261" s="641">
        <v>113</v>
      </c>
      <c r="F261" s="641">
        <v>0</v>
      </c>
      <c r="G261" s="641">
        <v>0</v>
      </c>
      <c r="H261" s="640" t="s">
        <v>1274</v>
      </c>
      <c r="I261" s="640" t="s">
        <v>1264</v>
      </c>
      <c r="J261" s="640" t="s">
        <v>664</v>
      </c>
      <c r="K261" s="640" t="s">
        <v>1330</v>
      </c>
      <c r="L261" s="647" t="s">
        <v>66</v>
      </c>
      <c r="M261" s="648">
        <v>44737</v>
      </c>
      <c r="N261" s="648">
        <v>44743</v>
      </c>
      <c r="O261" s="641">
        <v>1</v>
      </c>
      <c r="P261" s="640" t="s">
        <v>90</v>
      </c>
      <c r="Q261" s="640" t="s">
        <v>1258</v>
      </c>
      <c r="R261" s="640" t="s">
        <v>1259</v>
      </c>
      <c r="S261" s="647" t="s">
        <v>65</v>
      </c>
      <c r="T261" s="647"/>
    </row>
    <row r="262" spans="2:20">
      <c r="B262" s="640" t="s">
        <v>1463</v>
      </c>
      <c r="C262" s="640" t="s">
        <v>666</v>
      </c>
      <c r="D262" s="641">
        <v>98</v>
      </c>
      <c r="E262" s="641">
        <v>103</v>
      </c>
      <c r="F262" s="641">
        <v>0</v>
      </c>
      <c r="G262" s="641">
        <v>0</v>
      </c>
      <c r="H262" s="640" t="s">
        <v>1274</v>
      </c>
      <c r="I262" s="640" t="s">
        <v>1264</v>
      </c>
      <c r="J262" s="640" t="s">
        <v>664</v>
      </c>
      <c r="K262" s="640" t="s">
        <v>1330</v>
      </c>
      <c r="L262" s="647" t="s">
        <v>66</v>
      </c>
      <c r="M262" s="648">
        <v>44744</v>
      </c>
      <c r="N262" s="647"/>
      <c r="O262" s="641">
        <v>1</v>
      </c>
      <c r="P262" s="640" t="s">
        <v>90</v>
      </c>
      <c r="Q262" s="640" t="s">
        <v>1258</v>
      </c>
      <c r="R262" s="640" t="s">
        <v>1259</v>
      </c>
      <c r="S262" s="647" t="s">
        <v>65</v>
      </c>
      <c r="T262" s="647"/>
    </row>
    <row r="263" spans="2:20">
      <c r="B263" s="640" t="s">
        <v>1463</v>
      </c>
      <c r="C263" s="640" t="s">
        <v>666</v>
      </c>
      <c r="D263" s="641">
        <v>103</v>
      </c>
      <c r="E263" s="641">
        <v>108</v>
      </c>
      <c r="F263" s="641">
        <v>0</v>
      </c>
      <c r="G263" s="641">
        <v>0</v>
      </c>
      <c r="H263" s="640" t="s">
        <v>1274</v>
      </c>
      <c r="I263" s="640" t="s">
        <v>1264</v>
      </c>
      <c r="J263" s="640" t="s">
        <v>664</v>
      </c>
      <c r="K263" s="640" t="s">
        <v>1330</v>
      </c>
      <c r="L263" s="647" t="s">
        <v>66</v>
      </c>
      <c r="M263" s="648">
        <v>44737</v>
      </c>
      <c r="N263" s="648">
        <v>44743</v>
      </c>
      <c r="O263" s="641">
        <v>1</v>
      </c>
      <c r="P263" s="640" t="s">
        <v>90</v>
      </c>
      <c r="Q263" s="640" t="s">
        <v>1258</v>
      </c>
      <c r="R263" s="640" t="s">
        <v>1259</v>
      </c>
      <c r="S263" s="647" t="s">
        <v>65</v>
      </c>
      <c r="T263" s="647"/>
    </row>
    <row r="264" spans="2:20">
      <c r="B264" s="640" t="s">
        <v>1464</v>
      </c>
      <c r="C264" s="640" t="s">
        <v>697</v>
      </c>
      <c r="D264" s="641">
        <v>84</v>
      </c>
      <c r="E264" s="641">
        <v>94</v>
      </c>
      <c r="F264" s="641">
        <v>0</v>
      </c>
      <c r="G264" s="641">
        <v>0</v>
      </c>
      <c r="H264" s="640" t="s">
        <v>1337</v>
      </c>
      <c r="I264" s="640" t="s">
        <v>1338</v>
      </c>
      <c r="J264" s="640" t="s">
        <v>695</v>
      </c>
      <c r="K264" s="640" t="s">
        <v>1317</v>
      </c>
      <c r="L264" s="647" t="s">
        <v>66</v>
      </c>
      <c r="M264" s="648">
        <v>44716</v>
      </c>
      <c r="N264" s="647"/>
      <c r="O264" s="641">
        <v>1</v>
      </c>
      <c r="P264" s="640" t="s">
        <v>90</v>
      </c>
      <c r="Q264" s="640" t="s">
        <v>1258</v>
      </c>
      <c r="R264" s="640" t="s">
        <v>1259</v>
      </c>
      <c r="S264" s="647" t="s">
        <v>65</v>
      </c>
      <c r="T264" s="647"/>
    </row>
    <row r="265" spans="2:20">
      <c r="B265" s="640" t="s">
        <v>752</v>
      </c>
      <c r="C265" s="640" t="s">
        <v>746</v>
      </c>
      <c r="D265" s="641">
        <v>209</v>
      </c>
      <c r="E265" s="641">
        <v>219</v>
      </c>
      <c r="F265" s="641">
        <v>0</v>
      </c>
      <c r="G265" s="641">
        <v>0</v>
      </c>
      <c r="H265" s="640" t="s">
        <v>1465</v>
      </c>
      <c r="I265" s="640" t="s">
        <v>1466</v>
      </c>
      <c r="J265" s="640" t="s">
        <v>1467</v>
      </c>
      <c r="K265" s="640" t="s">
        <v>1257</v>
      </c>
      <c r="L265" s="647" t="s">
        <v>66</v>
      </c>
      <c r="M265" s="648">
        <v>44716</v>
      </c>
      <c r="N265" s="647"/>
      <c r="O265" s="641">
        <v>1</v>
      </c>
      <c r="P265" s="640" t="s">
        <v>90</v>
      </c>
      <c r="Q265" s="640" t="s">
        <v>1258</v>
      </c>
      <c r="R265" s="640" t="s">
        <v>1286</v>
      </c>
      <c r="S265" s="647" t="s">
        <v>65</v>
      </c>
      <c r="T265" s="640" t="s">
        <v>1321</v>
      </c>
    </row>
    <row r="266" spans="2:20">
      <c r="B266" s="640" t="s">
        <v>617</v>
      </c>
      <c r="C266" s="640" t="s">
        <v>617</v>
      </c>
      <c r="D266" s="641">
        <v>145</v>
      </c>
      <c r="E266" s="641">
        <v>155</v>
      </c>
      <c r="F266" s="641">
        <v>0</v>
      </c>
      <c r="G266" s="641">
        <v>0</v>
      </c>
      <c r="H266" s="640" t="s">
        <v>1277</v>
      </c>
      <c r="I266" s="640" t="s">
        <v>43</v>
      </c>
      <c r="J266" s="640" t="s">
        <v>538</v>
      </c>
      <c r="K266" s="640" t="s">
        <v>1361</v>
      </c>
      <c r="L266" s="647" t="s">
        <v>66</v>
      </c>
      <c r="M266" s="648">
        <v>44648</v>
      </c>
      <c r="N266" s="647"/>
      <c r="O266" s="641">
        <v>1</v>
      </c>
      <c r="P266" s="640" t="s">
        <v>90</v>
      </c>
      <c r="Q266" s="640" t="s">
        <v>1280</v>
      </c>
      <c r="R266" s="647"/>
      <c r="S266" s="647" t="s">
        <v>65</v>
      </c>
      <c r="T266" s="640" t="s">
        <v>1468</v>
      </c>
    </row>
    <row r="267" spans="2:20">
      <c r="B267" s="640" t="s">
        <v>1087</v>
      </c>
      <c r="C267" s="640" t="s">
        <v>1087</v>
      </c>
      <c r="D267" s="641">
        <v>89</v>
      </c>
      <c r="E267" s="641">
        <v>99</v>
      </c>
      <c r="F267" s="641">
        <v>30</v>
      </c>
      <c r="G267" s="641">
        <v>25</v>
      </c>
      <c r="H267" s="640" t="s">
        <v>1302</v>
      </c>
      <c r="I267" s="640" t="s">
        <v>1303</v>
      </c>
      <c r="J267" s="640" t="s">
        <v>1085</v>
      </c>
      <c r="K267" s="640" t="s">
        <v>1297</v>
      </c>
      <c r="L267" s="647" t="s">
        <v>66</v>
      </c>
      <c r="M267" s="648">
        <v>44743</v>
      </c>
      <c r="N267" s="647"/>
      <c r="O267" s="641">
        <v>1</v>
      </c>
      <c r="P267" s="640" t="s">
        <v>90</v>
      </c>
      <c r="Q267" s="640" t="s">
        <v>1258</v>
      </c>
      <c r="R267" s="640" t="s">
        <v>1286</v>
      </c>
      <c r="S267" s="647" t="s">
        <v>65</v>
      </c>
      <c r="T267" s="640" t="s">
        <v>1469</v>
      </c>
    </row>
    <row r="268" spans="2:20">
      <c r="B268" s="640" t="s">
        <v>1470</v>
      </c>
      <c r="C268" s="640" t="s">
        <v>697</v>
      </c>
      <c r="D268" s="641">
        <v>84</v>
      </c>
      <c r="E268" s="641">
        <v>94</v>
      </c>
      <c r="F268" s="641">
        <v>0</v>
      </c>
      <c r="G268" s="641">
        <v>0</v>
      </c>
      <c r="H268" s="640" t="s">
        <v>1337</v>
      </c>
      <c r="I268" s="640" t="s">
        <v>1338</v>
      </c>
      <c r="J268" s="640" t="s">
        <v>695</v>
      </c>
      <c r="K268" s="640" t="s">
        <v>1317</v>
      </c>
      <c r="L268" s="647" t="s">
        <v>66</v>
      </c>
      <c r="M268" s="648">
        <v>44716</v>
      </c>
      <c r="N268" s="647"/>
      <c r="O268" s="641">
        <v>1</v>
      </c>
      <c r="P268" s="640" t="s">
        <v>90</v>
      </c>
      <c r="Q268" s="640" t="s">
        <v>1258</v>
      </c>
      <c r="R268" s="640" t="s">
        <v>1259</v>
      </c>
      <c r="S268" s="647" t="s">
        <v>65</v>
      </c>
      <c r="T268" s="647"/>
    </row>
    <row r="269" spans="2:20">
      <c r="B269" s="640" t="s">
        <v>1471</v>
      </c>
      <c r="C269" s="640" t="s">
        <v>697</v>
      </c>
      <c r="D269" s="641">
        <v>84</v>
      </c>
      <c r="E269" s="641">
        <v>94</v>
      </c>
      <c r="F269" s="641">
        <v>0</v>
      </c>
      <c r="G269" s="641">
        <v>0</v>
      </c>
      <c r="H269" s="640" t="s">
        <v>1337</v>
      </c>
      <c r="I269" s="640" t="s">
        <v>1338</v>
      </c>
      <c r="J269" s="640" t="s">
        <v>695</v>
      </c>
      <c r="K269" s="640" t="s">
        <v>1317</v>
      </c>
      <c r="L269" s="647" t="s">
        <v>66</v>
      </c>
      <c r="M269" s="648">
        <v>44716</v>
      </c>
      <c r="N269" s="647"/>
      <c r="O269" s="641">
        <v>1</v>
      </c>
      <c r="P269" s="640" t="s">
        <v>90</v>
      </c>
      <c r="Q269" s="640" t="s">
        <v>1258</v>
      </c>
      <c r="R269" s="640" t="s">
        <v>1259</v>
      </c>
      <c r="S269" s="647" t="s">
        <v>65</v>
      </c>
      <c r="T269" s="647"/>
    </row>
    <row r="270" spans="2:20">
      <c r="B270" s="640" t="s">
        <v>1472</v>
      </c>
      <c r="C270" s="640" t="s">
        <v>1115</v>
      </c>
      <c r="D270" s="641">
        <v>299</v>
      </c>
      <c r="E270" s="641">
        <v>329</v>
      </c>
      <c r="F270" s="641">
        <v>20</v>
      </c>
      <c r="G270" s="641">
        <v>22</v>
      </c>
      <c r="H270" s="640" t="s">
        <v>1302</v>
      </c>
      <c r="I270" s="640" t="s">
        <v>1303</v>
      </c>
      <c r="J270" s="640" t="s">
        <v>1304</v>
      </c>
      <c r="K270" s="640" t="s">
        <v>1305</v>
      </c>
      <c r="L270" s="647" t="s">
        <v>66</v>
      </c>
      <c r="M270" s="648">
        <v>44713</v>
      </c>
      <c r="N270" s="647"/>
      <c r="O270" s="641">
        <v>1</v>
      </c>
      <c r="P270" s="640" t="s">
        <v>90</v>
      </c>
      <c r="Q270" s="640" t="s">
        <v>1258</v>
      </c>
      <c r="R270" s="640" t="s">
        <v>1286</v>
      </c>
      <c r="S270" s="647" t="s">
        <v>65</v>
      </c>
      <c r="T270" s="640" t="s">
        <v>1332</v>
      </c>
    </row>
    <row r="271" spans="2:20">
      <c r="B271" s="640" t="s">
        <v>1473</v>
      </c>
      <c r="C271" s="640" t="s">
        <v>738</v>
      </c>
      <c r="D271" s="641">
        <v>137</v>
      </c>
      <c r="E271" s="641">
        <v>142</v>
      </c>
      <c r="F271" s="641">
        <v>0</v>
      </c>
      <c r="G271" s="641">
        <v>0</v>
      </c>
      <c r="H271" s="640" t="s">
        <v>1356</v>
      </c>
      <c r="I271" s="640" t="s">
        <v>43</v>
      </c>
      <c r="J271" s="640" t="s">
        <v>1319</v>
      </c>
      <c r="K271" s="640" t="s">
        <v>1292</v>
      </c>
      <c r="L271" s="647" t="s">
        <v>66</v>
      </c>
      <c r="M271" s="648">
        <v>44737</v>
      </c>
      <c r="N271" s="647"/>
      <c r="O271" s="641">
        <v>1</v>
      </c>
      <c r="P271" s="640" t="s">
        <v>90</v>
      </c>
      <c r="Q271" s="640" t="s">
        <v>1258</v>
      </c>
      <c r="R271" s="640" t="s">
        <v>1259</v>
      </c>
      <c r="S271" s="647" t="s">
        <v>65</v>
      </c>
      <c r="T271" s="647"/>
    </row>
    <row r="272" spans="2:20">
      <c r="B272" s="640" t="s">
        <v>211</v>
      </c>
      <c r="C272" s="640" t="s">
        <v>211</v>
      </c>
      <c r="D272" s="641">
        <v>83</v>
      </c>
      <c r="E272" s="641">
        <v>88</v>
      </c>
      <c r="F272" s="641">
        <v>0</v>
      </c>
      <c r="G272" s="641">
        <v>0</v>
      </c>
      <c r="H272" s="640" t="s">
        <v>52</v>
      </c>
      <c r="I272" s="640" t="s">
        <v>1274</v>
      </c>
      <c r="J272" s="640" t="s">
        <v>1474</v>
      </c>
      <c r="K272" s="640" t="s">
        <v>1275</v>
      </c>
      <c r="L272" s="647" t="s">
        <v>66</v>
      </c>
      <c r="M272" s="648">
        <v>44648</v>
      </c>
      <c r="N272" s="647"/>
      <c r="O272" s="641">
        <v>1</v>
      </c>
      <c r="P272" s="640" t="s">
        <v>90</v>
      </c>
      <c r="Q272" s="640" t="s">
        <v>1258</v>
      </c>
      <c r="R272" s="640" t="s">
        <v>1259</v>
      </c>
      <c r="S272" s="647" t="s">
        <v>65</v>
      </c>
      <c r="T272" s="640" t="s">
        <v>1475</v>
      </c>
    </row>
    <row r="273" spans="2:20">
      <c r="B273" s="640" t="s">
        <v>211</v>
      </c>
      <c r="C273" s="640" t="s">
        <v>215</v>
      </c>
      <c r="D273" s="641">
        <v>195</v>
      </c>
      <c r="E273" s="641">
        <v>200</v>
      </c>
      <c r="F273" s="641">
        <v>0</v>
      </c>
      <c r="G273" s="641">
        <v>0</v>
      </c>
      <c r="H273" s="640" t="s">
        <v>52</v>
      </c>
      <c r="I273" s="640" t="s">
        <v>1274</v>
      </c>
      <c r="J273" s="640" t="s">
        <v>1401</v>
      </c>
      <c r="K273" s="640" t="s">
        <v>665</v>
      </c>
      <c r="L273" s="647" t="s">
        <v>66</v>
      </c>
      <c r="M273" s="648">
        <v>44702</v>
      </c>
      <c r="N273" s="647"/>
      <c r="O273" s="641">
        <v>1</v>
      </c>
      <c r="P273" s="640" t="s">
        <v>90</v>
      </c>
      <c r="Q273" s="640" t="s">
        <v>1258</v>
      </c>
      <c r="R273" s="640" t="s">
        <v>1259</v>
      </c>
      <c r="S273" s="647" t="s">
        <v>65</v>
      </c>
      <c r="T273" s="640" t="s">
        <v>1476</v>
      </c>
    </row>
    <row r="274" spans="2:20">
      <c r="B274" s="640" t="s">
        <v>1477</v>
      </c>
      <c r="C274" s="640" t="s">
        <v>941</v>
      </c>
      <c r="D274" s="641">
        <v>81</v>
      </c>
      <c r="E274" s="641">
        <v>86</v>
      </c>
      <c r="F274" s="641">
        <v>70</v>
      </c>
      <c r="G274" s="641">
        <v>0</v>
      </c>
      <c r="H274" s="640" t="s">
        <v>1267</v>
      </c>
      <c r="I274" s="640" t="s">
        <v>1268</v>
      </c>
      <c r="J274" s="640" t="s">
        <v>1269</v>
      </c>
      <c r="K274" s="640" t="s">
        <v>1297</v>
      </c>
      <c r="L274" s="647" t="s">
        <v>66</v>
      </c>
      <c r="M274" s="648">
        <v>44744</v>
      </c>
      <c r="N274" s="647"/>
      <c r="O274" s="641">
        <v>1</v>
      </c>
      <c r="P274" s="640" t="s">
        <v>90</v>
      </c>
      <c r="Q274" s="640" t="s">
        <v>1258</v>
      </c>
      <c r="R274" s="640" t="s">
        <v>1259</v>
      </c>
      <c r="S274" s="647" t="s">
        <v>218</v>
      </c>
      <c r="T274" s="640" t="s">
        <v>1366</v>
      </c>
    </row>
    <row r="275" spans="2:20">
      <c r="B275" s="640" t="s">
        <v>1477</v>
      </c>
      <c r="C275" s="640" t="s">
        <v>941</v>
      </c>
      <c r="D275" s="641">
        <v>91</v>
      </c>
      <c r="E275" s="641">
        <v>96</v>
      </c>
      <c r="F275" s="641">
        <v>70</v>
      </c>
      <c r="G275" s="641">
        <v>0</v>
      </c>
      <c r="H275" s="640" t="s">
        <v>1267</v>
      </c>
      <c r="I275" s="640" t="s">
        <v>1268</v>
      </c>
      <c r="J275" s="640" t="s">
        <v>1269</v>
      </c>
      <c r="K275" s="640" t="s">
        <v>1297</v>
      </c>
      <c r="L275" s="647" t="s">
        <v>66</v>
      </c>
      <c r="M275" s="648">
        <v>44737</v>
      </c>
      <c r="N275" s="648">
        <v>44743</v>
      </c>
      <c r="O275" s="641">
        <v>1</v>
      </c>
      <c r="P275" s="640" t="s">
        <v>90</v>
      </c>
      <c r="Q275" s="640" t="s">
        <v>1258</v>
      </c>
      <c r="R275" s="640" t="s">
        <v>1259</v>
      </c>
      <c r="S275" s="647" t="s">
        <v>218</v>
      </c>
      <c r="T275" s="640" t="s">
        <v>1366</v>
      </c>
    </row>
    <row r="276" spans="2:20">
      <c r="B276" s="640" t="s">
        <v>1477</v>
      </c>
      <c r="C276" s="640" t="s">
        <v>944</v>
      </c>
      <c r="D276" s="641">
        <v>81</v>
      </c>
      <c r="E276" s="641">
        <v>86</v>
      </c>
      <c r="F276" s="641">
        <v>70</v>
      </c>
      <c r="G276" s="641">
        <v>0</v>
      </c>
      <c r="H276" s="640" t="s">
        <v>1274</v>
      </c>
      <c r="I276" s="640" t="s">
        <v>1264</v>
      </c>
      <c r="J276" s="640" t="s">
        <v>335</v>
      </c>
      <c r="K276" s="640" t="s">
        <v>951</v>
      </c>
      <c r="L276" s="647" t="s">
        <v>66</v>
      </c>
      <c r="M276" s="648">
        <v>44744</v>
      </c>
      <c r="N276" s="647"/>
      <c r="O276" s="641">
        <v>1</v>
      </c>
      <c r="P276" s="640" t="s">
        <v>90</v>
      </c>
      <c r="Q276" s="640" t="s">
        <v>1258</v>
      </c>
      <c r="R276" s="640" t="s">
        <v>1259</v>
      </c>
      <c r="S276" s="647" t="s">
        <v>218</v>
      </c>
      <c r="T276" s="640" t="s">
        <v>1366</v>
      </c>
    </row>
    <row r="277" spans="2:20">
      <c r="B277" s="640" t="s">
        <v>1477</v>
      </c>
      <c r="C277" s="640" t="s">
        <v>944</v>
      </c>
      <c r="D277" s="641">
        <v>91</v>
      </c>
      <c r="E277" s="641">
        <v>96</v>
      </c>
      <c r="F277" s="641">
        <v>70</v>
      </c>
      <c r="G277" s="641">
        <v>0</v>
      </c>
      <c r="H277" s="640" t="s">
        <v>1274</v>
      </c>
      <c r="I277" s="640" t="s">
        <v>1264</v>
      </c>
      <c r="J277" s="640" t="s">
        <v>335</v>
      </c>
      <c r="K277" s="640" t="s">
        <v>951</v>
      </c>
      <c r="L277" s="647" t="s">
        <v>66</v>
      </c>
      <c r="M277" s="648">
        <v>44737</v>
      </c>
      <c r="N277" s="648">
        <v>44743</v>
      </c>
      <c r="O277" s="641">
        <v>1</v>
      </c>
      <c r="P277" s="640" t="s">
        <v>90</v>
      </c>
      <c r="Q277" s="640" t="s">
        <v>1258</v>
      </c>
      <c r="R277" s="640" t="s">
        <v>1259</v>
      </c>
      <c r="S277" s="647" t="s">
        <v>218</v>
      </c>
      <c r="T277" s="640" t="s">
        <v>1366</v>
      </c>
    </row>
    <row r="278" spans="2:20">
      <c r="B278" s="640" t="s">
        <v>1141</v>
      </c>
      <c r="C278" s="640" t="s">
        <v>1128</v>
      </c>
      <c r="D278" s="641">
        <v>319</v>
      </c>
      <c r="E278" s="641">
        <v>329</v>
      </c>
      <c r="F278" s="641">
        <v>40</v>
      </c>
      <c r="G278" s="641">
        <v>0</v>
      </c>
      <c r="H278" s="640" t="s">
        <v>1277</v>
      </c>
      <c r="I278" s="640" t="s">
        <v>1278</v>
      </c>
      <c r="J278" s="640" t="s">
        <v>1127</v>
      </c>
      <c r="K278" s="640" t="s">
        <v>1299</v>
      </c>
      <c r="L278" s="647" t="s">
        <v>66</v>
      </c>
      <c r="M278" s="648">
        <v>44713</v>
      </c>
      <c r="N278" s="647"/>
      <c r="O278" s="641">
        <v>1</v>
      </c>
      <c r="P278" s="640" t="s">
        <v>90</v>
      </c>
      <c r="Q278" s="640" t="s">
        <v>1258</v>
      </c>
      <c r="R278" s="640" t="s">
        <v>1286</v>
      </c>
      <c r="S278" s="647" t="s">
        <v>65</v>
      </c>
      <c r="T278" s="640" t="s">
        <v>1287</v>
      </c>
    </row>
    <row r="279" spans="2:20">
      <c r="B279" s="640" t="s">
        <v>731</v>
      </c>
      <c r="C279" s="640" t="s">
        <v>731</v>
      </c>
      <c r="D279" s="641">
        <v>242</v>
      </c>
      <c r="E279" s="641">
        <v>247</v>
      </c>
      <c r="F279" s="641">
        <v>0</v>
      </c>
      <c r="G279" s="641">
        <v>0</v>
      </c>
      <c r="H279" s="640" t="s">
        <v>1277</v>
      </c>
      <c r="I279" s="640" t="s">
        <v>1278</v>
      </c>
      <c r="J279" s="640" t="s">
        <v>729</v>
      </c>
      <c r="K279" s="640" t="s">
        <v>730</v>
      </c>
      <c r="L279" s="647" t="s">
        <v>66</v>
      </c>
      <c r="M279" s="648">
        <v>44716</v>
      </c>
      <c r="N279" s="647"/>
      <c r="O279" s="641">
        <v>1</v>
      </c>
      <c r="P279" s="640" t="s">
        <v>288</v>
      </c>
      <c r="Q279" s="640" t="s">
        <v>1258</v>
      </c>
      <c r="R279" s="640" t="s">
        <v>1259</v>
      </c>
      <c r="S279" s="647" t="s">
        <v>65</v>
      </c>
      <c r="T279" s="647"/>
    </row>
    <row r="280" spans="2:20">
      <c r="B280" s="640" t="s">
        <v>731</v>
      </c>
      <c r="C280" s="640" t="s">
        <v>731</v>
      </c>
      <c r="D280" s="641">
        <v>237</v>
      </c>
      <c r="E280" s="641">
        <v>242</v>
      </c>
      <c r="F280" s="641">
        <v>0</v>
      </c>
      <c r="G280" s="641">
        <v>0</v>
      </c>
      <c r="H280" s="640" t="s">
        <v>1277</v>
      </c>
      <c r="I280" s="640" t="s">
        <v>1278</v>
      </c>
      <c r="J280" s="640" t="s">
        <v>729</v>
      </c>
      <c r="K280" s="640" t="s">
        <v>730</v>
      </c>
      <c r="L280" s="647" t="s">
        <v>66</v>
      </c>
      <c r="M280" s="648">
        <v>44716</v>
      </c>
      <c r="N280" s="647"/>
      <c r="O280" s="641">
        <v>1</v>
      </c>
      <c r="P280" s="640" t="s">
        <v>1271</v>
      </c>
      <c r="Q280" s="640" t="s">
        <v>1258</v>
      </c>
      <c r="R280" s="640" t="s">
        <v>1259</v>
      </c>
      <c r="S280" s="647" t="s">
        <v>65</v>
      </c>
      <c r="T280" s="647"/>
    </row>
    <row r="281" spans="2:20">
      <c r="B281" s="640" t="s">
        <v>1478</v>
      </c>
      <c r="C281" s="640" t="s">
        <v>697</v>
      </c>
      <c r="D281" s="641">
        <v>84</v>
      </c>
      <c r="E281" s="641">
        <v>94</v>
      </c>
      <c r="F281" s="641">
        <v>0</v>
      </c>
      <c r="G281" s="641">
        <v>0</v>
      </c>
      <c r="H281" s="640" t="s">
        <v>1337</v>
      </c>
      <c r="I281" s="640" t="s">
        <v>1338</v>
      </c>
      <c r="J281" s="640" t="s">
        <v>695</v>
      </c>
      <c r="K281" s="640" t="s">
        <v>1317</v>
      </c>
      <c r="L281" s="647" t="s">
        <v>66</v>
      </c>
      <c r="M281" s="648">
        <v>44716</v>
      </c>
      <c r="N281" s="647"/>
      <c r="O281" s="641">
        <v>1</v>
      </c>
      <c r="P281" s="640" t="s">
        <v>90</v>
      </c>
      <c r="Q281" s="640" t="s">
        <v>1258</v>
      </c>
      <c r="R281" s="640" t="s">
        <v>1259</v>
      </c>
      <c r="S281" s="647" t="s">
        <v>65</v>
      </c>
      <c r="T281" s="647"/>
    </row>
    <row r="282" spans="2:20">
      <c r="B282" s="640" t="s">
        <v>1479</v>
      </c>
      <c r="C282" s="640" t="s">
        <v>662</v>
      </c>
      <c r="D282" s="641">
        <v>93</v>
      </c>
      <c r="E282" s="641">
        <v>98</v>
      </c>
      <c r="F282" s="641">
        <v>0</v>
      </c>
      <c r="G282" s="641">
        <v>0</v>
      </c>
      <c r="H282" s="640" t="s">
        <v>1277</v>
      </c>
      <c r="I282" s="640" t="s">
        <v>1278</v>
      </c>
      <c r="J282" s="640" t="s">
        <v>661</v>
      </c>
      <c r="K282" s="640" t="s">
        <v>1297</v>
      </c>
      <c r="L282" s="647" t="s">
        <v>66</v>
      </c>
      <c r="M282" s="648">
        <v>44652</v>
      </c>
      <c r="N282" s="648">
        <v>44743</v>
      </c>
      <c r="O282" s="641">
        <v>1</v>
      </c>
      <c r="P282" s="640" t="s">
        <v>90</v>
      </c>
      <c r="Q282" s="640" t="s">
        <v>1258</v>
      </c>
      <c r="R282" s="640" t="s">
        <v>1259</v>
      </c>
      <c r="S282" s="647" t="s">
        <v>65</v>
      </c>
      <c r="T282" s="647"/>
    </row>
    <row r="283" spans="2:20">
      <c r="B283" s="640" t="s">
        <v>1479</v>
      </c>
      <c r="C283" s="640" t="s">
        <v>662</v>
      </c>
      <c r="D283" s="641">
        <v>88</v>
      </c>
      <c r="E283" s="641">
        <v>93</v>
      </c>
      <c r="F283" s="641">
        <v>0</v>
      </c>
      <c r="G283" s="641">
        <v>0</v>
      </c>
      <c r="H283" s="640" t="s">
        <v>1277</v>
      </c>
      <c r="I283" s="640" t="s">
        <v>1278</v>
      </c>
      <c r="J283" s="640" t="s">
        <v>661</v>
      </c>
      <c r="K283" s="640" t="s">
        <v>1297</v>
      </c>
      <c r="L283" s="647" t="s">
        <v>66</v>
      </c>
      <c r="M283" s="648">
        <v>44744</v>
      </c>
      <c r="N283" s="647"/>
      <c r="O283" s="641">
        <v>1</v>
      </c>
      <c r="P283" s="640" t="s">
        <v>90</v>
      </c>
      <c r="Q283" s="640" t="s">
        <v>1258</v>
      </c>
      <c r="R283" s="640" t="s">
        <v>1259</v>
      </c>
      <c r="S283" s="647" t="s">
        <v>65</v>
      </c>
      <c r="T283" s="647"/>
    </row>
    <row r="284" spans="2:20">
      <c r="B284" s="640" t="s">
        <v>1147</v>
      </c>
      <c r="C284" s="640" t="s">
        <v>1128</v>
      </c>
      <c r="D284" s="641">
        <v>395</v>
      </c>
      <c r="E284" s="641">
        <v>405</v>
      </c>
      <c r="F284" s="641">
        <v>0</v>
      </c>
      <c r="G284" s="641">
        <v>0</v>
      </c>
      <c r="H284" s="640" t="s">
        <v>1277</v>
      </c>
      <c r="I284" s="640" t="s">
        <v>1278</v>
      </c>
      <c r="J284" s="640" t="s">
        <v>1127</v>
      </c>
      <c r="K284" s="640" t="s">
        <v>1279</v>
      </c>
      <c r="L284" s="647" t="s">
        <v>66</v>
      </c>
      <c r="M284" s="648">
        <v>44713</v>
      </c>
      <c r="N284" s="647"/>
      <c r="O284" s="641">
        <v>2</v>
      </c>
      <c r="P284" s="640" t="s">
        <v>90</v>
      </c>
      <c r="Q284" s="640" t="s">
        <v>1280</v>
      </c>
      <c r="R284" s="647"/>
      <c r="S284" s="647" t="s">
        <v>65</v>
      </c>
      <c r="T284" s="640" t="s">
        <v>1480</v>
      </c>
    </row>
    <row r="285" spans="2:20">
      <c r="B285" s="640" t="s">
        <v>1481</v>
      </c>
      <c r="C285" s="640" t="s">
        <v>697</v>
      </c>
      <c r="D285" s="641">
        <v>84</v>
      </c>
      <c r="E285" s="641">
        <v>94</v>
      </c>
      <c r="F285" s="641">
        <v>0</v>
      </c>
      <c r="G285" s="641">
        <v>0</v>
      </c>
      <c r="H285" s="640" t="s">
        <v>1337</v>
      </c>
      <c r="I285" s="640" t="s">
        <v>1338</v>
      </c>
      <c r="J285" s="640" t="s">
        <v>695</v>
      </c>
      <c r="K285" s="640" t="s">
        <v>1317</v>
      </c>
      <c r="L285" s="647" t="s">
        <v>66</v>
      </c>
      <c r="M285" s="648">
        <v>44716</v>
      </c>
      <c r="N285" s="647"/>
      <c r="O285" s="641">
        <v>1</v>
      </c>
      <c r="P285" s="640" t="s">
        <v>90</v>
      </c>
      <c r="Q285" s="640" t="s">
        <v>1258</v>
      </c>
      <c r="R285" s="640" t="s">
        <v>1259</v>
      </c>
      <c r="S285" s="647" t="s">
        <v>65</v>
      </c>
      <c r="T285" s="647"/>
    </row>
    <row r="286" spans="2:20">
      <c r="B286" s="640" t="s">
        <v>1482</v>
      </c>
      <c r="C286" s="640" t="s">
        <v>697</v>
      </c>
      <c r="D286" s="641">
        <v>84</v>
      </c>
      <c r="E286" s="641">
        <v>94</v>
      </c>
      <c r="F286" s="641">
        <v>0</v>
      </c>
      <c r="G286" s="641">
        <v>0</v>
      </c>
      <c r="H286" s="640" t="s">
        <v>1337</v>
      </c>
      <c r="I286" s="640" t="s">
        <v>1338</v>
      </c>
      <c r="J286" s="640" t="s">
        <v>695</v>
      </c>
      <c r="K286" s="640" t="s">
        <v>1317</v>
      </c>
      <c r="L286" s="647" t="s">
        <v>66</v>
      </c>
      <c r="M286" s="648">
        <v>44716</v>
      </c>
      <c r="N286" s="647"/>
      <c r="O286" s="641">
        <v>1</v>
      </c>
      <c r="P286" s="640" t="s">
        <v>90</v>
      </c>
      <c r="Q286" s="640" t="s">
        <v>1258</v>
      </c>
      <c r="R286" s="640" t="s">
        <v>1259</v>
      </c>
      <c r="S286" s="647" t="s">
        <v>65</v>
      </c>
      <c r="T286" s="647"/>
    </row>
    <row r="287" spans="2:20">
      <c r="B287" s="640" t="s">
        <v>1144</v>
      </c>
      <c r="C287" s="640" t="s">
        <v>1128</v>
      </c>
      <c r="D287" s="641">
        <v>249</v>
      </c>
      <c r="E287" s="641">
        <v>259</v>
      </c>
      <c r="F287" s="641">
        <v>40</v>
      </c>
      <c r="G287" s="641">
        <v>0</v>
      </c>
      <c r="H287" s="640" t="s">
        <v>1277</v>
      </c>
      <c r="I287" s="640" t="s">
        <v>1278</v>
      </c>
      <c r="J287" s="640" t="s">
        <v>1127</v>
      </c>
      <c r="K287" s="640" t="s">
        <v>1279</v>
      </c>
      <c r="L287" s="647" t="s">
        <v>66</v>
      </c>
      <c r="M287" s="648">
        <v>44713</v>
      </c>
      <c r="N287" s="647"/>
      <c r="O287" s="641">
        <v>1</v>
      </c>
      <c r="P287" s="640" t="s">
        <v>90</v>
      </c>
      <c r="Q287" s="640" t="s">
        <v>1258</v>
      </c>
      <c r="R287" s="640" t="s">
        <v>1286</v>
      </c>
      <c r="S287" s="647" t="s">
        <v>65</v>
      </c>
      <c r="T287" s="640" t="s">
        <v>1287</v>
      </c>
    </row>
    <row r="288" spans="2:20">
      <c r="B288" s="640" t="s">
        <v>135</v>
      </c>
      <c r="C288" s="640" t="s">
        <v>135</v>
      </c>
      <c r="D288" s="641">
        <v>62</v>
      </c>
      <c r="E288" s="641">
        <v>67</v>
      </c>
      <c r="F288" s="641">
        <v>0</v>
      </c>
      <c r="G288" s="641">
        <v>0</v>
      </c>
      <c r="H288" s="640" t="s">
        <v>1356</v>
      </c>
      <c r="I288" s="640" t="s">
        <v>43</v>
      </c>
      <c r="J288" s="640" t="s">
        <v>399</v>
      </c>
      <c r="K288" s="640" t="s">
        <v>1356</v>
      </c>
      <c r="L288" s="647" t="s">
        <v>66</v>
      </c>
      <c r="M288" s="648">
        <v>44571</v>
      </c>
      <c r="N288" s="647"/>
      <c r="O288" s="641">
        <v>1</v>
      </c>
      <c r="P288" s="640" t="s">
        <v>90</v>
      </c>
      <c r="Q288" s="640" t="s">
        <v>1258</v>
      </c>
      <c r="R288" s="640" t="s">
        <v>1259</v>
      </c>
      <c r="S288" s="647" t="s">
        <v>65</v>
      </c>
      <c r="T288" s="640" t="s">
        <v>1483</v>
      </c>
    </row>
    <row r="289" spans="2:20">
      <c r="B289" s="640" t="s">
        <v>1484</v>
      </c>
      <c r="C289" s="640" t="s">
        <v>841</v>
      </c>
      <c r="D289" s="641">
        <v>63</v>
      </c>
      <c r="E289" s="641">
        <v>68</v>
      </c>
      <c r="F289" s="641">
        <v>45</v>
      </c>
      <c r="G289" s="641">
        <v>0</v>
      </c>
      <c r="H289" s="640" t="s">
        <v>1278</v>
      </c>
      <c r="I289" s="640" t="s">
        <v>52</v>
      </c>
      <c r="J289" s="640" t="s">
        <v>1382</v>
      </c>
      <c r="K289" s="640" t="s">
        <v>1292</v>
      </c>
      <c r="L289" s="647" t="s">
        <v>66</v>
      </c>
      <c r="M289" s="648">
        <v>44639</v>
      </c>
      <c r="N289" s="647"/>
      <c r="O289" s="641">
        <v>1</v>
      </c>
      <c r="P289" s="640" t="s">
        <v>90</v>
      </c>
      <c r="Q289" s="640" t="s">
        <v>1258</v>
      </c>
      <c r="R289" s="640" t="s">
        <v>1259</v>
      </c>
      <c r="S289" s="647" t="s">
        <v>218</v>
      </c>
      <c r="T289" s="640" t="s">
        <v>1485</v>
      </c>
    </row>
    <row r="290" spans="2:20">
      <c r="B290" s="640" t="s">
        <v>1486</v>
      </c>
      <c r="C290" s="640" t="s">
        <v>815</v>
      </c>
      <c r="D290" s="641">
        <v>122</v>
      </c>
      <c r="E290" s="641">
        <v>132</v>
      </c>
      <c r="F290" s="641">
        <v>90</v>
      </c>
      <c r="G290" s="641">
        <v>0</v>
      </c>
      <c r="H290" s="640" t="s">
        <v>1282</v>
      </c>
      <c r="I290" s="640" t="s">
        <v>1283</v>
      </c>
      <c r="J290" s="640" t="s">
        <v>3281</v>
      </c>
      <c r="K290" s="640" t="s">
        <v>1317</v>
      </c>
      <c r="L290" s="647" t="s">
        <v>66</v>
      </c>
      <c r="M290" s="648">
        <v>44744</v>
      </c>
      <c r="N290" s="647"/>
      <c r="O290" s="641">
        <v>1</v>
      </c>
      <c r="P290" s="640" t="s">
        <v>90</v>
      </c>
      <c r="Q290" s="640" t="s">
        <v>1258</v>
      </c>
      <c r="R290" s="640" t="s">
        <v>1259</v>
      </c>
      <c r="S290" s="647" t="s">
        <v>65</v>
      </c>
      <c r="T290" s="647"/>
    </row>
    <row r="291" spans="2:20">
      <c r="B291" s="640" t="s">
        <v>1486</v>
      </c>
      <c r="C291" s="640" t="s">
        <v>815</v>
      </c>
      <c r="D291" s="641">
        <v>127</v>
      </c>
      <c r="E291" s="641">
        <v>137</v>
      </c>
      <c r="F291" s="641">
        <v>90</v>
      </c>
      <c r="G291" s="641">
        <v>0</v>
      </c>
      <c r="H291" s="640" t="s">
        <v>1282</v>
      </c>
      <c r="I291" s="640" t="s">
        <v>1283</v>
      </c>
      <c r="J291" s="640" t="s">
        <v>3281</v>
      </c>
      <c r="K291" s="640" t="s">
        <v>1317</v>
      </c>
      <c r="L291" s="647" t="s">
        <v>66</v>
      </c>
      <c r="M291" s="648">
        <v>44737</v>
      </c>
      <c r="N291" s="648">
        <v>44743</v>
      </c>
      <c r="O291" s="641">
        <v>1</v>
      </c>
      <c r="P291" s="640" t="s">
        <v>90</v>
      </c>
      <c r="Q291" s="640" t="s">
        <v>1258</v>
      </c>
      <c r="R291" s="640" t="s">
        <v>1259</v>
      </c>
      <c r="S291" s="647" t="s">
        <v>65</v>
      </c>
      <c r="T291" s="647"/>
    </row>
    <row r="292" spans="2:20">
      <c r="B292" s="640" t="s">
        <v>1487</v>
      </c>
      <c r="C292" s="640" t="s">
        <v>697</v>
      </c>
      <c r="D292" s="641">
        <v>54</v>
      </c>
      <c r="E292" s="641">
        <v>64</v>
      </c>
      <c r="F292" s="641">
        <v>0</v>
      </c>
      <c r="G292" s="641">
        <v>0</v>
      </c>
      <c r="H292" s="640" t="s">
        <v>1337</v>
      </c>
      <c r="I292" s="640" t="s">
        <v>1338</v>
      </c>
      <c r="J292" s="640" t="s">
        <v>695</v>
      </c>
      <c r="K292" s="640" t="s">
        <v>1317</v>
      </c>
      <c r="L292" s="647" t="s">
        <v>66</v>
      </c>
      <c r="M292" s="648">
        <v>44716</v>
      </c>
      <c r="N292" s="647"/>
      <c r="O292" s="641">
        <v>1</v>
      </c>
      <c r="P292" s="640" t="s">
        <v>90</v>
      </c>
      <c r="Q292" s="640" t="s">
        <v>1258</v>
      </c>
      <c r="R292" s="640" t="s">
        <v>1259</v>
      </c>
      <c r="S292" s="647" t="s">
        <v>65</v>
      </c>
      <c r="T292" s="647"/>
    </row>
    <row r="293" spans="2:20">
      <c r="B293" s="640" t="s">
        <v>1488</v>
      </c>
      <c r="C293" s="640" t="s">
        <v>353</v>
      </c>
      <c r="D293" s="641">
        <v>529</v>
      </c>
      <c r="E293" s="641">
        <v>569</v>
      </c>
      <c r="F293" s="641">
        <v>0</v>
      </c>
      <c r="G293" s="641">
        <v>0</v>
      </c>
      <c r="H293" s="640" t="s">
        <v>1264</v>
      </c>
      <c r="I293" s="640" t="s">
        <v>52</v>
      </c>
      <c r="J293" s="640" t="s">
        <v>3282</v>
      </c>
      <c r="K293" s="640" t="s">
        <v>1279</v>
      </c>
      <c r="L293" s="647" t="s">
        <v>66</v>
      </c>
      <c r="M293" s="648">
        <v>44743</v>
      </c>
      <c r="N293" s="647"/>
      <c r="O293" s="641">
        <v>2</v>
      </c>
      <c r="P293" s="640" t="s">
        <v>90</v>
      </c>
      <c r="Q293" s="640" t="s">
        <v>1280</v>
      </c>
      <c r="R293" s="647"/>
      <c r="S293" s="647" t="s">
        <v>65</v>
      </c>
      <c r="T293" s="640" t="s">
        <v>1342</v>
      </c>
    </row>
    <row r="294" spans="2:20">
      <c r="B294" s="640" t="s">
        <v>620</v>
      </c>
      <c r="C294" s="640" t="s">
        <v>620</v>
      </c>
      <c r="D294" s="641">
        <v>82</v>
      </c>
      <c r="E294" s="641">
        <v>92</v>
      </c>
      <c r="F294" s="641">
        <v>0</v>
      </c>
      <c r="G294" s="641">
        <v>0</v>
      </c>
      <c r="H294" s="640" t="s">
        <v>1278</v>
      </c>
      <c r="I294" s="640" t="s">
        <v>52</v>
      </c>
      <c r="J294" s="640" t="s">
        <v>619</v>
      </c>
      <c r="K294" s="640" t="s">
        <v>1489</v>
      </c>
      <c r="L294" s="647" t="s">
        <v>66</v>
      </c>
      <c r="M294" s="648">
        <v>44746</v>
      </c>
      <c r="N294" s="647"/>
      <c r="O294" s="641">
        <v>1</v>
      </c>
      <c r="P294" s="640" t="s">
        <v>622</v>
      </c>
      <c r="Q294" s="640" t="s">
        <v>1280</v>
      </c>
      <c r="R294" s="647"/>
      <c r="S294" s="647" t="s">
        <v>65</v>
      </c>
      <c r="T294" s="640" t="s">
        <v>11</v>
      </c>
    </row>
    <row r="295" spans="2:20">
      <c r="B295" s="640" t="s">
        <v>620</v>
      </c>
      <c r="C295" s="640" t="s">
        <v>620</v>
      </c>
      <c r="D295" s="641">
        <v>95</v>
      </c>
      <c r="E295" s="641">
        <v>105</v>
      </c>
      <c r="F295" s="641">
        <v>0</v>
      </c>
      <c r="G295" s="641">
        <v>0</v>
      </c>
      <c r="H295" s="640" t="s">
        <v>1278</v>
      </c>
      <c r="I295" s="640" t="s">
        <v>52</v>
      </c>
      <c r="J295" s="640" t="s">
        <v>619</v>
      </c>
      <c r="K295" s="640" t="s">
        <v>1489</v>
      </c>
      <c r="L295" s="647" t="s">
        <v>66</v>
      </c>
      <c r="M295" s="648">
        <v>44648</v>
      </c>
      <c r="N295" s="648">
        <v>44745</v>
      </c>
      <c r="O295" s="641">
        <v>1</v>
      </c>
      <c r="P295" s="640" t="s">
        <v>622</v>
      </c>
      <c r="Q295" s="640" t="s">
        <v>1280</v>
      </c>
      <c r="R295" s="647"/>
      <c r="S295" s="647" t="s">
        <v>65</v>
      </c>
      <c r="T295" s="640" t="s">
        <v>11</v>
      </c>
    </row>
    <row r="296" spans="2:20">
      <c r="B296" s="640" t="s">
        <v>620</v>
      </c>
      <c r="C296" s="640" t="s">
        <v>620</v>
      </c>
      <c r="D296" s="641">
        <v>87</v>
      </c>
      <c r="E296" s="641">
        <v>97</v>
      </c>
      <c r="F296" s="641">
        <v>0</v>
      </c>
      <c r="G296" s="641">
        <v>0</v>
      </c>
      <c r="H296" s="640" t="s">
        <v>1278</v>
      </c>
      <c r="I296" s="640" t="s">
        <v>52</v>
      </c>
      <c r="J296" s="640" t="s">
        <v>619</v>
      </c>
      <c r="K296" s="640" t="s">
        <v>1489</v>
      </c>
      <c r="L296" s="647" t="s">
        <v>66</v>
      </c>
      <c r="M296" s="648">
        <v>44746</v>
      </c>
      <c r="N296" s="647"/>
      <c r="O296" s="641">
        <v>1</v>
      </c>
      <c r="P296" s="640" t="s">
        <v>391</v>
      </c>
      <c r="Q296" s="640" t="s">
        <v>1280</v>
      </c>
      <c r="R296" s="647"/>
      <c r="S296" s="647" t="s">
        <v>65</v>
      </c>
      <c r="T296" s="640" t="s">
        <v>11</v>
      </c>
    </row>
    <row r="297" spans="2:20">
      <c r="B297" s="640" t="s">
        <v>620</v>
      </c>
      <c r="C297" s="640" t="s">
        <v>620</v>
      </c>
      <c r="D297" s="641">
        <v>100</v>
      </c>
      <c r="E297" s="641">
        <v>110</v>
      </c>
      <c r="F297" s="641">
        <v>0</v>
      </c>
      <c r="G297" s="641">
        <v>0</v>
      </c>
      <c r="H297" s="640" t="s">
        <v>1278</v>
      </c>
      <c r="I297" s="640" t="s">
        <v>52</v>
      </c>
      <c r="J297" s="640" t="s">
        <v>619</v>
      </c>
      <c r="K297" s="640" t="s">
        <v>1489</v>
      </c>
      <c r="L297" s="647" t="s">
        <v>66</v>
      </c>
      <c r="M297" s="648">
        <v>44648</v>
      </c>
      <c r="N297" s="648">
        <v>44745</v>
      </c>
      <c r="O297" s="641">
        <v>1</v>
      </c>
      <c r="P297" s="640" t="s">
        <v>391</v>
      </c>
      <c r="Q297" s="640" t="s">
        <v>1280</v>
      </c>
      <c r="R297" s="647"/>
      <c r="S297" s="647" t="s">
        <v>65</v>
      </c>
      <c r="T297" s="640" t="s">
        <v>11</v>
      </c>
    </row>
    <row r="298" spans="2:20">
      <c r="B298" s="640" t="s">
        <v>1490</v>
      </c>
      <c r="C298" s="640" t="s">
        <v>815</v>
      </c>
      <c r="D298" s="641">
        <v>353</v>
      </c>
      <c r="E298" s="641">
        <v>363</v>
      </c>
      <c r="F298" s="641">
        <v>0</v>
      </c>
      <c r="G298" s="641">
        <v>0</v>
      </c>
      <c r="H298" s="640" t="s">
        <v>1282</v>
      </c>
      <c r="I298" s="640" t="s">
        <v>1283</v>
      </c>
      <c r="J298" s="640" t="s">
        <v>3281</v>
      </c>
      <c r="K298" s="640" t="s">
        <v>1299</v>
      </c>
      <c r="L298" s="647" t="s">
        <v>66</v>
      </c>
      <c r="M298" s="648">
        <v>44744</v>
      </c>
      <c r="N298" s="647"/>
      <c r="O298" s="641">
        <v>1</v>
      </c>
      <c r="P298" s="640" t="s">
        <v>90</v>
      </c>
      <c r="Q298" s="640" t="s">
        <v>1280</v>
      </c>
      <c r="R298" s="647"/>
      <c r="S298" s="647" t="s">
        <v>65</v>
      </c>
      <c r="T298" s="640" t="s">
        <v>1491</v>
      </c>
    </row>
    <row r="299" spans="2:20">
      <c r="B299" s="640" t="s">
        <v>1490</v>
      </c>
      <c r="C299" s="640" t="s">
        <v>815</v>
      </c>
      <c r="D299" s="641">
        <v>358</v>
      </c>
      <c r="E299" s="641">
        <v>368</v>
      </c>
      <c r="F299" s="641">
        <v>0</v>
      </c>
      <c r="G299" s="641">
        <v>0</v>
      </c>
      <c r="H299" s="640" t="s">
        <v>1282</v>
      </c>
      <c r="I299" s="640" t="s">
        <v>1283</v>
      </c>
      <c r="J299" s="640" t="s">
        <v>3281</v>
      </c>
      <c r="K299" s="640" t="s">
        <v>1299</v>
      </c>
      <c r="L299" s="647" t="s">
        <v>66</v>
      </c>
      <c r="M299" s="648">
        <v>44737</v>
      </c>
      <c r="N299" s="648">
        <v>44743</v>
      </c>
      <c r="O299" s="641">
        <v>1</v>
      </c>
      <c r="P299" s="640" t="s">
        <v>90</v>
      </c>
      <c r="Q299" s="640" t="s">
        <v>1280</v>
      </c>
      <c r="R299" s="647"/>
      <c r="S299" s="647" t="s">
        <v>65</v>
      </c>
      <c r="T299" s="640" t="s">
        <v>1491</v>
      </c>
    </row>
    <row r="300" spans="2:20">
      <c r="B300" s="640" t="s">
        <v>1492</v>
      </c>
      <c r="C300" s="640" t="s">
        <v>64</v>
      </c>
      <c r="D300" s="641">
        <v>45</v>
      </c>
      <c r="E300" s="641">
        <v>50</v>
      </c>
      <c r="F300" s="641">
        <v>0</v>
      </c>
      <c r="G300" s="641">
        <v>0</v>
      </c>
      <c r="H300" s="640" t="s">
        <v>1311</v>
      </c>
      <c r="I300" s="640" t="s">
        <v>1312</v>
      </c>
      <c r="J300" s="640" t="s">
        <v>1313</v>
      </c>
      <c r="K300" s="640" t="s">
        <v>1314</v>
      </c>
      <c r="L300" s="647" t="s">
        <v>66</v>
      </c>
      <c r="M300" s="648">
        <v>44210</v>
      </c>
      <c r="N300" s="647"/>
      <c r="O300" s="641">
        <v>1</v>
      </c>
      <c r="P300" s="640" t="s">
        <v>90</v>
      </c>
      <c r="Q300" s="640" t="s">
        <v>1258</v>
      </c>
      <c r="R300" s="640" t="s">
        <v>1259</v>
      </c>
      <c r="S300" s="647" t="s">
        <v>65</v>
      </c>
      <c r="T300" s="640" t="s">
        <v>1493</v>
      </c>
    </row>
    <row r="301" spans="2:20">
      <c r="B301" s="640" t="s">
        <v>324</v>
      </c>
      <c r="C301" s="640" t="s">
        <v>324</v>
      </c>
      <c r="D301" s="641">
        <v>180</v>
      </c>
      <c r="E301" s="641">
        <v>570</v>
      </c>
      <c r="F301" s="641">
        <v>0</v>
      </c>
      <c r="G301" s="641">
        <v>0</v>
      </c>
      <c r="H301" s="640" t="s">
        <v>1302</v>
      </c>
      <c r="I301" s="640" t="s">
        <v>1303</v>
      </c>
      <c r="J301" s="640" t="s">
        <v>1494</v>
      </c>
      <c r="K301" s="640" t="s">
        <v>1495</v>
      </c>
      <c r="L301" s="647" t="s">
        <v>66</v>
      </c>
      <c r="M301" s="648">
        <v>44743</v>
      </c>
      <c r="N301" s="647"/>
      <c r="O301" s="641">
        <v>1</v>
      </c>
      <c r="P301" s="640" t="s">
        <v>90</v>
      </c>
      <c r="Q301" s="640" t="s">
        <v>1258</v>
      </c>
      <c r="R301" s="640" t="s">
        <v>1259</v>
      </c>
      <c r="S301" s="647" t="s">
        <v>65</v>
      </c>
      <c r="T301" s="640" t="s">
        <v>1414</v>
      </c>
    </row>
    <row r="302" spans="2:20">
      <c r="B302" s="640" t="s">
        <v>1496</v>
      </c>
      <c r="C302" s="640" t="s">
        <v>697</v>
      </c>
      <c r="D302" s="641">
        <v>74</v>
      </c>
      <c r="E302" s="641">
        <v>84</v>
      </c>
      <c r="F302" s="641">
        <v>0</v>
      </c>
      <c r="G302" s="641">
        <v>0</v>
      </c>
      <c r="H302" s="640" t="s">
        <v>1337</v>
      </c>
      <c r="I302" s="640" t="s">
        <v>1338</v>
      </c>
      <c r="J302" s="640" t="s">
        <v>695</v>
      </c>
      <c r="K302" s="640" t="s">
        <v>1317</v>
      </c>
      <c r="L302" s="647" t="s">
        <v>66</v>
      </c>
      <c r="M302" s="648">
        <v>44716</v>
      </c>
      <c r="N302" s="647"/>
      <c r="O302" s="641">
        <v>1</v>
      </c>
      <c r="P302" s="640" t="s">
        <v>90</v>
      </c>
      <c r="Q302" s="640" t="s">
        <v>1258</v>
      </c>
      <c r="R302" s="640" t="s">
        <v>1259</v>
      </c>
      <c r="S302" s="647" t="s">
        <v>65</v>
      </c>
      <c r="T302" s="647"/>
    </row>
    <row r="303" spans="2:20">
      <c r="B303" s="640" t="s">
        <v>607</v>
      </c>
      <c r="C303" s="640" t="s">
        <v>607</v>
      </c>
      <c r="D303" s="641">
        <v>300</v>
      </c>
      <c r="E303" s="641">
        <v>350</v>
      </c>
      <c r="F303" s="641">
        <v>0</v>
      </c>
      <c r="G303" s="641">
        <v>0</v>
      </c>
      <c r="H303" s="640" t="s">
        <v>43</v>
      </c>
      <c r="I303" s="640" t="s">
        <v>52</v>
      </c>
      <c r="J303" s="640" t="s">
        <v>435</v>
      </c>
      <c r="K303" s="640" t="s">
        <v>1498</v>
      </c>
      <c r="L303" s="647" t="s">
        <v>66</v>
      </c>
      <c r="M303" s="648">
        <v>44702</v>
      </c>
      <c r="N303" s="647"/>
      <c r="O303" s="641">
        <v>1</v>
      </c>
      <c r="P303" s="640" t="s">
        <v>90</v>
      </c>
      <c r="Q303" s="640" t="s">
        <v>1280</v>
      </c>
      <c r="R303" s="647"/>
      <c r="S303" s="647" t="s">
        <v>65</v>
      </c>
      <c r="T303" s="640" t="s">
        <v>11</v>
      </c>
    </row>
    <row r="304" spans="2:20">
      <c r="B304" s="640" t="s">
        <v>607</v>
      </c>
      <c r="C304" s="640" t="s">
        <v>607</v>
      </c>
      <c r="D304" s="641">
        <v>300</v>
      </c>
      <c r="E304" s="641">
        <v>350</v>
      </c>
      <c r="F304" s="641">
        <v>0</v>
      </c>
      <c r="G304" s="641">
        <v>0</v>
      </c>
      <c r="H304" s="640" t="s">
        <v>52</v>
      </c>
      <c r="I304" s="640" t="s">
        <v>1274</v>
      </c>
      <c r="J304" s="640" t="s">
        <v>538</v>
      </c>
      <c r="K304" s="640" t="s">
        <v>588</v>
      </c>
      <c r="L304" s="647" t="s">
        <v>66</v>
      </c>
      <c r="M304" s="648">
        <v>44702</v>
      </c>
      <c r="N304" s="647"/>
      <c r="O304" s="641">
        <v>1</v>
      </c>
      <c r="P304" s="640" t="s">
        <v>90</v>
      </c>
      <c r="Q304" s="640" t="s">
        <v>1280</v>
      </c>
      <c r="R304" s="647"/>
      <c r="S304" s="647" t="s">
        <v>65</v>
      </c>
      <c r="T304" s="640" t="s">
        <v>1499</v>
      </c>
    </row>
    <row r="305" spans="2:20">
      <c r="B305" s="640" t="s">
        <v>607</v>
      </c>
      <c r="C305" s="640" t="s">
        <v>607</v>
      </c>
      <c r="D305" s="641">
        <v>300</v>
      </c>
      <c r="E305" s="641">
        <v>350</v>
      </c>
      <c r="F305" s="641">
        <v>0</v>
      </c>
      <c r="G305" s="641">
        <v>0</v>
      </c>
      <c r="H305" s="640" t="s">
        <v>1274</v>
      </c>
      <c r="I305" s="640" t="s">
        <v>1264</v>
      </c>
      <c r="J305" s="640" t="s">
        <v>435</v>
      </c>
      <c r="K305" s="640" t="s">
        <v>327</v>
      </c>
      <c r="L305" s="647" t="s">
        <v>66</v>
      </c>
      <c r="M305" s="648">
        <v>44702</v>
      </c>
      <c r="N305" s="647"/>
      <c r="O305" s="641">
        <v>1</v>
      </c>
      <c r="P305" s="640" t="s">
        <v>90</v>
      </c>
      <c r="Q305" s="640" t="s">
        <v>1280</v>
      </c>
      <c r="R305" s="647"/>
      <c r="S305" s="647" t="s">
        <v>65</v>
      </c>
      <c r="T305" s="640" t="s">
        <v>11</v>
      </c>
    </row>
    <row r="306" spans="2:20">
      <c r="B306" s="640" t="s">
        <v>607</v>
      </c>
      <c r="C306" s="640" t="s">
        <v>607</v>
      </c>
      <c r="D306" s="641">
        <v>300</v>
      </c>
      <c r="E306" s="641">
        <v>350</v>
      </c>
      <c r="F306" s="641">
        <v>0</v>
      </c>
      <c r="G306" s="641">
        <v>0</v>
      </c>
      <c r="H306" s="640" t="s">
        <v>1356</v>
      </c>
      <c r="I306" s="640" t="s">
        <v>43</v>
      </c>
      <c r="J306" s="640" t="s">
        <v>435</v>
      </c>
      <c r="K306" s="640" t="s">
        <v>1500</v>
      </c>
      <c r="L306" s="647" t="s">
        <v>66</v>
      </c>
      <c r="M306" s="648">
        <v>44702</v>
      </c>
      <c r="N306" s="647"/>
      <c r="O306" s="641">
        <v>1</v>
      </c>
      <c r="P306" s="640" t="s">
        <v>90</v>
      </c>
      <c r="Q306" s="640" t="s">
        <v>1280</v>
      </c>
      <c r="R306" s="647"/>
      <c r="S306" s="647" t="s">
        <v>65</v>
      </c>
      <c r="T306" s="640" t="s">
        <v>11</v>
      </c>
    </row>
    <row r="307" spans="2:20">
      <c r="B307" s="640" t="s">
        <v>200</v>
      </c>
      <c r="C307" s="640" t="s">
        <v>190</v>
      </c>
      <c r="D307" s="641">
        <v>145</v>
      </c>
      <c r="E307" s="641">
        <v>165</v>
      </c>
      <c r="F307" s="641">
        <v>0</v>
      </c>
      <c r="G307" s="641">
        <v>0</v>
      </c>
      <c r="H307" s="640" t="s">
        <v>1274</v>
      </c>
      <c r="I307" s="640" t="s">
        <v>1264</v>
      </c>
      <c r="J307" s="640" t="s">
        <v>169</v>
      </c>
      <c r="K307" s="640" t="s">
        <v>1275</v>
      </c>
      <c r="L307" s="647" t="s">
        <v>66</v>
      </c>
      <c r="M307" s="648">
        <v>44648</v>
      </c>
      <c r="N307" s="647"/>
      <c r="O307" s="641">
        <v>1</v>
      </c>
      <c r="P307" s="640" t="s">
        <v>90</v>
      </c>
      <c r="Q307" s="640" t="s">
        <v>1280</v>
      </c>
      <c r="R307" s="647"/>
      <c r="S307" s="647" t="s">
        <v>65</v>
      </c>
      <c r="T307" s="647"/>
    </row>
    <row r="308" spans="2:20">
      <c r="B308" s="640" t="s">
        <v>1501</v>
      </c>
      <c r="C308" s="640" t="s">
        <v>1128</v>
      </c>
      <c r="D308" s="641">
        <v>482</v>
      </c>
      <c r="E308" s="641">
        <v>492</v>
      </c>
      <c r="F308" s="641">
        <v>0</v>
      </c>
      <c r="G308" s="641">
        <v>0</v>
      </c>
      <c r="H308" s="640" t="s">
        <v>1277</v>
      </c>
      <c r="I308" s="640" t="s">
        <v>1278</v>
      </c>
      <c r="J308" s="640" t="s">
        <v>1127</v>
      </c>
      <c r="K308" s="640" t="s">
        <v>1502</v>
      </c>
      <c r="L308" s="647" t="s">
        <v>66</v>
      </c>
      <c r="M308" s="648">
        <v>44713</v>
      </c>
      <c r="N308" s="647"/>
      <c r="O308" s="641">
        <v>2</v>
      </c>
      <c r="P308" s="640" t="s">
        <v>90</v>
      </c>
      <c r="Q308" s="640" t="s">
        <v>1280</v>
      </c>
      <c r="R308" s="647"/>
      <c r="S308" s="647" t="s">
        <v>65</v>
      </c>
      <c r="T308" s="640" t="s">
        <v>1503</v>
      </c>
    </row>
    <row r="309" spans="2:20">
      <c r="B309" s="640" t="s">
        <v>1504</v>
      </c>
      <c r="C309" s="640" t="s">
        <v>666</v>
      </c>
      <c r="D309" s="641">
        <v>103</v>
      </c>
      <c r="E309" s="641">
        <v>108</v>
      </c>
      <c r="F309" s="641">
        <v>0</v>
      </c>
      <c r="G309" s="641">
        <v>0</v>
      </c>
      <c r="H309" s="640" t="s">
        <v>1274</v>
      </c>
      <c r="I309" s="640" t="s">
        <v>1264</v>
      </c>
      <c r="J309" s="640" t="s">
        <v>664</v>
      </c>
      <c r="K309" s="640" t="s">
        <v>1330</v>
      </c>
      <c r="L309" s="647" t="s">
        <v>66</v>
      </c>
      <c r="M309" s="648">
        <v>44744</v>
      </c>
      <c r="N309" s="647"/>
      <c r="O309" s="641">
        <v>1</v>
      </c>
      <c r="P309" s="640" t="s">
        <v>90</v>
      </c>
      <c r="Q309" s="640" t="s">
        <v>1258</v>
      </c>
      <c r="R309" s="640" t="s">
        <v>1259</v>
      </c>
      <c r="S309" s="647" t="s">
        <v>65</v>
      </c>
      <c r="T309" s="647"/>
    </row>
    <row r="310" spans="2:20">
      <c r="B310" s="640" t="s">
        <v>1504</v>
      </c>
      <c r="C310" s="640" t="s">
        <v>666</v>
      </c>
      <c r="D310" s="641">
        <v>108</v>
      </c>
      <c r="E310" s="641">
        <v>113</v>
      </c>
      <c r="F310" s="641">
        <v>0</v>
      </c>
      <c r="G310" s="641">
        <v>0</v>
      </c>
      <c r="H310" s="640" t="s">
        <v>1274</v>
      </c>
      <c r="I310" s="640" t="s">
        <v>1264</v>
      </c>
      <c r="J310" s="640" t="s">
        <v>664</v>
      </c>
      <c r="K310" s="640" t="s">
        <v>1330</v>
      </c>
      <c r="L310" s="647" t="s">
        <v>66</v>
      </c>
      <c r="M310" s="648">
        <v>44737</v>
      </c>
      <c r="N310" s="648">
        <v>44743</v>
      </c>
      <c r="O310" s="641">
        <v>1</v>
      </c>
      <c r="P310" s="640" t="s">
        <v>90</v>
      </c>
      <c r="Q310" s="640" t="s">
        <v>1258</v>
      </c>
      <c r="R310" s="640" t="s">
        <v>1259</v>
      </c>
      <c r="S310" s="647" t="s">
        <v>65</v>
      </c>
      <c r="T310" s="647"/>
    </row>
    <row r="311" spans="2:20">
      <c r="B311" s="640" t="s">
        <v>1505</v>
      </c>
      <c r="C311" s="640" t="s">
        <v>697</v>
      </c>
      <c r="D311" s="641">
        <v>174</v>
      </c>
      <c r="E311" s="641">
        <v>184</v>
      </c>
      <c r="F311" s="641">
        <v>0</v>
      </c>
      <c r="G311" s="641">
        <v>0</v>
      </c>
      <c r="H311" s="640" t="s">
        <v>1337</v>
      </c>
      <c r="I311" s="640" t="s">
        <v>1338</v>
      </c>
      <c r="J311" s="640" t="s">
        <v>695</v>
      </c>
      <c r="K311" s="640" t="s">
        <v>1317</v>
      </c>
      <c r="L311" s="647" t="s">
        <v>66</v>
      </c>
      <c r="M311" s="648">
        <v>44716</v>
      </c>
      <c r="N311" s="647"/>
      <c r="O311" s="641">
        <v>1</v>
      </c>
      <c r="P311" s="640" t="s">
        <v>90</v>
      </c>
      <c r="Q311" s="640" t="s">
        <v>1258</v>
      </c>
      <c r="R311" s="640" t="s">
        <v>1259</v>
      </c>
      <c r="S311" s="647" t="s">
        <v>65</v>
      </c>
      <c r="T311" s="647"/>
    </row>
    <row r="312" spans="2:20">
      <c r="B312" s="640" t="s">
        <v>1506</v>
      </c>
      <c r="C312" s="640" t="s">
        <v>993</v>
      </c>
      <c r="D312" s="641">
        <v>147</v>
      </c>
      <c r="E312" s="641">
        <v>152</v>
      </c>
      <c r="F312" s="641">
        <v>0</v>
      </c>
      <c r="G312" s="641">
        <v>0</v>
      </c>
      <c r="H312" s="640" t="s">
        <v>1274</v>
      </c>
      <c r="I312" s="640" t="s">
        <v>1264</v>
      </c>
      <c r="J312" s="640" t="s">
        <v>335</v>
      </c>
      <c r="K312" s="640" t="s">
        <v>1292</v>
      </c>
      <c r="L312" s="647" t="s">
        <v>66</v>
      </c>
      <c r="M312" s="648">
        <v>44716</v>
      </c>
      <c r="N312" s="648">
        <v>44743</v>
      </c>
      <c r="O312" s="641">
        <v>1</v>
      </c>
      <c r="P312" s="640" t="s">
        <v>90</v>
      </c>
      <c r="Q312" s="640" t="s">
        <v>1258</v>
      </c>
      <c r="R312" s="640" t="s">
        <v>1259</v>
      </c>
      <c r="S312" s="647" t="s">
        <v>65</v>
      </c>
      <c r="T312" s="647"/>
    </row>
    <row r="313" spans="2:20">
      <c r="B313" s="640" t="s">
        <v>1506</v>
      </c>
      <c r="C313" s="640" t="s">
        <v>993</v>
      </c>
      <c r="D313" s="641">
        <v>142</v>
      </c>
      <c r="E313" s="641">
        <v>147</v>
      </c>
      <c r="F313" s="641">
        <v>0</v>
      </c>
      <c r="G313" s="641">
        <v>0</v>
      </c>
      <c r="H313" s="640" t="s">
        <v>1274</v>
      </c>
      <c r="I313" s="640" t="s">
        <v>1264</v>
      </c>
      <c r="J313" s="640" t="s">
        <v>335</v>
      </c>
      <c r="K313" s="640" t="s">
        <v>1292</v>
      </c>
      <c r="L313" s="647" t="s">
        <v>66</v>
      </c>
      <c r="M313" s="648">
        <v>44744</v>
      </c>
      <c r="N313" s="647"/>
      <c r="O313" s="641">
        <v>1</v>
      </c>
      <c r="P313" s="640" t="s">
        <v>90</v>
      </c>
      <c r="Q313" s="640" t="s">
        <v>1258</v>
      </c>
      <c r="R313" s="640" t="s">
        <v>1259</v>
      </c>
      <c r="S313" s="647" t="s">
        <v>65</v>
      </c>
      <c r="T313" s="647"/>
    </row>
    <row r="314" spans="2:20">
      <c r="B314" s="640" t="s">
        <v>1507</v>
      </c>
      <c r="C314" s="640" t="s">
        <v>1087</v>
      </c>
      <c r="D314" s="641">
        <v>361</v>
      </c>
      <c r="E314" s="641">
        <v>366</v>
      </c>
      <c r="F314" s="641">
        <v>30</v>
      </c>
      <c r="G314" s="641">
        <v>25</v>
      </c>
      <c r="H314" s="640" t="s">
        <v>1302</v>
      </c>
      <c r="I314" s="640" t="s">
        <v>1303</v>
      </c>
      <c r="J314" s="640" t="s">
        <v>1085</v>
      </c>
      <c r="K314" s="640" t="s">
        <v>1279</v>
      </c>
      <c r="L314" s="647" t="s">
        <v>66</v>
      </c>
      <c r="M314" s="648">
        <v>44743</v>
      </c>
      <c r="N314" s="647"/>
      <c r="O314" s="641">
        <v>1</v>
      </c>
      <c r="P314" s="640" t="s">
        <v>90</v>
      </c>
      <c r="Q314" s="640" t="s">
        <v>1258</v>
      </c>
      <c r="R314" s="640" t="s">
        <v>1286</v>
      </c>
      <c r="S314" s="647" t="s">
        <v>65</v>
      </c>
      <c r="T314" s="640" t="s">
        <v>1508</v>
      </c>
    </row>
    <row r="315" spans="2:20">
      <c r="B315" s="640" t="s">
        <v>589</v>
      </c>
      <c r="C315" s="640" t="s">
        <v>582</v>
      </c>
      <c r="D315" s="641">
        <v>172</v>
      </c>
      <c r="E315" s="641">
        <v>192</v>
      </c>
      <c r="F315" s="641">
        <v>0</v>
      </c>
      <c r="G315" s="641">
        <v>0</v>
      </c>
      <c r="H315" s="640" t="s">
        <v>1264</v>
      </c>
      <c r="I315" s="640" t="s">
        <v>52</v>
      </c>
      <c r="J315" s="640" t="s">
        <v>1949</v>
      </c>
      <c r="K315" s="640" t="s">
        <v>1305</v>
      </c>
      <c r="L315" s="647" t="s">
        <v>66</v>
      </c>
      <c r="M315" s="648">
        <v>44739</v>
      </c>
      <c r="N315" s="647"/>
      <c r="O315" s="641">
        <v>1</v>
      </c>
      <c r="P315" s="640" t="s">
        <v>90</v>
      </c>
      <c r="Q315" s="640" t="s">
        <v>1280</v>
      </c>
      <c r="R315" s="647"/>
      <c r="S315" s="647" t="s">
        <v>65</v>
      </c>
      <c r="T315" s="640" t="s">
        <v>1455</v>
      </c>
    </row>
    <row r="316" spans="2:20">
      <c r="B316" s="640" t="s">
        <v>589</v>
      </c>
      <c r="C316" s="640" t="s">
        <v>582</v>
      </c>
      <c r="D316" s="641">
        <v>172</v>
      </c>
      <c r="E316" s="641">
        <v>192</v>
      </c>
      <c r="F316" s="641">
        <v>0</v>
      </c>
      <c r="G316" s="641">
        <v>0</v>
      </c>
      <c r="H316" s="640" t="s">
        <v>1509</v>
      </c>
      <c r="I316" s="640" t="s">
        <v>1295</v>
      </c>
      <c r="J316" s="640" t="s">
        <v>1510</v>
      </c>
      <c r="K316" s="640" t="s">
        <v>1305</v>
      </c>
      <c r="L316" s="647" t="s">
        <v>66</v>
      </c>
      <c r="M316" s="648">
        <v>44725</v>
      </c>
      <c r="N316" s="647"/>
      <c r="O316" s="641">
        <v>1</v>
      </c>
      <c r="P316" s="640" t="s">
        <v>90</v>
      </c>
      <c r="Q316" s="640" t="s">
        <v>1280</v>
      </c>
      <c r="R316" s="647"/>
      <c r="S316" s="647" t="s">
        <v>65</v>
      </c>
      <c r="T316" s="640" t="s">
        <v>1455</v>
      </c>
    </row>
    <row r="317" spans="2:20">
      <c r="B317" s="640" t="s">
        <v>1511</v>
      </c>
      <c r="C317" s="640" t="s">
        <v>815</v>
      </c>
      <c r="D317" s="641">
        <v>122</v>
      </c>
      <c r="E317" s="641">
        <v>132</v>
      </c>
      <c r="F317" s="641">
        <v>90</v>
      </c>
      <c r="G317" s="641">
        <v>0</v>
      </c>
      <c r="H317" s="640" t="s">
        <v>1282</v>
      </c>
      <c r="I317" s="640" t="s">
        <v>1283</v>
      </c>
      <c r="J317" s="640" t="s">
        <v>3281</v>
      </c>
      <c r="K317" s="640" t="s">
        <v>1257</v>
      </c>
      <c r="L317" s="647" t="s">
        <v>66</v>
      </c>
      <c r="M317" s="648">
        <v>44744</v>
      </c>
      <c r="N317" s="647"/>
      <c r="O317" s="641">
        <v>1</v>
      </c>
      <c r="P317" s="640" t="s">
        <v>90</v>
      </c>
      <c r="Q317" s="640" t="s">
        <v>1258</v>
      </c>
      <c r="R317" s="640" t="s">
        <v>1259</v>
      </c>
      <c r="S317" s="647" t="s">
        <v>65</v>
      </c>
      <c r="T317" s="640" t="s">
        <v>1418</v>
      </c>
    </row>
    <row r="318" spans="2:20">
      <c r="B318" s="640" t="s">
        <v>1511</v>
      </c>
      <c r="C318" s="640" t="s">
        <v>815</v>
      </c>
      <c r="D318" s="641">
        <v>127</v>
      </c>
      <c r="E318" s="641">
        <v>137</v>
      </c>
      <c r="F318" s="641">
        <v>90</v>
      </c>
      <c r="G318" s="641">
        <v>0</v>
      </c>
      <c r="H318" s="640" t="s">
        <v>1282</v>
      </c>
      <c r="I318" s="640" t="s">
        <v>1283</v>
      </c>
      <c r="J318" s="640" t="s">
        <v>3281</v>
      </c>
      <c r="K318" s="640" t="s">
        <v>1257</v>
      </c>
      <c r="L318" s="647" t="s">
        <v>66</v>
      </c>
      <c r="M318" s="648">
        <v>44737</v>
      </c>
      <c r="N318" s="648">
        <v>44743</v>
      </c>
      <c r="O318" s="641">
        <v>1</v>
      </c>
      <c r="P318" s="640" t="s">
        <v>90</v>
      </c>
      <c r="Q318" s="640" t="s">
        <v>1258</v>
      </c>
      <c r="R318" s="640" t="s">
        <v>1259</v>
      </c>
      <c r="S318" s="647" t="s">
        <v>65</v>
      </c>
      <c r="T318" s="640" t="s">
        <v>1418</v>
      </c>
    </row>
    <row r="319" spans="2:20">
      <c r="B319" s="640" t="s">
        <v>582</v>
      </c>
      <c r="C319" s="640" t="s">
        <v>582</v>
      </c>
      <c r="D319" s="641">
        <v>130</v>
      </c>
      <c r="E319" s="641">
        <v>160</v>
      </c>
      <c r="F319" s="641">
        <v>0</v>
      </c>
      <c r="G319" s="641">
        <v>0</v>
      </c>
      <c r="H319" s="640" t="s">
        <v>1264</v>
      </c>
      <c r="I319" s="640" t="s">
        <v>52</v>
      </c>
      <c r="J319" s="640" t="s">
        <v>1949</v>
      </c>
      <c r="K319" s="640" t="s">
        <v>581</v>
      </c>
      <c r="L319" s="647" t="s">
        <v>66</v>
      </c>
      <c r="M319" s="648">
        <v>44725</v>
      </c>
      <c r="N319" s="647"/>
      <c r="O319" s="641">
        <v>1</v>
      </c>
      <c r="P319" s="640" t="s">
        <v>90</v>
      </c>
      <c r="Q319" s="640" t="s">
        <v>1280</v>
      </c>
      <c r="R319" s="647"/>
      <c r="S319" s="647" t="s">
        <v>65</v>
      </c>
      <c r="T319" s="640" t="s">
        <v>1512</v>
      </c>
    </row>
    <row r="320" spans="2:20">
      <c r="B320" s="640" t="s">
        <v>1128</v>
      </c>
      <c r="C320" s="640" t="s">
        <v>1128</v>
      </c>
      <c r="D320" s="641">
        <v>191</v>
      </c>
      <c r="E320" s="641">
        <v>201</v>
      </c>
      <c r="F320" s="641">
        <v>40</v>
      </c>
      <c r="G320" s="641">
        <v>0</v>
      </c>
      <c r="H320" s="640" t="s">
        <v>1277</v>
      </c>
      <c r="I320" s="640" t="s">
        <v>1278</v>
      </c>
      <c r="J320" s="640" t="s">
        <v>1127</v>
      </c>
      <c r="K320" s="640" t="s">
        <v>1368</v>
      </c>
      <c r="L320" s="647" t="s">
        <v>66</v>
      </c>
      <c r="M320" s="648">
        <v>44713</v>
      </c>
      <c r="N320" s="647"/>
      <c r="O320" s="641">
        <v>1</v>
      </c>
      <c r="P320" s="640" t="s">
        <v>90</v>
      </c>
      <c r="Q320" s="640" t="s">
        <v>1258</v>
      </c>
      <c r="R320" s="640" t="s">
        <v>1286</v>
      </c>
      <c r="S320" s="647" t="s">
        <v>65</v>
      </c>
      <c r="T320" s="640" t="s">
        <v>1287</v>
      </c>
    </row>
    <row r="321" spans="2:20">
      <c r="B321" s="640" t="s">
        <v>1513</v>
      </c>
      <c r="C321" s="640" t="s">
        <v>697</v>
      </c>
      <c r="D321" s="641">
        <v>19</v>
      </c>
      <c r="E321" s="641">
        <v>29</v>
      </c>
      <c r="F321" s="641">
        <v>0</v>
      </c>
      <c r="G321" s="641">
        <v>0</v>
      </c>
      <c r="H321" s="640" t="s">
        <v>1337</v>
      </c>
      <c r="I321" s="640" t="s">
        <v>1338</v>
      </c>
      <c r="J321" s="640" t="s">
        <v>695</v>
      </c>
      <c r="K321" s="640" t="s">
        <v>1317</v>
      </c>
      <c r="L321" s="647" t="s">
        <v>66</v>
      </c>
      <c r="M321" s="648">
        <v>44716</v>
      </c>
      <c r="N321" s="647"/>
      <c r="O321" s="641">
        <v>1</v>
      </c>
      <c r="P321" s="640" t="s">
        <v>90</v>
      </c>
      <c r="Q321" s="640" t="s">
        <v>1258</v>
      </c>
      <c r="R321" s="640" t="s">
        <v>1259</v>
      </c>
      <c r="S321" s="647" t="s">
        <v>65</v>
      </c>
      <c r="T321" s="640" t="s">
        <v>1263</v>
      </c>
    </row>
    <row r="322" spans="2:20">
      <c r="B322" s="640" t="s">
        <v>1514</v>
      </c>
      <c r="C322" s="640" t="s">
        <v>968</v>
      </c>
      <c r="D322" s="641">
        <v>407</v>
      </c>
      <c r="E322" s="641">
        <v>412</v>
      </c>
      <c r="F322" s="641">
        <v>0</v>
      </c>
      <c r="G322" s="641">
        <v>0</v>
      </c>
      <c r="H322" s="640" t="s">
        <v>1277</v>
      </c>
      <c r="I322" s="640" t="s">
        <v>1278</v>
      </c>
      <c r="J322" s="640" t="s">
        <v>335</v>
      </c>
      <c r="K322" s="640" t="s">
        <v>1279</v>
      </c>
      <c r="L322" s="647" t="s">
        <v>66</v>
      </c>
      <c r="M322" s="648">
        <v>44716</v>
      </c>
      <c r="N322" s="648">
        <v>44743</v>
      </c>
      <c r="O322" s="641">
        <v>1</v>
      </c>
      <c r="P322" s="640" t="s">
        <v>90</v>
      </c>
      <c r="Q322" s="640" t="s">
        <v>1280</v>
      </c>
      <c r="R322" s="647"/>
      <c r="S322" s="647" t="s">
        <v>65</v>
      </c>
      <c r="T322" s="640" t="s">
        <v>1281</v>
      </c>
    </row>
    <row r="323" spans="2:20">
      <c r="B323" s="640" t="s">
        <v>1514</v>
      </c>
      <c r="C323" s="640" t="s">
        <v>968</v>
      </c>
      <c r="D323" s="641">
        <v>402</v>
      </c>
      <c r="E323" s="641">
        <v>407</v>
      </c>
      <c r="F323" s="641">
        <v>0</v>
      </c>
      <c r="G323" s="641">
        <v>0</v>
      </c>
      <c r="H323" s="640" t="s">
        <v>1277</v>
      </c>
      <c r="I323" s="640" t="s">
        <v>1278</v>
      </c>
      <c r="J323" s="640" t="s">
        <v>335</v>
      </c>
      <c r="K323" s="640" t="s">
        <v>1279</v>
      </c>
      <c r="L323" s="647" t="s">
        <v>66</v>
      </c>
      <c r="M323" s="648">
        <v>44744</v>
      </c>
      <c r="N323" s="647"/>
      <c r="O323" s="641">
        <v>1</v>
      </c>
      <c r="P323" s="640" t="s">
        <v>90</v>
      </c>
      <c r="Q323" s="640" t="s">
        <v>1280</v>
      </c>
      <c r="R323" s="647"/>
      <c r="S323" s="647" t="s">
        <v>65</v>
      </c>
      <c r="T323" s="640" t="s">
        <v>1281</v>
      </c>
    </row>
    <row r="324" spans="2:20">
      <c r="B324" s="640" t="s">
        <v>1515</v>
      </c>
      <c r="C324" s="640" t="s">
        <v>1515</v>
      </c>
      <c r="D324" s="641">
        <v>96</v>
      </c>
      <c r="E324" s="641">
        <v>106</v>
      </c>
      <c r="F324" s="641">
        <v>0</v>
      </c>
      <c r="G324" s="641">
        <v>0</v>
      </c>
      <c r="H324" s="640" t="s">
        <v>1278</v>
      </c>
      <c r="I324" s="640" t="s">
        <v>52</v>
      </c>
      <c r="J324" s="640" t="s">
        <v>1451</v>
      </c>
      <c r="K324" s="640" t="s">
        <v>1297</v>
      </c>
      <c r="L324" s="647" t="s">
        <v>66</v>
      </c>
      <c r="M324" s="648">
        <v>44744</v>
      </c>
      <c r="N324" s="647"/>
      <c r="O324" s="641">
        <v>1</v>
      </c>
      <c r="P324" s="640" t="s">
        <v>1271</v>
      </c>
      <c r="Q324" s="640" t="s">
        <v>1258</v>
      </c>
      <c r="R324" s="640" t="s">
        <v>1259</v>
      </c>
      <c r="S324" s="647" t="s">
        <v>65</v>
      </c>
      <c r="T324" s="640" t="s">
        <v>1452</v>
      </c>
    </row>
    <row r="325" spans="2:20">
      <c r="B325" s="640" t="s">
        <v>1515</v>
      </c>
      <c r="C325" s="640" t="s">
        <v>1515</v>
      </c>
      <c r="D325" s="641">
        <v>101</v>
      </c>
      <c r="E325" s="641">
        <v>111</v>
      </c>
      <c r="F325" s="641">
        <v>0</v>
      </c>
      <c r="G325" s="641">
        <v>0</v>
      </c>
      <c r="H325" s="640" t="s">
        <v>1278</v>
      </c>
      <c r="I325" s="640" t="s">
        <v>52</v>
      </c>
      <c r="J325" s="640" t="s">
        <v>1451</v>
      </c>
      <c r="K325" s="640" t="s">
        <v>1297</v>
      </c>
      <c r="L325" s="647" t="s">
        <v>66</v>
      </c>
      <c r="M325" s="648">
        <v>44737</v>
      </c>
      <c r="N325" s="648">
        <v>44743</v>
      </c>
      <c r="O325" s="641">
        <v>1</v>
      </c>
      <c r="P325" s="640" t="s">
        <v>1271</v>
      </c>
      <c r="Q325" s="640" t="s">
        <v>1258</v>
      </c>
      <c r="R325" s="640" t="s">
        <v>1259</v>
      </c>
      <c r="S325" s="647" t="s">
        <v>65</v>
      </c>
      <c r="T325" s="640" t="s">
        <v>1452</v>
      </c>
    </row>
    <row r="326" spans="2:20">
      <c r="B326" s="640" t="s">
        <v>1515</v>
      </c>
      <c r="C326" s="640" t="s">
        <v>1515</v>
      </c>
      <c r="D326" s="641">
        <v>106</v>
      </c>
      <c r="E326" s="641">
        <v>116</v>
      </c>
      <c r="F326" s="641">
        <v>0</v>
      </c>
      <c r="G326" s="641">
        <v>0</v>
      </c>
      <c r="H326" s="640" t="s">
        <v>1278</v>
      </c>
      <c r="I326" s="640" t="s">
        <v>52</v>
      </c>
      <c r="J326" s="640" t="s">
        <v>1451</v>
      </c>
      <c r="K326" s="640" t="s">
        <v>1297</v>
      </c>
      <c r="L326" s="647" t="s">
        <v>66</v>
      </c>
      <c r="M326" s="648">
        <v>44744</v>
      </c>
      <c r="N326" s="647"/>
      <c r="O326" s="641">
        <v>1</v>
      </c>
      <c r="P326" s="640" t="s">
        <v>288</v>
      </c>
      <c r="Q326" s="640" t="s">
        <v>1258</v>
      </c>
      <c r="R326" s="640" t="s">
        <v>1259</v>
      </c>
      <c r="S326" s="647" t="s">
        <v>65</v>
      </c>
      <c r="T326" s="640" t="s">
        <v>1452</v>
      </c>
    </row>
    <row r="327" spans="2:20">
      <c r="B327" s="640" t="s">
        <v>1515</v>
      </c>
      <c r="C327" s="640" t="s">
        <v>1515</v>
      </c>
      <c r="D327" s="641">
        <v>111</v>
      </c>
      <c r="E327" s="641">
        <v>121</v>
      </c>
      <c r="F327" s="641">
        <v>0</v>
      </c>
      <c r="G327" s="641">
        <v>0</v>
      </c>
      <c r="H327" s="640" t="s">
        <v>1278</v>
      </c>
      <c r="I327" s="640" t="s">
        <v>52</v>
      </c>
      <c r="J327" s="640" t="s">
        <v>1451</v>
      </c>
      <c r="K327" s="640" t="s">
        <v>1297</v>
      </c>
      <c r="L327" s="647" t="s">
        <v>66</v>
      </c>
      <c r="M327" s="648">
        <v>44737</v>
      </c>
      <c r="N327" s="648">
        <v>44743</v>
      </c>
      <c r="O327" s="641">
        <v>1</v>
      </c>
      <c r="P327" s="640" t="s">
        <v>288</v>
      </c>
      <c r="Q327" s="640" t="s">
        <v>1258</v>
      </c>
      <c r="R327" s="640" t="s">
        <v>1259</v>
      </c>
      <c r="S327" s="647" t="s">
        <v>65</v>
      </c>
      <c r="T327" s="640" t="s">
        <v>1452</v>
      </c>
    </row>
    <row r="328" spans="2:20">
      <c r="B328" s="640" t="s">
        <v>891</v>
      </c>
      <c r="C328" s="640" t="s">
        <v>891</v>
      </c>
      <c r="D328" s="641">
        <v>96</v>
      </c>
      <c r="E328" s="641">
        <v>106</v>
      </c>
      <c r="F328" s="641">
        <v>0</v>
      </c>
      <c r="G328" s="641">
        <v>0</v>
      </c>
      <c r="H328" s="640" t="s">
        <v>1278</v>
      </c>
      <c r="I328" s="640" t="s">
        <v>52</v>
      </c>
      <c r="J328" s="640" t="s">
        <v>1451</v>
      </c>
      <c r="K328" s="640" t="s">
        <v>1297</v>
      </c>
      <c r="L328" s="647" t="s">
        <v>66</v>
      </c>
      <c r="M328" s="648">
        <v>44744</v>
      </c>
      <c r="N328" s="647"/>
      <c r="O328" s="641">
        <v>1</v>
      </c>
      <c r="P328" s="640" t="s">
        <v>1271</v>
      </c>
      <c r="Q328" s="640" t="s">
        <v>1258</v>
      </c>
      <c r="R328" s="640" t="s">
        <v>1259</v>
      </c>
      <c r="S328" s="647" t="s">
        <v>65</v>
      </c>
      <c r="T328" s="640" t="s">
        <v>1452</v>
      </c>
    </row>
    <row r="329" spans="2:20">
      <c r="B329" s="640" t="s">
        <v>891</v>
      </c>
      <c r="C329" s="640" t="s">
        <v>891</v>
      </c>
      <c r="D329" s="641">
        <v>101</v>
      </c>
      <c r="E329" s="641">
        <v>111</v>
      </c>
      <c r="F329" s="641">
        <v>0</v>
      </c>
      <c r="G329" s="641">
        <v>0</v>
      </c>
      <c r="H329" s="640" t="s">
        <v>1278</v>
      </c>
      <c r="I329" s="640" t="s">
        <v>52</v>
      </c>
      <c r="J329" s="640" t="s">
        <v>1451</v>
      </c>
      <c r="K329" s="640" t="s">
        <v>1297</v>
      </c>
      <c r="L329" s="647" t="s">
        <v>66</v>
      </c>
      <c r="M329" s="648">
        <v>44737</v>
      </c>
      <c r="N329" s="648">
        <v>44743</v>
      </c>
      <c r="O329" s="641">
        <v>1</v>
      </c>
      <c r="P329" s="640" t="s">
        <v>1271</v>
      </c>
      <c r="Q329" s="640" t="s">
        <v>1258</v>
      </c>
      <c r="R329" s="640" t="s">
        <v>1259</v>
      </c>
      <c r="S329" s="647" t="s">
        <v>65</v>
      </c>
      <c r="T329" s="640" t="s">
        <v>1452</v>
      </c>
    </row>
    <row r="330" spans="2:20">
      <c r="B330" s="640" t="s">
        <v>891</v>
      </c>
      <c r="C330" s="640" t="s">
        <v>891</v>
      </c>
      <c r="D330" s="641">
        <v>106</v>
      </c>
      <c r="E330" s="641">
        <v>116</v>
      </c>
      <c r="F330" s="641">
        <v>0</v>
      </c>
      <c r="G330" s="641">
        <v>0</v>
      </c>
      <c r="H330" s="640" t="s">
        <v>1278</v>
      </c>
      <c r="I330" s="640" t="s">
        <v>52</v>
      </c>
      <c r="J330" s="640" t="s">
        <v>1451</v>
      </c>
      <c r="K330" s="640" t="s">
        <v>1297</v>
      </c>
      <c r="L330" s="647" t="s">
        <v>66</v>
      </c>
      <c r="M330" s="648">
        <v>44744</v>
      </c>
      <c r="N330" s="647"/>
      <c r="O330" s="641">
        <v>1</v>
      </c>
      <c r="P330" s="640" t="s">
        <v>288</v>
      </c>
      <c r="Q330" s="640" t="s">
        <v>1258</v>
      </c>
      <c r="R330" s="640" t="s">
        <v>1259</v>
      </c>
      <c r="S330" s="647" t="s">
        <v>65</v>
      </c>
      <c r="T330" s="640" t="s">
        <v>1452</v>
      </c>
    </row>
    <row r="331" spans="2:20">
      <c r="B331" s="640" t="s">
        <v>891</v>
      </c>
      <c r="C331" s="640" t="s">
        <v>891</v>
      </c>
      <c r="D331" s="641">
        <v>111</v>
      </c>
      <c r="E331" s="641">
        <v>121</v>
      </c>
      <c r="F331" s="641">
        <v>0</v>
      </c>
      <c r="G331" s="641">
        <v>0</v>
      </c>
      <c r="H331" s="640" t="s">
        <v>1278</v>
      </c>
      <c r="I331" s="640" t="s">
        <v>52</v>
      </c>
      <c r="J331" s="640" t="s">
        <v>1451</v>
      </c>
      <c r="K331" s="640" t="s">
        <v>1297</v>
      </c>
      <c r="L331" s="647" t="s">
        <v>66</v>
      </c>
      <c r="M331" s="648">
        <v>44737</v>
      </c>
      <c r="N331" s="648">
        <v>44743</v>
      </c>
      <c r="O331" s="641">
        <v>1</v>
      </c>
      <c r="P331" s="640" t="s">
        <v>288</v>
      </c>
      <c r="Q331" s="640" t="s">
        <v>1258</v>
      </c>
      <c r="R331" s="640" t="s">
        <v>1259</v>
      </c>
      <c r="S331" s="647" t="s">
        <v>65</v>
      </c>
      <c r="T331" s="640" t="s">
        <v>1452</v>
      </c>
    </row>
    <row r="332" spans="2:20">
      <c r="B332" s="640" t="s">
        <v>1013</v>
      </c>
      <c r="C332" s="640" t="s">
        <v>1013</v>
      </c>
      <c r="D332" s="641">
        <v>163</v>
      </c>
      <c r="E332" s="641">
        <v>168</v>
      </c>
      <c r="F332" s="641">
        <v>0</v>
      </c>
      <c r="G332" s="641">
        <v>0</v>
      </c>
      <c r="H332" s="640" t="s">
        <v>1264</v>
      </c>
      <c r="I332" s="640" t="s">
        <v>52</v>
      </c>
      <c r="J332" s="640" t="s">
        <v>729</v>
      </c>
      <c r="K332" s="640" t="s">
        <v>1265</v>
      </c>
      <c r="L332" s="647" t="s">
        <v>66</v>
      </c>
      <c r="M332" s="648">
        <v>44737</v>
      </c>
      <c r="N332" s="647"/>
      <c r="O332" s="641">
        <v>1</v>
      </c>
      <c r="P332" s="640" t="s">
        <v>288</v>
      </c>
      <c r="Q332" s="640" t="s">
        <v>1258</v>
      </c>
      <c r="R332" s="640" t="s">
        <v>1259</v>
      </c>
      <c r="S332" s="647" t="s">
        <v>65</v>
      </c>
      <c r="T332" s="647"/>
    </row>
    <row r="333" spans="2:20">
      <c r="B333" s="640" t="s">
        <v>1013</v>
      </c>
      <c r="C333" s="640" t="s">
        <v>1013</v>
      </c>
      <c r="D333" s="641">
        <v>158</v>
      </c>
      <c r="E333" s="641">
        <v>163</v>
      </c>
      <c r="F333" s="641">
        <v>0</v>
      </c>
      <c r="G333" s="641">
        <v>0</v>
      </c>
      <c r="H333" s="640" t="s">
        <v>1264</v>
      </c>
      <c r="I333" s="640" t="s">
        <v>52</v>
      </c>
      <c r="J333" s="640" t="s">
        <v>729</v>
      </c>
      <c r="K333" s="640" t="s">
        <v>1265</v>
      </c>
      <c r="L333" s="647" t="s">
        <v>66</v>
      </c>
      <c r="M333" s="648">
        <v>44737</v>
      </c>
      <c r="N333" s="647"/>
      <c r="O333" s="641">
        <v>1</v>
      </c>
      <c r="P333" s="640" t="s">
        <v>520</v>
      </c>
      <c r="Q333" s="640" t="s">
        <v>1258</v>
      </c>
      <c r="R333" s="640" t="s">
        <v>1259</v>
      </c>
      <c r="S333" s="647" t="s">
        <v>65</v>
      </c>
      <c r="T333" s="647"/>
    </row>
    <row r="334" spans="2:20">
      <c r="B334" s="640" t="s">
        <v>1013</v>
      </c>
      <c r="C334" s="640" t="s">
        <v>1013</v>
      </c>
      <c r="D334" s="641">
        <v>153</v>
      </c>
      <c r="E334" s="641">
        <v>158</v>
      </c>
      <c r="F334" s="641">
        <v>0</v>
      </c>
      <c r="G334" s="641">
        <v>0</v>
      </c>
      <c r="H334" s="640" t="s">
        <v>1264</v>
      </c>
      <c r="I334" s="640" t="s">
        <v>52</v>
      </c>
      <c r="J334" s="640" t="s">
        <v>729</v>
      </c>
      <c r="K334" s="640" t="s">
        <v>1265</v>
      </c>
      <c r="L334" s="647" t="s">
        <v>66</v>
      </c>
      <c r="M334" s="648">
        <v>44737</v>
      </c>
      <c r="N334" s="647"/>
      <c r="O334" s="641">
        <v>1</v>
      </c>
      <c r="P334" s="640" t="s">
        <v>70</v>
      </c>
      <c r="Q334" s="640" t="s">
        <v>1258</v>
      </c>
      <c r="R334" s="640" t="s">
        <v>1259</v>
      </c>
      <c r="S334" s="647" t="s">
        <v>65</v>
      </c>
      <c r="T334" s="647"/>
    </row>
    <row r="335" spans="2:20">
      <c r="B335" s="640" t="s">
        <v>1516</v>
      </c>
      <c r="C335" s="640" t="s">
        <v>1054</v>
      </c>
      <c r="D335" s="641">
        <v>243</v>
      </c>
      <c r="E335" s="641">
        <v>253</v>
      </c>
      <c r="F335" s="641">
        <v>40</v>
      </c>
      <c r="G335" s="641">
        <v>20</v>
      </c>
      <c r="H335" s="640" t="s">
        <v>1302</v>
      </c>
      <c r="I335" s="640" t="s">
        <v>1303</v>
      </c>
      <c r="J335" s="640" t="s">
        <v>1050</v>
      </c>
      <c r="K335" s="640" t="s">
        <v>1517</v>
      </c>
      <c r="L335" s="647" t="s">
        <v>66</v>
      </c>
      <c r="M335" s="648">
        <v>44642</v>
      </c>
      <c r="N335" s="647"/>
      <c r="O335" s="641">
        <v>1</v>
      </c>
      <c r="P335" s="640" t="s">
        <v>90</v>
      </c>
      <c r="Q335" s="640" t="s">
        <v>1258</v>
      </c>
      <c r="R335" s="640" t="s">
        <v>1286</v>
      </c>
      <c r="S335" s="647" t="s">
        <v>65</v>
      </c>
      <c r="T335" s="640" t="s">
        <v>1287</v>
      </c>
    </row>
    <row r="336" spans="2:20">
      <c r="B336" s="640" t="s">
        <v>1518</v>
      </c>
      <c r="C336" s="640" t="s">
        <v>666</v>
      </c>
      <c r="D336" s="641">
        <v>142</v>
      </c>
      <c r="E336" s="641">
        <v>147</v>
      </c>
      <c r="F336" s="641">
        <v>0</v>
      </c>
      <c r="G336" s="641">
        <v>0</v>
      </c>
      <c r="H336" s="640" t="s">
        <v>1274</v>
      </c>
      <c r="I336" s="640" t="s">
        <v>1264</v>
      </c>
      <c r="J336" s="640" t="s">
        <v>664</v>
      </c>
      <c r="K336" s="640" t="s">
        <v>1330</v>
      </c>
      <c r="L336" s="647" t="s">
        <v>66</v>
      </c>
      <c r="M336" s="648">
        <v>44744</v>
      </c>
      <c r="N336" s="647"/>
      <c r="O336" s="641">
        <v>1</v>
      </c>
      <c r="P336" s="640" t="s">
        <v>90</v>
      </c>
      <c r="Q336" s="640" t="s">
        <v>1258</v>
      </c>
      <c r="R336" s="640" t="s">
        <v>1259</v>
      </c>
      <c r="S336" s="647" t="s">
        <v>65</v>
      </c>
      <c r="T336" s="647"/>
    </row>
    <row r="337" spans="2:20">
      <c r="B337" s="640" t="s">
        <v>1518</v>
      </c>
      <c r="C337" s="640" t="s">
        <v>666</v>
      </c>
      <c r="D337" s="641">
        <v>147</v>
      </c>
      <c r="E337" s="641">
        <v>152</v>
      </c>
      <c r="F337" s="641">
        <v>0</v>
      </c>
      <c r="G337" s="641">
        <v>0</v>
      </c>
      <c r="H337" s="640" t="s">
        <v>1274</v>
      </c>
      <c r="I337" s="640" t="s">
        <v>1264</v>
      </c>
      <c r="J337" s="640" t="s">
        <v>664</v>
      </c>
      <c r="K337" s="640" t="s">
        <v>1330</v>
      </c>
      <c r="L337" s="647" t="s">
        <v>66</v>
      </c>
      <c r="M337" s="648">
        <v>44737</v>
      </c>
      <c r="N337" s="648">
        <v>44743</v>
      </c>
      <c r="O337" s="641">
        <v>1</v>
      </c>
      <c r="P337" s="640" t="s">
        <v>90</v>
      </c>
      <c r="Q337" s="640" t="s">
        <v>1258</v>
      </c>
      <c r="R337" s="640" t="s">
        <v>1259</v>
      </c>
      <c r="S337" s="647" t="s">
        <v>65</v>
      </c>
      <c r="T337" s="647"/>
    </row>
    <row r="338" spans="2:20">
      <c r="B338" s="640" t="s">
        <v>1519</v>
      </c>
      <c r="C338" s="640" t="s">
        <v>1156</v>
      </c>
      <c r="D338" s="641">
        <v>440</v>
      </c>
      <c r="E338" s="641">
        <v>450</v>
      </c>
      <c r="F338" s="641">
        <v>40</v>
      </c>
      <c r="G338" s="641">
        <v>0</v>
      </c>
      <c r="H338" s="640" t="s">
        <v>1284</v>
      </c>
      <c r="I338" s="640" t="s">
        <v>1268</v>
      </c>
      <c r="J338" s="640" t="s">
        <v>1269</v>
      </c>
      <c r="K338" s="640" t="s">
        <v>1285</v>
      </c>
      <c r="L338" s="647" t="s">
        <v>66</v>
      </c>
      <c r="M338" s="648">
        <v>44536</v>
      </c>
      <c r="N338" s="647"/>
      <c r="O338" s="641">
        <v>1</v>
      </c>
      <c r="P338" s="640" t="s">
        <v>90</v>
      </c>
      <c r="Q338" s="640" t="s">
        <v>1258</v>
      </c>
      <c r="R338" s="640" t="s">
        <v>1286</v>
      </c>
      <c r="S338" s="647" t="s">
        <v>65</v>
      </c>
      <c r="T338" s="640" t="s">
        <v>1287</v>
      </c>
    </row>
    <row r="339" spans="2:20">
      <c r="B339" s="640" t="s">
        <v>1519</v>
      </c>
      <c r="C339" s="640" t="s">
        <v>1128</v>
      </c>
      <c r="D339" s="641">
        <v>321</v>
      </c>
      <c r="E339" s="641">
        <v>371</v>
      </c>
      <c r="F339" s="641">
        <v>40</v>
      </c>
      <c r="G339" s="641">
        <v>0</v>
      </c>
      <c r="H339" s="640" t="s">
        <v>1277</v>
      </c>
      <c r="I339" s="640" t="s">
        <v>1278</v>
      </c>
      <c r="J339" s="640" t="s">
        <v>1127</v>
      </c>
      <c r="K339" s="640" t="s">
        <v>1279</v>
      </c>
      <c r="L339" s="647" t="s">
        <v>66</v>
      </c>
      <c r="M339" s="648">
        <v>44713</v>
      </c>
      <c r="N339" s="647"/>
      <c r="O339" s="641">
        <v>1</v>
      </c>
      <c r="P339" s="640" t="s">
        <v>90</v>
      </c>
      <c r="Q339" s="640" t="s">
        <v>1258</v>
      </c>
      <c r="R339" s="640" t="s">
        <v>1286</v>
      </c>
      <c r="S339" s="647" t="s">
        <v>65</v>
      </c>
      <c r="T339" s="640" t="s">
        <v>1287</v>
      </c>
    </row>
    <row r="340" spans="2:20">
      <c r="B340" s="640" t="s">
        <v>989</v>
      </c>
      <c r="C340" s="640" t="s">
        <v>987</v>
      </c>
      <c r="D340" s="641">
        <v>155</v>
      </c>
      <c r="E340" s="641">
        <v>160</v>
      </c>
      <c r="F340" s="641">
        <v>0</v>
      </c>
      <c r="G340" s="641">
        <v>0</v>
      </c>
      <c r="H340" s="640" t="s">
        <v>1264</v>
      </c>
      <c r="I340" s="640" t="s">
        <v>52</v>
      </c>
      <c r="J340" s="640" t="s">
        <v>1410</v>
      </c>
      <c r="K340" s="640" t="s">
        <v>1299</v>
      </c>
      <c r="L340" s="647" t="s">
        <v>66</v>
      </c>
      <c r="M340" s="648">
        <v>44744</v>
      </c>
      <c r="N340" s="647"/>
      <c r="O340" s="641">
        <v>1</v>
      </c>
      <c r="P340" s="640" t="s">
        <v>90</v>
      </c>
      <c r="Q340" s="640" t="s">
        <v>1258</v>
      </c>
      <c r="R340" s="640" t="s">
        <v>1259</v>
      </c>
      <c r="S340" s="647" t="s">
        <v>65</v>
      </c>
      <c r="T340" s="640" t="s">
        <v>1263</v>
      </c>
    </row>
    <row r="341" spans="2:20">
      <c r="B341" s="640" t="s">
        <v>989</v>
      </c>
      <c r="C341" s="640" t="s">
        <v>987</v>
      </c>
      <c r="D341" s="641">
        <v>160</v>
      </c>
      <c r="E341" s="641">
        <v>165</v>
      </c>
      <c r="F341" s="641">
        <v>0</v>
      </c>
      <c r="G341" s="641">
        <v>0</v>
      </c>
      <c r="H341" s="640" t="s">
        <v>1264</v>
      </c>
      <c r="I341" s="640" t="s">
        <v>52</v>
      </c>
      <c r="J341" s="640" t="s">
        <v>1410</v>
      </c>
      <c r="K341" s="640" t="s">
        <v>1299</v>
      </c>
      <c r="L341" s="647" t="s">
        <v>66</v>
      </c>
      <c r="M341" s="648">
        <v>44737</v>
      </c>
      <c r="N341" s="648">
        <v>44743</v>
      </c>
      <c r="O341" s="641">
        <v>1</v>
      </c>
      <c r="P341" s="640" t="s">
        <v>90</v>
      </c>
      <c r="Q341" s="640" t="s">
        <v>1258</v>
      </c>
      <c r="R341" s="640" t="s">
        <v>1259</v>
      </c>
      <c r="S341" s="647" t="s">
        <v>65</v>
      </c>
      <c r="T341" s="640" t="s">
        <v>1263</v>
      </c>
    </row>
    <row r="342" spans="2:20">
      <c r="B342" s="640" t="s">
        <v>1520</v>
      </c>
      <c r="C342" s="640" t="s">
        <v>697</v>
      </c>
      <c r="D342" s="641">
        <v>84</v>
      </c>
      <c r="E342" s="641">
        <v>94</v>
      </c>
      <c r="F342" s="641">
        <v>0</v>
      </c>
      <c r="G342" s="641">
        <v>0</v>
      </c>
      <c r="H342" s="640" t="s">
        <v>1337</v>
      </c>
      <c r="I342" s="640" t="s">
        <v>1338</v>
      </c>
      <c r="J342" s="640" t="s">
        <v>695</v>
      </c>
      <c r="K342" s="640" t="s">
        <v>1299</v>
      </c>
      <c r="L342" s="647" t="s">
        <v>66</v>
      </c>
      <c r="M342" s="648">
        <v>44716</v>
      </c>
      <c r="N342" s="647"/>
      <c r="O342" s="641">
        <v>1</v>
      </c>
      <c r="P342" s="640" t="s">
        <v>90</v>
      </c>
      <c r="Q342" s="640" t="s">
        <v>1258</v>
      </c>
      <c r="R342" s="640" t="s">
        <v>1259</v>
      </c>
      <c r="S342" s="647" t="s">
        <v>65</v>
      </c>
      <c r="T342" s="647"/>
    </row>
    <row r="343" spans="2:20">
      <c r="B343" s="640" t="s">
        <v>1521</v>
      </c>
      <c r="C343" s="640" t="s">
        <v>993</v>
      </c>
      <c r="D343" s="641">
        <v>425</v>
      </c>
      <c r="E343" s="641">
        <v>435</v>
      </c>
      <c r="F343" s="641">
        <v>0</v>
      </c>
      <c r="G343" s="641">
        <v>0</v>
      </c>
      <c r="H343" s="640" t="s">
        <v>1274</v>
      </c>
      <c r="I343" s="640" t="s">
        <v>1264</v>
      </c>
      <c r="J343" s="640" t="s">
        <v>335</v>
      </c>
      <c r="K343" s="640" t="s">
        <v>1279</v>
      </c>
      <c r="L343" s="647" t="s">
        <v>66</v>
      </c>
      <c r="M343" s="648">
        <v>44716</v>
      </c>
      <c r="N343" s="648">
        <v>44743</v>
      </c>
      <c r="O343" s="641">
        <v>1</v>
      </c>
      <c r="P343" s="640" t="s">
        <v>90</v>
      </c>
      <c r="Q343" s="640" t="s">
        <v>1280</v>
      </c>
      <c r="R343" s="647"/>
      <c r="S343" s="647" t="s">
        <v>65</v>
      </c>
      <c r="T343" s="640" t="s">
        <v>1522</v>
      </c>
    </row>
    <row r="344" spans="2:20">
      <c r="B344" s="640" t="s">
        <v>1521</v>
      </c>
      <c r="C344" s="640" t="s">
        <v>993</v>
      </c>
      <c r="D344" s="641">
        <v>420</v>
      </c>
      <c r="E344" s="641">
        <v>430</v>
      </c>
      <c r="F344" s="641">
        <v>0</v>
      </c>
      <c r="G344" s="641">
        <v>0</v>
      </c>
      <c r="H344" s="640" t="s">
        <v>1274</v>
      </c>
      <c r="I344" s="640" t="s">
        <v>1264</v>
      </c>
      <c r="J344" s="640" t="s">
        <v>335</v>
      </c>
      <c r="K344" s="640" t="s">
        <v>1279</v>
      </c>
      <c r="L344" s="647" t="s">
        <v>66</v>
      </c>
      <c r="M344" s="648">
        <v>44744</v>
      </c>
      <c r="N344" s="647"/>
      <c r="O344" s="641">
        <v>1</v>
      </c>
      <c r="P344" s="640" t="s">
        <v>90</v>
      </c>
      <c r="Q344" s="640" t="s">
        <v>1280</v>
      </c>
      <c r="R344" s="647"/>
      <c r="S344" s="647" t="s">
        <v>65</v>
      </c>
      <c r="T344" s="640" t="s">
        <v>1522</v>
      </c>
    </row>
    <row r="345" spans="2:20">
      <c r="B345" s="640" t="s">
        <v>1523</v>
      </c>
      <c r="C345" s="640" t="s">
        <v>697</v>
      </c>
      <c r="D345" s="641">
        <v>34</v>
      </c>
      <c r="E345" s="641">
        <v>44</v>
      </c>
      <c r="F345" s="641">
        <v>0</v>
      </c>
      <c r="G345" s="641">
        <v>0</v>
      </c>
      <c r="H345" s="640" t="s">
        <v>1337</v>
      </c>
      <c r="I345" s="640" t="s">
        <v>1338</v>
      </c>
      <c r="J345" s="640" t="s">
        <v>695</v>
      </c>
      <c r="K345" s="640" t="s">
        <v>1317</v>
      </c>
      <c r="L345" s="647" t="s">
        <v>66</v>
      </c>
      <c r="M345" s="648">
        <v>44716</v>
      </c>
      <c r="N345" s="647"/>
      <c r="O345" s="641">
        <v>1</v>
      </c>
      <c r="P345" s="640" t="s">
        <v>90</v>
      </c>
      <c r="Q345" s="640" t="s">
        <v>1258</v>
      </c>
      <c r="R345" s="640" t="s">
        <v>1259</v>
      </c>
      <c r="S345" s="647" t="s">
        <v>65</v>
      </c>
      <c r="T345" s="647"/>
    </row>
    <row r="346" spans="2:20">
      <c r="B346" s="640" t="s">
        <v>1150</v>
      </c>
      <c r="C346" s="640" t="s">
        <v>1128</v>
      </c>
      <c r="D346" s="641">
        <v>204</v>
      </c>
      <c r="E346" s="641">
        <v>214</v>
      </c>
      <c r="F346" s="641">
        <v>40</v>
      </c>
      <c r="G346" s="641">
        <v>0</v>
      </c>
      <c r="H346" s="640" t="s">
        <v>1277</v>
      </c>
      <c r="I346" s="640" t="s">
        <v>1278</v>
      </c>
      <c r="J346" s="640" t="s">
        <v>1127</v>
      </c>
      <c r="K346" s="640" t="s">
        <v>1299</v>
      </c>
      <c r="L346" s="647" t="s">
        <v>66</v>
      </c>
      <c r="M346" s="648">
        <v>44713</v>
      </c>
      <c r="N346" s="647"/>
      <c r="O346" s="641">
        <v>1</v>
      </c>
      <c r="P346" s="640" t="s">
        <v>90</v>
      </c>
      <c r="Q346" s="640" t="s">
        <v>1258</v>
      </c>
      <c r="R346" s="640" t="s">
        <v>1286</v>
      </c>
      <c r="S346" s="647" t="s">
        <v>65</v>
      </c>
      <c r="T346" s="640" t="s">
        <v>1287</v>
      </c>
    </row>
    <row r="347" spans="2:20">
      <c r="B347" s="640" t="s">
        <v>1524</v>
      </c>
      <c r="C347" s="640" t="s">
        <v>670</v>
      </c>
      <c r="D347" s="641">
        <v>137</v>
      </c>
      <c r="E347" s="641">
        <v>142</v>
      </c>
      <c r="F347" s="641">
        <v>0</v>
      </c>
      <c r="G347" s="641">
        <v>0</v>
      </c>
      <c r="H347" s="640" t="s">
        <v>1277</v>
      </c>
      <c r="I347" s="640" t="s">
        <v>1278</v>
      </c>
      <c r="J347" s="640" t="s">
        <v>661</v>
      </c>
      <c r="K347" s="640" t="s">
        <v>1257</v>
      </c>
      <c r="L347" s="647" t="s">
        <v>66</v>
      </c>
      <c r="M347" s="648">
        <v>44652</v>
      </c>
      <c r="N347" s="648">
        <v>44743</v>
      </c>
      <c r="O347" s="641">
        <v>1</v>
      </c>
      <c r="P347" s="640" t="s">
        <v>90</v>
      </c>
      <c r="Q347" s="640" t="s">
        <v>1258</v>
      </c>
      <c r="R347" s="640" t="s">
        <v>1259</v>
      </c>
      <c r="S347" s="647" t="s">
        <v>65</v>
      </c>
      <c r="T347" s="647"/>
    </row>
    <row r="348" spans="2:20">
      <c r="B348" s="640" t="s">
        <v>1524</v>
      </c>
      <c r="C348" s="640" t="s">
        <v>670</v>
      </c>
      <c r="D348" s="641">
        <v>132</v>
      </c>
      <c r="E348" s="641">
        <v>137</v>
      </c>
      <c r="F348" s="641">
        <v>0</v>
      </c>
      <c r="G348" s="641">
        <v>0</v>
      </c>
      <c r="H348" s="640" t="s">
        <v>1277</v>
      </c>
      <c r="I348" s="640" t="s">
        <v>1278</v>
      </c>
      <c r="J348" s="640" t="s">
        <v>661</v>
      </c>
      <c r="K348" s="640" t="s">
        <v>1257</v>
      </c>
      <c r="L348" s="647" t="s">
        <v>66</v>
      </c>
      <c r="M348" s="648">
        <v>44744</v>
      </c>
      <c r="N348" s="647"/>
      <c r="O348" s="641">
        <v>1</v>
      </c>
      <c r="P348" s="640" t="s">
        <v>90</v>
      </c>
      <c r="Q348" s="640" t="s">
        <v>1258</v>
      </c>
      <c r="R348" s="640" t="s">
        <v>1259</v>
      </c>
      <c r="S348" s="647" t="s">
        <v>65</v>
      </c>
      <c r="T348" s="647"/>
    </row>
    <row r="349" spans="2:20">
      <c r="B349" s="640" t="s">
        <v>1525</v>
      </c>
      <c r="C349" s="640" t="s">
        <v>1115</v>
      </c>
      <c r="D349" s="641">
        <v>237</v>
      </c>
      <c r="E349" s="641">
        <v>267</v>
      </c>
      <c r="F349" s="641">
        <v>20</v>
      </c>
      <c r="G349" s="641">
        <v>22</v>
      </c>
      <c r="H349" s="640" t="s">
        <v>1302</v>
      </c>
      <c r="I349" s="640" t="s">
        <v>1303</v>
      </c>
      <c r="J349" s="640" t="s">
        <v>1304</v>
      </c>
      <c r="K349" s="640" t="s">
        <v>1305</v>
      </c>
      <c r="L349" s="647" t="s">
        <v>66</v>
      </c>
      <c r="M349" s="648">
        <v>44713</v>
      </c>
      <c r="N349" s="647"/>
      <c r="O349" s="641">
        <v>2</v>
      </c>
      <c r="P349" s="640" t="s">
        <v>90</v>
      </c>
      <c r="Q349" s="640" t="s">
        <v>1258</v>
      </c>
      <c r="R349" s="640" t="s">
        <v>1286</v>
      </c>
      <c r="S349" s="647" t="s">
        <v>65</v>
      </c>
      <c r="T349" s="640" t="s">
        <v>1306</v>
      </c>
    </row>
    <row r="350" spans="2:20">
      <c r="B350" s="640" t="s">
        <v>1526</v>
      </c>
      <c r="C350" s="640" t="s">
        <v>697</v>
      </c>
      <c r="D350" s="641">
        <v>54</v>
      </c>
      <c r="E350" s="641">
        <v>64</v>
      </c>
      <c r="F350" s="641">
        <v>0</v>
      </c>
      <c r="G350" s="641">
        <v>0</v>
      </c>
      <c r="H350" s="640" t="s">
        <v>1337</v>
      </c>
      <c r="I350" s="640" t="s">
        <v>1338</v>
      </c>
      <c r="J350" s="640" t="s">
        <v>695</v>
      </c>
      <c r="K350" s="640" t="s">
        <v>1317</v>
      </c>
      <c r="L350" s="647" t="s">
        <v>66</v>
      </c>
      <c r="M350" s="648">
        <v>44716</v>
      </c>
      <c r="N350" s="647"/>
      <c r="O350" s="641">
        <v>1</v>
      </c>
      <c r="P350" s="640" t="s">
        <v>90</v>
      </c>
      <c r="Q350" s="640" t="s">
        <v>1258</v>
      </c>
      <c r="R350" s="640" t="s">
        <v>1259</v>
      </c>
      <c r="S350" s="647" t="s">
        <v>65</v>
      </c>
      <c r="T350" s="647"/>
    </row>
    <row r="351" spans="2:20">
      <c r="B351" s="640" t="s">
        <v>1527</v>
      </c>
      <c r="C351" s="640" t="s">
        <v>1064</v>
      </c>
      <c r="D351" s="641">
        <v>130</v>
      </c>
      <c r="E351" s="641">
        <v>160</v>
      </c>
      <c r="F351" s="641">
        <v>20</v>
      </c>
      <c r="G351" s="641">
        <v>45</v>
      </c>
      <c r="H351" s="640" t="s">
        <v>1302</v>
      </c>
      <c r="I351" s="640" t="s">
        <v>1303</v>
      </c>
      <c r="J351" s="640" t="s">
        <v>1050</v>
      </c>
      <c r="K351" s="640" t="s">
        <v>665</v>
      </c>
      <c r="L351" s="647" t="s">
        <v>66</v>
      </c>
      <c r="M351" s="648">
        <v>44649</v>
      </c>
      <c r="N351" s="647"/>
      <c r="O351" s="641">
        <v>1</v>
      </c>
      <c r="P351" s="640" t="s">
        <v>90</v>
      </c>
      <c r="Q351" s="640" t="s">
        <v>1258</v>
      </c>
      <c r="R351" s="640" t="s">
        <v>1286</v>
      </c>
      <c r="S351" s="647" t="s">
        <v>65</v>
      </c>
      <c r="T351" s="640" t="s">
        <v>1287</v>
      </c>
    </row>
    <row r="352" spans="2:20">
      <c r="B352" s="640" t="s">
        <v>1528</v>
      </c>
      <c r="C352" s="640" t="s">
        <v>815</v>
      </c>
      <c r="D352" s="641">
        <v>122</v>
      </c>
      <c r="E352" s="641">
        <v>132</v>
      </c>
      <c r="F352" s="641">
        <v>90</v>
      </c>
      <c r="G352" s="641">
        <v>0</v>
      </c>
      <c r="H352" s="640" t="s">
        <v>1282</v>
      </c>
      <c r="I352" s="640" t="s">
        <v>1283</v>
      </c>
      <c r="J352" s="640" t="s">
        <v>3281</v>
      </c>
      <c r="K352" s="640" t="s">
        <v>1317</v>
      </c>
      <c r="L352" s="647" t="s">
        <v>66</v>
      </c>
      <c r="M352" s="648">
        <v>44744</v>
      </c>
      <c r="N352" s="647"/>
      <c r="O352" s="641">
        <v>1</v>
      </c>
      <c r="P352" s="640" t="s">
        <v>90</v>
      </c>
      <c r="Q352" s="640" t="s">
        <v>1258</v>
      </c>
      <c r="R352" s="640" t="s">
        <v>1259</v>
      </c>
      <c r="S352" s="647" t="s">
        <v>65</v>
      </c>
      <c r="T352" s="647"/>
    </row>
    <row r="353" spans="2:20">
      <c r="B353" s="640" t="s">
        <v>1528</v>
      </c>
      <c r="C353" s="640" t="s">
        <v>815</v>
      </c>
      <c r="D353" s="641">
        <v>127</v>
      </c>
      <c r="E353" s="641">
        <v>137</v>
      </c>
      <c r="F353" s="641">
        <v>90</v>
      </c>
      <c r="G353" s="641">
        <v>0</v>
      </c>
      <c r="H353" s="640" t="s">
        <v>1282</v>
      </c>
      <c r="I353" s="640" t="s">
        <v>1283</v>
      </c>
      <c r="J353" s="640" t="s">
        <v>3281</v>
      </c>
      <c r="K353" s="640" t="s">
        <v>1317</v>
      </c>
      <c r="L353" s="647" t="s">
        <v>66</v>
      </c>
      <c r="M353" s="648">
        <v>44737</v>
      </c>
      <c r="N353" s="648">
        <v>44743</v>
      </c>
      <c r="O353" s="641">
        <v>1</v>
      </c>
      <c r="P353" s="640" t="s">
        <v>90</v>
      </c>
      <c r="Q353" s="640" t="s">
        <v>1258</v>
      </c>
      <c r="R353" s="640" t="s">
        <v>1259</v>
      </c>
      <c r="S353" s="647" t="s">
        <v>65</v>
      </c>
      <c r="T353" s="647"/>
    </row>
    <row r="354" spans="2:20">
      <c r="B354" s="640" t="s">
        <v>1529</v>
      </c>
      <c r="C354" s="640" t="s">
        <v>993</v>
      </c>
      <c r="D354" s="641">
        <v>402</v>
      </c>
      <c r="E354" s="641">
        <v>412</v>
      </c>
      <c r="F354" s="641">
        <v>0</v>
      </c>
      <c r="G354" s="641">
        <v>0</v>
      </c>
      <c r="H354" s="640" t="s">
        <v>1274</v>
      </c>
      <c r="I354" s="640" t="s">
        <v>1264</v>
      </c>
      <c r="J354" s="640" t="s">
        <v>335</v>
      </c>
      <c r="K354" s="640" t="s">
        <v>1279</v>
      </c>
      <c r="L354" s="647" t="s">
        <v>66</v>
      </c>
      <c r="M354" s="648">
        <v>44716</v>
      </c>
      <c r="N354" s="648">
        <v>44743</v>
      </c>
      <c r="O354" s="641">
        <v>1</v>
      </c>
      <c r="P354" s="640" t="s">
        <v>90</v>
      </c>
      <c r="Q354" s="640" t="s">
        <v>1280</v>
      </c>
      <c r="R354" s="647"/>
      <c r="S354" s="647" t="s">
        <v>65</v>
      </c>
      <c r="T354" s="640" t="s">
        <v>1530</v>
      </c>
    </row>
    <row r="355" spans="2:20">
      <c r="B355" s="640" t="s">
        <v>1529</v>
      </c>
      <c r="C355" s="640" t="s">
        <v>993</v>
      </c>
      <c r="D355" s="641">
        <v>397</v>
      </c>
      <c r="E355" s="641">
        <v>407</v>
      </c>
      <c r="F355" s="641">
        <v>0</v>
      </c>
      <c r="G355" s="641">
        <v>0</v>
      </c>
      <c r="H355" s="640" t="s">
        <v>1274</v>
      </c>
      <c r="I355" s="640" t="s">
        <v>1264</v>
      </c>
      <c r="J355" s="640" t="s">
        <v>335</v>
      </c>
      <c r="K355" s="640" t="s">
        <v>1279</v>
      </c>
      <c r="L355" s="647" t="s">
        <v>66</v>
      </c>
      <c r="M355" s="648">
        <v>44744</v>
      </c>
      <c r="N355" s="647"/>
      <c r="O355" s="641">
        <v>1</v>
      </c>
      <c r="P355" s="640" t="s">
        <v>90</v>
      </c>
      <c r="Q355" s="640" t="s">
        <v>1280</v>
      </c>
      <c r="R355" s="647"/>
      <c r="S355" s="647" t="s">
        <v>65</v>
      </c>
      <c r="T355" s="640" t="s">
        <v>1530</v>
      </c>
    </row>
    <row r="356" spans="2:20">
      <c r="B356" s="640" t="s">
        <v>749</v>
      </c>
      <c r="C356" s="640" t="s">
        <v>746</v>
      </c>
      <c r="D356" s="641">
        <v>213</v>
      </c>
      <c r="E356" s="641">
        <v>223</v>
      </c>
      <c r="F356" s="641">
        <v>0</v>
      </c>
      <c r="G356" s="641">
        <v>0</v>
      </c>
      <c r="H356" s="640" t="s">
        <v>1465</v>
      </c>
      <c r="I356" s="640" t="s">
        <v>1466</v>
      </c>
      <c r="J356" s="640" t="s">
        <v>1467</v>
      </c>
      <c r="K356" s="640" t="s">
        <v>1257</v>
      </c>
      <c r="L356" s="647" t="s">
        <v>66</v>
      </c>
      <c r="M356" s="648">
        <v>44716</v>
      </c>
      <c r="N356" s="647"/>
      <c r="O356" s="641">
        <v>1</v>
      </c>
      <c r="P356" s="640" t="s">
        <v>90</v>
      </c>
      <c r="Q356" s="640" t="s">
        <v>1258</v>
      </c>
      <c r="R356" s="640" t="s">
        <v>1286</v>
      </c>
      <c r="S356" s="647" t="s">
        <v>65</v>
      </c>
      <c r="T356" s="640" t="s">
        <v>1321</v>
      </c>
    </row>
    <row r="357" spans="2:20">
      <c r="B357" s="640" t="s">
        <v>526</v>
      </c>
      <c r="C357" s="640" t="s">
        <v>517</v>
      </c>
      <c r="D357" s="641">
        <v>106</v>
      </c>
      <c r="E357" s="641">
        <v>126</v>
      </c>
      <c r="F357" s="641">
        <v>0</v>
      </c>
      <c r="G357" s="641">
        <v>0</v>
      </c>
      <c r="H357" s="640" t="s">
        <v>1282</v>
      </c>
      <c r="I357" s="640" t="s">
        <v>1283</v>
      </c>
      <c r="J357" s="640" t="s">
        <v>516</v>
      </c>
      <c r="K357" s="640" t="s">
        <v>1368</v>
      </c>
      <c r="L357" s="647" t="s">
        <v>66</v>
      </c>
      <c r="M357" s="648">
        <v>44713</v>
      </c>
      <c r="N357" s="647"/>
      <c r="O357" s="641">
        <v>1</v>
      </c>
      <c r="P357" s="640" t="s">
        <v>90</v>
      </c>
      <c r="Q357" s="640" t="s">
        <v>1258</v>
      </c>
      <c r="R357" s="640" t="s">
        <v>1259</v>
      </c>
      <c r="S357" s="647" t="s">
        <v>65</v>
      </c>
      <c r="T357" s="647"/>
    </row>
    <row r="358" spans="2:20">
      <c r="B358" s="640" t="s">
        <v>526</v>
      </c>
      <c r="C358" s="640" t="s">
        <v>526</v>
      </c>
      <c r="D358" s="641">
        <v>68</v>
      </c>
      <c r="E358" s="641">
        <v>78</v>
      </c>
      <c r="F358" s="641">
        <v>0</v>
      </c>
      <c r="G358" s="641">
        <v>0</v>
      </c>
      <c r="H358" s="640" t="s">
        <v>1274</v>
      </c>
      <c r="I358" s="640" t="s">
        <v>1264</v>
      </c>
      <c r="J358" s="640" t="s">
        <v>241</v>
      </c>
      <c r="K358" s="640" t="s">
        <v>525</v>
      </c>
      <c r="L358" s="647" t="s">
        <v>66</v>
      </c>
      <c r="M358" s="648">
        <v>44713</v>
      </c>
      <c r="N358" s="647"/>
      <c r="O358" s="641">
        <v>1</v>
      </c>
      <c r="P358" s="640" t="s">
        <v>90</v>
      </c>
      <c r="Q358" s="640" t="s">
        <v>1258</v>
      </c>
      <c r="R358" s="640" t="s">
        <v>1259</v>
      </c>
      <c r="S358" s="647" t="s">
        <v>65</v>
      </c>
      <c r="T358" s="640" t="s">
        <v>1531</v>
      </c>
    </row>
    <row r="359" spans="2:20">
      <c r="B359" s="640" t="s">
        <v>500</v>
      </c>
      <c r="C359" s="640" t="s">
        <v>500</v>
      </c>
      <c r="D359" s="641">
        <v>61</v>
      </c>
      <c r="E359" s="641">
        <v>66</v>
      </c>
      <c r="F359" s="641">
        <v>0</v>
      </c>
      <c r="G359" s="641">
        <v>0</v>
      </c>
      <c r="H359" s="640" t="s">
        <v>43</v>
      </c>
      <c r="I359" s="640" t="s">
        <v>52</v>
      </c>
      <c r="J359" s="640" t="s">
        <v>399</v>
      </c>
      <c r="K359" s="640" t="s">
        <v>1356</v>
      </c>
      <c r="L359" s="647" t="s">
        <v>66</v>
      </c>
      <c r="M359" s="648">
        <v>44717</v>
      </c>
      <c r="N359" s="647"/>
      <c r="O359" s="641">
        <v>1</v>
      </c>
      <c r="P359" s="640" t="s">
        <v>90</v>
      </c>
      <c r="Q359" s="640" t="s">
        <v>1258</v>
      </c>
      <c r="R359" s="640" t="s">
        <v>1259</v>
      </c>
      <c r="S359" s="647" t="s">
        <v>65</v>
      </c>
      <c r="T359" s="640" t="s">
        <v>1532</v>
      </c>
    </row>
    <row r="360" spans="2:20">
      <c r="B360" s="640" t="s">
        <v>1533</v>
      </c>
      <c r="C360" s="640" t="s">
        <v>517</v>
      </c>
      <c r="D360" s="641">
        <v>308</v>
      </c>
      <c r="E360" s="641">
        <v>328</v>
      </c>
      <c r="F360" s="641">
        <v>0</v>
      </c>
      <c r="G360" s="641">
        <v>0</v>
      </c>
      <c r="H360" s="640" t="s">
        <v>1282</v>
      </c>
      <c r="I360" s="640" t="s">
        <v>1283</v>
      </c>
      <c r="J360" s="640" t="s">
        <v>516</v>
      </c>
      <c r="K360" s="640" t="s">
        <v>1305</v>
      </c>
      <c r="L360" s="647" t="s">
        <v>66</v>
      </c>
      <c r="M360" s="648">
        <v>44713</v>
      </c>
      <c r="N360" s="647"/>
      <c r="O360" s="641">
        <v>1</v>
      </c>
      <c r="P360" s="640" t="s">
        <v>90</v>
      </c>
      <c r="Q360" s="640" t="s">
        <v>1280</v>
      </c>
      <c r="R360" s="647"/>
      <c r="S360" s="647" t="s">
        <v>65</v>
      </c>
      <c r="T360" s="640" t="s">
        <v>1534</v>
      </c>
    </row>
    <row r="361" spans="2:20">
      <c r="B361" s="640" t="s">
        <v>1535</v>
      </c>
      <c r="C361" s="640" t="s">
        <v>815</v>
      </c>
      <c r="D361" s="641">
        <v>122</v>
      </c>
      <c r="E361" s="641">
        <v>132</v>
      </c>
      <c r="F361" s="641">
        <v>90</v>
      </c>
      <c r="G361" s="641">
        <v>0</v>
      </c>
      <c r="H361" s="640" t="s">
        <v>1282</v>
      </c>
      <c r="I361" s="640" t="s">
        <v>1283</v>
      </c>
      <c r="J361" s="640" t="s">
        <v>3281</v>
      </c>
      <c r="K361" s="640" t="s">
        <v>1257</v>
      </c>
      <c r="L361" s="647" t="s">
        <v>66</v>
      </c>
      <c r="M361" s="648">
        <v>44744</v>
      </c>
      <c r="N361" s="647"/>
      <c r="O361" s="641">
        <v>1</v>
      </c>
      <c r="P361" s="640" t="s">
        <v>90</v>
      </c>
      <c r="Q361" s="640" t="s">
        <v>1258</v>
      </c>
      <c r="R361" s="640" t="s">
        <v>1259</v>
      </c>
      <c r="S361" s="647" t="s">
        <v>65</v>
      </c>
      <c r="T361" s="640" t="s">
        <v>1418</v>
      </c>
    </row>
    <row r="362" spans="2:20">
      <c r="B362" s="640" t="s">
        <v>1535</v>
      </c>
      <c r="C362" s="640" t="s">
        <v>815</v>
      </c>
      <c r="D362" s="641">
        <v>127</v>
      </c>
      <c r="E362" s="641">
        <v>137</v>
      </c>
      <c r="F362" s="641">
        <v>90</v>
      </c>
      <c r="G362" s="641">
        <v>0</v>
      </c>
      <c r="H362" s="640" t="s">
        <v>1282</v>
      </c>
      <c r="I362" s="640" t="s">
        <v>1283</v>
      </c>
      <c r="J362" s="640" t="s">
        <v>3281</v>
      </c>
      <c r="K362" s="640" t="s">
        <v>1257</v>
      </c>
      <c r="L362" s="647" t="s">
        <v>66</v>
      </c>
      <c r="M362" s="648">
        <v>44737</v>
      </c>
      <c r="N362" s="648">
        <v>44743</v>
      </c>
      <c r="O362" s="641">
        <v>1</v>
      </c>
      <c r="P362" s="640" t="s">
        <v>90</v>
      </c>
      <c r="Q362" s="640" t="s">
        <v>1258</v>
      </c>
      <c r="R362" s="640" t="s">
        <v>1259</v>
      </c>
      <c r="S362" s="647" t="s">
        <v>65</v>
      </c>
      <c r="T362" s="640" t="s">
        <v>1418</v>
      </c>
    </row>
    <row r="363" spans="2:20">
      <c r="B363" s="640" t="s">
        <v>1536</v>
      </c>
      <c r="C363" s="640" t="s">
        <v>370</v>
      </c>
      <c r="D363" s="641">
        <v>290</v>
      </c>
      <c r="E363" s="641">
        <v>307</v>
      </c>
      <c r="F363" s="641">
        <v>0</v>
      </c>
      <c r="G363" s="641">
        <v>0</v>
      </c>
      <c r="H363" s="640" t="s">
        <v>1393</v>
      </c>
      <c r="I363" s="640" t="s">
        <v>1394</v>
      </c>
      <c r="J363" s="640" t="s">
        <v>1395</v>
      </c>
      <c r="K363" s="640" t="s">
        <v>1326</v>
      </c>
      <c r="L363" s="647" t="s">
        <v>66</v>
      </c>
      <c r="M363" s="648">
        <v>44550</v>
      </c>
      <c r="N363" s="647"/>
      <c r="O363" s="641">
        <v>2</v>
      </c>
      <c r="P363" s="640" t="s">
        <v>90</v>
      </c>
      <c r="Q363" s="640" t="s">
        <v>1280</v>
      </c>
      <c r="R363" s="647"/>
      <c r="S363" s="647" t="s">
        <v>65</v>
      </c>
      <c r="T363" s="640" t="s">
        <v>1537</v>
      </c>
    </row>
    <row r="364" spans="2:20">
      <c r="B364" s="640" t="s">
        <v>1538</v>
      </c>
      <c r="C364" s="640" t="s">
        <v>370</v>
      </c>
      <c r="D364" s="641">
        <v>225</v>
      </c>
      <c r="E364" s="641">
        <v>245</v>
      </c>
      <c r="F364" s="641">
        <v>0</v>
      </c>
      <c r="G364" s="641">
        <v>0</v>
      </c>
      <c r="H364" s="640" t="s">
        <v>1393</v>
      </c>
      <c r="I364" s="640" t="s">
        <v>1394</v>
      </c>
      <c r="J364" s="640" t="s">
        <v>1395</v>
      </c>
      <c r="K364" s="640" t="s">
        <v>1489</v>
      </c>
      <c r="L364" s="647" t="s">
        <v>66</v>
      </c>
      <c r="M364" s="648">
        <v>44550</v>
      </c>
      <c r="N364" s="647"/>
      <c r="O364" s="641">
        <v>1</v>
      </c>
      <c r="P364" s="640" t="s">
        <v>90</v>
      </c>
      <c r="Q364" s="640" t="s">
        <v>1258</v>
      </c>
      <c r="R364" s="640" t="s">
        <v>1259</v>
      </c>
      <c r="S364" s="647" t="s">
        <v>65</v>
      </c>
      <c r="T364" s="640" t="s">
        <v>1539</v>
      </c>
    </row>
    <row r="365" spans="2:20">
      <c r="B365" s="640" t="s">
        <v>1540</v>
      </c>
      <c r="C365" s="640" t="s">
        <v>941</v>
      </c>
      <c r="D365" s="641">
        <v>76</v>
      </c>
      <c r="E365" s="641">
        <v>81</v>
      </c>
      <c r="F365" s="641">
        <v>70</v>
      </c>
      <c r="G365" s="641">
        <v>0</v>
      </c>
      <c r="H365" s="640" t="s">
        <v>1267</v>
      </c>
      <c r="I365" s="640" t="s">
        <v>1268</v>
      </c>
      <c r="J365" s="640" t="s">
        <v>1269</v>
      </c>
      <c r="K365" s="640" t="s">
        <v>1297</v>
      </c>
      <c r="L365" s="647" t="s">
        <v>66</v>
      </c>
      <c r="M365" s="648">
        <v>44744</v>
      </c>
      <c r="N365" s="647"/>
      <c r="O365" s="641">
        <v>1</v>
      </c>
      <c r="P365" s="640" t="s">
        <v>90</v>
      </c>
      <c r="Q365" s="640" t="s">
        <v>1258</v>
      </c>
      <c r="R365" s="640" t="s">
        <v>1259</v>
      </c>
      <c r="S365" s="647" t="s">
        <v>218</v>
      </c>
      <c r="T365" s="640" t="s">
        <v>1366</v>
      </c>
    </row>
    <row r="366" spans="2:20">
      <c r="B366" s="640" t="s">
        <v>1540</v>
      </c>
      <c r="C366" s="640" t="s">
        <v>941</v>
      </c>
      <c r="D366" s="641">
        <v>86</v>
      </c>
      <c r="E366" s="641">
        <v>91</v>
      </c>
      <c r="F366" s="641">
        <v>70</v>
      </c>
      <c r="G366" s="641">
        <v>0</v>
      </c>
      <c r="H366" s="640" t="s">
        <v>1267</v>
      </c>
      <c r="I366" s="640" t="s">
        <v>1268</v>
      </c>
      <c r="J366" s="640" t="s">
        <v>1269</v>
      </c>
      <c r="K366" s="640" t="s">
        <v>1297</v>
      </c>
      <c r="L366" s="647" t="s">
        <v>66</v>
      </c>
      <c r="M366" s="648">
        <v>44737</v>
      </c>
      <c r="N366" s="648">
        <v>44743</v>
      </c>
      <c r="O366" s="641">
        <v>1</v>
      </c>
      <c r="P366" s="640" t="s">
        <v>90</v>
      </c>
      <c r="Q366" s="640" t="s">
        <v>1258</v>
      </c>
      <c r="R366" s="640" t="s">
        <v>1259</v>
      </c>
      <c r="S366" s="647" t="s">
        <v>218</v>
      </c>
      <c r="T366" s="640" t="s">
        <v>1366</v>
      </c>
    </row>
    <row r="367" spans="2:20">
      <c r="B367" s="640" t="s">
        <v>1541</v>
      </c>
      <c r="C367" s="640" t="s">
        <v>607</v>
      </c>
      <c r="D367" s="641">
        <v>243</v>
      </c>
      <c r="E367" s="641">
        <v>253</v>
      </c>
      <c r="F367" s="641">
        <v>0</v>
      </c>
      <c r="G367" s="641">
        <v>0</v>
      </c>
      <c r="H367" s="640" t="s">
        <v>1542</v>
      </c>
      <c r="I367" s="640" t="s">
        <v>1312</v>
      </c>
      <c r="J367" s="640" t="s">
        <v>1543</v>
      </c>
      <c r="K367" s="640" t="s">
        <v>1544</v>
      </c>
      <c r="L367" s="647" t="s">
        <v>66</v>
      </c>
      <c r="M367" s="648">
        <v>44702</v>
      </c>
      <c r="N367" s="647"/>
      <c r="O367" s="641">
        <v>1</v>
      </c>
      <c r="P367" s="640" t="s">
        <v>90</v>
      </c>
      <c r="Q367" s="640" t="s">
        <v>1280</v>
      </c>
      <c r="R367" s="647"/>
      <c r="S367" s="647" t="s">
        <v>65</v>
      </c>
      <c r="T367" s="640" t="s">
        <v>11</v>
      </c>
    </row>
    <row r="368" spans="2:20">
      <c r="B368" s="640" t="s">
        <v>1545</v>
      </c>
      <c r="C368" s="640" t="s">
        <v>993</v>
      </c>
      <c r="D368" s="641">
        <v>147</v>
      </c>
      <c r="E368" s="641">
        <v>152</v>
      </c>
      <c r="F368" s="641">
        <v>0</v>
      </c>
      <c r="G368" s="641">
        <v>0</v>
      </c>
      <c r="H368" s="640" t="s">
        <v>1274</v>
      </c>
      <c r="I368" s="640" t="s">
        <v>1264</v>
      </c>
      <c r="J368" s="640" t="s">
        <v>335</v>
      </c>
      <c r="K368" s="640" t="s">
        <v>1292</v>
      </c>
      <c r="L368" s="647" t="s">
        <v>66</v>
      </c>
      <c r="M368" s="648">
        <v>44716</v>
      </c>
      <c r="N368" s="648">
        <v>44743</v>
      </c>
      <c r="O368" s="641">
        <v>1</v>
      </c>
      <c r="P368" s="640" t="s">
        <v>90</v>
      </c>
      <c r="Q368" s="640" t="s">
        <v>1258</v>
      </c>
      <c r="R368" s="640" t="s">
        <v>1259</v>
      </c>
      <c r="S368" s="647" t="s">
        <v>65</v>
      </c>
      <c r="T368" s="647"/>
    </row>
    <row r="369" spans="2:20">
      <c r="B369" s="640" t="s">
        <v>1545</v>
      </c>
      <c r="C369" s="640" t="s">
        <v>993</v>
      </c>
      <c r="D369" s="641">
        <v>142</v>
      </c>
      <c r="E369" s="641">
        <v>147</v>
      </c>
      <c r="F369" s="641">
        <v>0</v>
      </c>
      <c r="G369" s="641">
        <v>0</v>
      </c>
      <c r="H369" s="640" t="s">
        <v>1274</v>
      </c>
      <c r="I369" s="640" t="s">
        <v>1264</v>
      </c>
      <c r="J369" s="640" t="s">
        <v>335</v>
      </c>
      <c r="K369" s="640" t="s">
        <v>1292</v>
      </c>
      <c r="L369" s="647" t="s">
        <v>66</v>
      </c>
      <c r="M369" s="648">
        <v>44744</v>
      </c>
      <c r="N369" s="647"/>
      <c r="O369" s="641">
        <v>1</v>
      </c>
      <c r="P369" s="640" t="s">
        <v>90</v>
      </c>
      <c r="Q369" s="640" t="s">
        <v>1258</v>
      </c>
      <c r="R369" s="640" t="s">
        <v>1259</v>
      </c>
      <c r="S369" s="647" t="s">
        <v>65</v>
      </c>
      <c r="T369" s="647"/>
    </row>
    <row r="370" spans="2:20">
      <c r="B370" s="640" t="s">
        <v>557</v>
      </c>
      <c r="C370" s="640" t="s">
        <v>517</v>
      </c>
      <c r="D370" s="641">
        <v>211</v>
      </c>
      <c r="E370" s="641">
        <v>231</v>
      </c>
      <c r="F370" s="641">
        <v>0</v>
      </c>
      <c r="G370" s="641">
        <v>0</v>
      </c>
      <c r="H370" s="640" t="s">
        <v>1282</v>
      </c>
      <c r="I370" s="640" t="s">
        <v>1283</v>
      </c>
      <c r="J370" s="640" t="s">
        <v>516</v>
      </c>
      <c r="K370" s="640" t="s">
        <v>1546</v>
      </c>
      <c r="L370" s="647" t="s">
        <v>66</v>
      </c>
      <c r="M370" s="648">
        <v>44713</v>
      </c>
      <c r="N370" s="647"/>
      <c r="O370" s="641">
        <v>1</v>
      </c>
      <c r="P370" s="640" t="s">
        <v>90</v>
      </c>
      <c r="Q370" s="640" t="s">
        <v>1280</v>
      </c>
      <c r="R370" s="647"/>
      <c r="S370" s="647" t="s">
        <v>65</v>
      </c>
      <c r="T370" s="640" t="s">
        <v>1547</v>
      </c>
    </row>
    <row r="371" spans="2:20">
      <c r="B371" s="640" t="s">
        <v>1548</v>
      </c>
      <c r="C371" s="640" t="s">
        <v>815</v>
      </c>
      <c r="D371" s="641">
        <v>122</v>
      </c>
      <c r="E371" s="641">
        <v>132</v>
      </c>
      <c r="F371" s="641">
        <v>90</v>
      </c>
      <c r="G371" s="641">
        <v>0</v>
      </c>
      <c r="H371" s="640" t="s">
        <v>1282</v>
      </c>
      <c r="I371" s="640" t="s">
        <v>1283</v>
      </c>
      <c r="J371" s="640" t="s">
        <v>3281</v>
      </c>
      <c r="K371" s="640" t="s">
        <v>1257</v>
      </c>
      <c r="L371" s="647" t="s">
        <v>66</v>
      </c>
      <c r="M371" s="648">
        <v>44744</v>
      </c>
      <c r="N371" s="647"/>
      <c r="O371" s="641">
        <v>1</v>
      </c>
      <c r="P371" s="640" t="s">
        <v>90</v>
      </c>
      <c r="Q371" s="640" t="s">
        <v>1258</v>
      </c>
      <c r="R371" s="640" t="s">
        <v>1259</v>
      </c>
      <c r="S371" s="647" t="s">
        <v>65</v>
      </c>
      <c r="T371" s="640" t="s">
        <v>1438</v>
      </c>
    </row>
    <row r="372" spans="2:20">
      <c r="B372" s="640" t="s">
        <v>1548</v>
      </c>
      <c r="C372" s="640" t="s">
        <v>815</v>
      </c>
      <c r="D372" s="641">
        <v>127</v>
      </c>
      <c r="E372" s="641">
        <v>137</v>
      </c>
      <c r="F372" s="641">
        <v>90</v>
      </c>
      <c r="G372" s="641">
        <v>0</v>
      </c>
      <c r="H372" s="640" t="s">
        <v>1282</v>
      </c>
      <c r="I372" s="640" t="s">
        <v>1283</v>
      </c>
      <c r="J372" s="640" t="s">
        <v>3281</v>
      </c>
      <c r="K372" s="640" t="s">
        <v>1257</v>
      </c>
      <c r="L372" s="647" t="s">
        <v>66</v>
      </c>
      <c r="M372" s="648">
        <v>44737</v>
      </c>
      <c r="N372" s="648">
        <v>44743</v>
      </c>
      <c r="O372" s="641">
        <v>1</v>
      </c>
      <c r="P372" s="640" t="s">
        <v>90</v>
      </c>
      <c r="Q372" s="640" t="s">
        <v>1258</v>
      </c>
      <c r="R372" s="640" t="s">
        <v>1259</v>
      </c>
      <c r="S372" s="647" t="s">
        <v>65</v>
      </c>
      <c r="T372" s="640" t="s">
        <v>1438</v>
      </c>
    </row>
    <row r="373" spans="2:20">
      <c r="B373" s="640" t="s">
        <v>1549</v>
      </c>
      <c r="C373" s="640" t="s">
        <v>815</v>
      </c>
      <c r="D373" s="641">
        <v>425</v>
      </c>
      <c r="E373" s="641">
        <v>435</v>
      </c>
      <c r="F373" s="641">
        <v>0</v>
      </c>
      <c r="G373" s="641">
        <v>0</v>
      </c>
      <c r="H373" s="640" t="s">
        <v>1254</v>
      </c>
      <c r="I373" s="640" t="s">
        <v>1255</v>
      </c>
      <c r="J373" s="640" t="s">
        <v>1256</v>
      </c>
      <c r="K373" s="640" t="s">
        <v>1288</v>
      </c>
      <c r="L373" s="647" t="s">
        <v>66</v>
      </c>
      <c r="M373" s="648">
        <v>44716</v>
      </c>
      <c r="N373" s="648">
        <v>44743</v>
      </c>
      <c r="O373" s="641">
        <v>1</v>
      </c>
      <c r="P373" s="640" t="s">
        <v>90</v>
      </c>
      <c r="Q373" s="640" t="s">
        <v>1280</v>
      </c>
      <c r="R373" s="647"/>
      <c r="S373" s="647" t="s">
        <v>65</v>
      </c>
      <c r="T373" s="640" t="s">
        <v>1290</v>
      </c>
    </row>
    <row r="374" spans="2:20">
      <c r="B374" s="640" t="s">
        <v>1549</v>
      </c>
      <c r="C374" s="640" t="s">
        <v>815</v>
      </c>
      <c r="D374" s="641">
        <v>420</v>
      </c>
      <c r="E374" s="641">
        <v>430</v>
      </c>
      <c r="F374" s="641">
        <v>0</v>
      </c>
      <c r="G374" s="641">
        <v>0</v>
      </c>
      <c r="H374" s="640" t="s">
        <v>1282</v>
      </c>
      <c r="I374" s="640" t="s">
        <v>1283</v>
      </c>
      <c r="J374" s="640" t="s">
        <v>3281</v>
      </c>
      <c r="K374" s="640" t="s">
        <v>1288</v>
      </c>
      <c r="L374" s="647" t="s">
        <v>66</v>
      </c>
      <c r="M374" s="648">
        <v>44744</v>
      </c>
      <c r="N374" s="647"/>
      <c r="O374" s="641">
        <v>1</v>
      </c>
      <c r="P374" s="640" t="s">
        <v>90</v>
      </c>
      <c r="Q374" s="640" t="s">
        <v>1280</v>
      </c>
      <c r="R374" s="647"/>
      <c r="S374" s="647" t="s">
        <v>65</v>
      </c>
      <c r="T374" s="640" t="s">
        <v>1290</v>
      </c>
    </row>
    <row r="375" spans="2:20">
      <c r="B375" s="640" t="s">
        <v>1550</v>
      </c>
      <c r="C375" s="640" t="s">
        <v>941</v>
      </c>
      <c r="D375" s="641">
        <v>76</v>
      </c>
      <c r="E375" s="641">
        <v>81</v>
      </c>
      <c r="F375" s="641">
        <v>70</v>
      </c>
      <c r="G375" s="641">
        <v>0</v>
      </c>
      <c r="H375" s="640" t="s">
        <v>1267</v>
      </c>
      <c r="I375" s="640" t="s">
        <v>1268</v>
      </c>
      <c r="J375" s="640" t="s">
        <v>1269</v>
      </c>
      <c r="K375" s="640" t="s">
        <v>1297</v>
      </c>
      <c r="L375" s="647" t="s">
        <v>66</v>
      </c>
      <c r="M375" s="648">
        <v>44744</v>
      </c>
      <c r="N375" s="647"/>
      <c r="O375" s="641">
        <v>1</v>
      </c>
      <c r="P375" s="640" t="s">
        <v>90</v>
      </c>
      <c r="Q375" s="640" t="s">
        <v>1258</v>
      </c>
      <c r="R375" s="640" t="s">
        <v>1259</v>
      </c>
      <c r="S375" s="647" t="s">
        <v>218</v>
      </c>
      <c r="T375" s="640" t="s">
        <v>1366</v>
      </c>
    </row>
    <row r="376" spans="2:20">
      <c r="B376" s="640" t="s">
        <v>1550</v>
      </c>
      <c r="C376" s="640" t="s">
        <v>941</v>
      </c>
      <c r="D376" s="641">
        <v>86</v>
      </c>
      <c r="E376" s="641">
        <v>91</v>
      </c>
      <c r="F376" s="641">
        <v>70</v>
      </c>
      <c r="G376" s="641">
        <v>0</v>
      </c>
      <c r="H376" s="640" t="s">
        <v>1267</v>
      </c>
      <c r="I376" s="640" t="s">
        <v>1268</v>
      </c>
      <c r="J376" s="640" t="s">
        <v>1269</v>
      </c>
      <c r="K376" s="640" t="s">
        <v>1297</v>
      </c>
      <c r="L376" s="647" t="s">
        <v>66</v>
      </c>
      <c r="M376" s="648">
        <v>44737</v>
      </c>
      <c r="N376" s="648">
        <v>44743</v>
      </c>
      <c r="O376" s="641">
        <v>1</v>
      </c>
      <c r="P376" s="640" t="s">
        <v>90</v>
      </c>
      <c r="Q376" s="640" t="s">
        <v>1258</v>
      </c>
      <c r="R376" s="640" t="s">
        <v>1259</v>
      </c>
      <c r="S376" s="647" t="s">
        <v>218</v>
      </c>
      <c r="T376" s="640" t="s">
        <v>1366</v>
      </c>
    </row>
    <row r="377" spans="2:20">
      <c r="B377" s="640" t="s">
        <v>1550</v>
      </c>
      <c r="C377" s="640" t="s">
        <v>944</v>
      </c>
      <c r="D377" s="641">
        <v>76</v>
      </c>
      <c r="E377" s="641">
        <v>81</v>
      </c>
      <c r="F377" s="641">
        <v>70</v>
      </c>
      <c r="G377" s="641">
        <v>0</v>
      </c>
      <c r="H377" s="640" t="s">
        <v>1274</v>
      </c>
      <c r="I377" s="640" t="s">
        <v>1264</v>
      </c>
      <c r="J377" s="640" t="s">
        <v>335</v>
      </c>
      <c r="K377" s="640" t="s">
        <v>951</v>
      </c>
      <c r="L377" s="647" t="s">
        <v>66</v>
      </c>
      <c r="M377" s="648">
        <v>44744</v>
      </c>
      <c r="N377" s="647"/>
      <c r="O377" s="641">
        <v>1</v>
      </c>
      <c r="P377" s="640" t="s">
        <v>90</v>
      </c>
      <c r="Q377" s="640" t="s">
        <v>1258</v>
      </c>
      <c r="R377" s="640" t="s">
        <v>1259</v>
      </c>
      <c r="S377" s="647" t="s">
        <v>218</v>
      </c>
      <c r="T377" s="640" t="s">
        <v>1366</v>
      </c>
    </row>
    <row r="378" spans="2:20">
      <c r="B378" s="640" t="s">
        <v>1550</v>
      </c>
      <c r="C378" s="640" t="s">
        <v>944</v>
      </c>
      <c r="D378" s="641">
        <v>86</v>
      </c>
      <c r="E378" s="641">
        <v>91</v>
      </c>
      <c r="F378" s="641">
        <v>70</v>
      </c>
      <c r="G378" s="641">
        <v>0</v>
      </c>
      <c r="H378" s="640" t="s">
        <v>1274</v>
      </c>
      <c r="I378" s="640" t="s">
        <v>1264</v>
      </c>
      <c r="J378" s="640" t="s">
        <v>335</v>
      </c>
      <c r="K378" s="640" t="s">
        <v>951</v>
      </c>
      <c r="L378" s="647" t="s">
        <v>66</v>
      </c>
      <c r="M378" s="648">
        <v>44737</v>
      </c>
      <c r="N378" s="648">
        <v>44743</v>
      </c>
      <c r="O378" s="641">
        <v>1</v>
      </c>
      <c r="P378" s="640" t="s">
        <v>90</v>
      </c>
      <c r="Q378" s="640" t="s">
        <v>1258</v>
      </c>
      <c r="R378" s="640" t="s">
        <v>1259</v>
      </c>
      <c r="S378" s="647" t="s">
        <v>218</v>
      </c>
      <c r="T378" s="640" t="s">
        <v>1366</v>
      </c>
    </row>
    <row r="379" spans="2:20">
      <c r="B379" s="640" t="s">
        <v>1551</v>
      </c>
      <c r="C379" s="640" t="s">
        <v>1030</v>
      </c>
      <c r="D379" s="641">
        <v>150</v>
      </c>
      <c r="E379" s="641">
        <v>155</v>
      </c>
      <c r="F379" s="641">
        <v>100</v>
      </c>
      <c r="G379" s="641">
        <v>0</v>
      </c>
      <c r="H379" s="640" t="s">
        <v>43</v>
      </c>
      <c r="I379" s="640" t="s">
        <v>52</v>
      </c>
      <c r="J379" s="640" t="s">
        <v>1261</v>
      </c>
      <c r="K379" s="640" t="s">
        <v>1262</v>
      </c>
      <c r="L379" s="647" t="s">
        <v>66</v>
      </c>
      <c r="M379" s="648">
        <v>44737</v>
      </c>
      <c r="N379" s="647"/>
      <c r="O379" s="641">
        <v>2</v>
      </c>
      <c r="P379" s="640" t="s">
        <v>90</v>
      </c>
      <c r="Q379" s="640" t="s">
        <v>1258</v>
      </c>
      <c r="R379" s="640" t="s">
        <v>1259</v>
      </c>
      <c r="S379" s="647" t="s">
        <v>65</v>
      </c>
      <c r="T379" s="647"/>
    </row>
    <row r="380" spans="2:20">
      <c r="B380" s="640" t="s">
        <v>1552</v>
      </c>
      <c r="C380" s="640" t="s">
        <v>815</v>
      </c>
      <c r="D380" s="641">
        <v>122</v>
      </c>
      <c r="E380" s="641">
        <v>132</v>
      </c>
      <c r="F380" s="641">
        <v>90</v>
      </c>
      <c r="G380" s="641">
        <v>0</v>
      </c>
      <c r="H380" s="640" t="s">
        <v>1282</v>
      </c>
      <c r="I380" s="640" t="s">
        <v>1283</v>
      </c>
      <c r="J380" s="640" t="s">
        <v>3281</v>
      </c>
      <c r="K380" s="640" t="s">
        <v>1317</v>
      </c>
      <c r="L380" s="647" t="s">
        <v>66</v>
      </c>
      <c r="M380" s="648">
        <v>44744</v>
      </c>
      <c r="N380" s="647"/>
      <c r="O380" s="641">
        <v>1</v>
      </c>
      <c r="P380" s="640" t="s">
        <v>90</v>
      </c>
      <c r="Q380" s="640" t="s">
        <v>1258</v>
      </c>
      <c r="R380" s="640" t="s">
        <v>1259</v>
      </c>
      <c r="S380" s="647" t="s">
        <v>65</v>
      </c>
      <c r="T380" s="640" t="s">
        <v>1438</v>
      </c>
    </row>
    <row r="381" spans="2:20">
      <c r="B381" s="640" t="s">
        <v>1552</v>
      </c>
      <c r="C381" s="640" t="s">
        <v>815</v>
      </c>
      <c r="D381" s="641">
        <v>127</v>
      </c>
      <c r="E381" s="641">
        <v>137</v>
      </c>
      <c r="F381" s="641">
        <v>90</v>
      </c>
      <c r="G381" s="641">
        <v>0</v>
      </c>
      <c r="H381" s="640" t="s">
        <v>1282</v>
      </c>
      <c r="I381" s="640" t="s">
        <v>1283</v>
      </c>
      <c r="J381" s="640" t="s">
        <v>3281</v>
      </c>
      <c r="K381" s="640" t="s">
        <v>1317</v>
      </c>
      <c r="L381" s="647" t="s">
        <v>66</v>
      </c>
      <c r="M381" s="648">
        <v>44737</v>
      </c>
      <c r="N381" s="648">
        <v>44743</v>
      </c>
      <c r="O381" s="641">
        <v>1</v>
      </c>
      <c r="P381" s="640" t="s">
        <v>90</v>
      </c>
      <c r="Q381" s="640" t="s">
        <v>1258</v>
      </c>
      <c r="R381" s="640" t="s">
        <v>1259</v>
      </c>
      <c r="S381" s="647" t="s">
        <v>65</v>
      </c>
      <c r="T381" s="640" t="s">
        <v>1438</v>
      </c>
    </row>
    <row r="382" spans="2:20">
      <c r="B382" s="640" t="s">
        <v>1553</v>
      </c>
      <c r="C382" s="640" t="s">
        <v>517</v>
      </c>
      <c r="D382" s="641">
        <v>41</v>
      </c>
      <c r="E382" s="641">
        <v>61</v>
      </c>
      <c r="F382" s="641">
        <v>0</v>
      </c>
      <c r="G382" s="641">
        <v>0</v>
      </c>
      <c r="H382" s="640" t="s">
        <v>1282</v>
      </c>
      <c r="I382" s="640" t="s">
        <v>1283</v>
      </c>
      <c r="J382" s="640" t="s">
        <v>516</v>
      </c>
      <c r="K382" s="640" t="s">
        <v>1489</v>
      </c>
      <c r="L382" s="647" t="s">
        <v>66</v>
      </c>
      <c r="M382" s="648">
        <v>44713</v>
      </c>
      <c r="N382" s="647"/>
      <c r="O382" s="641">
        <v>1</v>
      </c>
      <c r="P382" s="640" t="s">
        <v>520</v>
      </c>
      <c r="Q382" s="640" t="s">
        <v>1258</v>
      </c>
      <c r="R382" s="640" t="s">
        <v>1259</v>
      </c>
      <c r="S382" s="647" t="s">
        <v>65</v>
      </c>
      <c r="T382" s="647"/>
    </row>
    <row r="383" spans="2:20">
      <c r="B383" s="640" t="s">
        <v>1553</v>
      </c>
      <c r="C383" s="640" t="s">
        <v>517</v>
      </c>
      <c r="D383" s="641">
        <v>31</v>
      </c>
      <c r="E383" s="641">
        <v>51</v>
      </c>
      <c r="F383" s="641">
        <v>0</v>
      </c>
      <c r="G383" s="641">
        <v>0</v>
      </c>
      <c r="H383" s="640" t="s">
        <v>1282</v>
      </c>
      <c r="I383" s="640" t="s">
        <v>1283</v>
      </c>
      <c r="J383" s="640" t="s">
        <v>516</v>
      </c>
      <c r="K383" s="640" t="s">
        <v>1489</v>
      </c>
      <c r="L383" s="647" t="s">
        <v>66</v>
      </c>
      <c r="M383" s="648">
        <v>44713</v>
      </c>
      <c r="N383" s="647"/>
      <c r="O383" s="641">
        <v>1</v>
      </c>
      <c r="P383" s="640" t="s">
        <v>70</v>
      </c>
      <c r="Q383" s="640" t="s">
        <v>1258</v>
      </c>
      <c r="R383" s="640" t="s">
        <v>1259</v>
      </c>
      <c r="S383" s="647" t="s">
        <v>65</v>
      </c>
      <c r="T383" s="647"/>
    </row>
    <row r="384" spans="2:20">
      <c r="B384" s="640" t="s">
        <v>1553</v>
      </c>
      <c r="C384" s="640" t="s">
        <v>517</v>
      </c>
      <c r="D384" s="641">
        <v>56</v>
      </c>
      <c r="E384" s="641">
        <v>76</v>
      </c>
      <c r="F384" s="641">
        <v>0</v>
      </c>
      <c r="G384" s="641">
        <v>0</v>
      </c>
      <c r="H384" s="640" t="s">
        <v>1282</v>
      </c>
      <c r="I384" s="640" t="s">
        <v>1283</v>
      </c>
      <c r="J384" s="640" t="s">
        <v>516</v>
      </c>
      <c r="K384" s="640" t="s">
        <v>1489</v>
      </c>
      <c r="L384" s="647" t="s">
        <v>66</v>
      </c>
      <c r="M384" s="648">
        <v>44713</v>
      </c>
      <c r="N384" s="647"/>
      <c r="O384" s="641">
        <v>1</v>
      </c>
      <c r="P384" s="640" t="s">
        <v>288</v>
      </c>
      <c r="Q384" s="640" t="s">
        <v>1258</v>
      </c>
      <c r="R384" s="640" t="s">
        <v>1259</v>
      </c>
      <c r="S384" s="647" t="s">
        <v>65</v>
      </c>
      <c r="T384" s="647"/>
    </row>
    <row r="385" spans="2:20">
      <c r="B385" s="640" t="s">
        <v>987</v>
      </c>
      <c r="C385" s="640" t="s">
        <v>987</v>
      </c>
      <c r="D385" s="641">
        <v>128</v>
      </c>
      <c r="E385" s="641">
        <v>133</v>
      </c>
      <c r="F385" s="641">
        <v>0</v>
      </c>
      <c r="G385" s="641">
        <v>0</v>
      </c>
      <c r="H385" s="640" t="s">
        <v>1264</v>
      </c>
      <c r="I385" s="640" t="s">
        <v>52</v>
      </c>
      <c r="J385" s="640" t="s">
        <v>1410</v>
      </c>
      <c r="K385" s="640" t="s">
        <v>1317</v>
      </c>
      <c r="L385" s="647" t="s">
        <v>66</v>
      </c>
      <c r="M385" s="648">
        <v>44744</v>
      </c>
      <c r="N385" s="647"/>
      <c r="O385" s="641">
        <v>1</v>
      </c>
      <c r="P385" s="640" t="s">
        <v>67</v>
      </c>
      <c r="Q385" s="640" t="s">
        <v>1258</v>
      </c>
      <c r="R385" s="640" t="s">
        <v>1259</v>
      </c>
      <c r="S385" s="647" t="s">
        <v>65</v>
      </c>
      <c r="T385" s="640" t="s">
        <v>1263</v>
      </c>
    </row>
    <row r="386" spans="2:20">
      <c r="B386" s="640" t="s">
        <v>987</v>
      </c>
      <c r="C386" s="640" t="s">
        <v>987</v>
      </c>
      <c r="D386" s="641">
        <v>133</v>
      </c>
      <c r="E386" s="641">
        <v>138</v>
      </c>
      <c r="F386" s="641">
        <v>0</v>
      </c>
      <c r="G386" s="641">
        <v>0</v>
      </c>
      <c r="H386" s="640" t="s">
        <v>1264</v>
      </c>
      <c r="I386" s="640" t="s">
        <v>52</v>
      </c>
      <c r="J386" s="640" t="s">
        <v>1410</v>
      </c>
      <c r="K386" s="640" t="s">
        <v>1317</v>
      </c>
      <c r="L386" s="647" t="s">
        <v>66</v>
      </c>
      <c r="M386" s="648">
        <v>44737</v>
      </c>
      <c r="N386" s="648">
        <v>44743</v>
      </c>
      <c r="O386" s="641">
        <v>1</v>
      </c>
      <c r="P386" s="640" t="s">
        <v>67</v>
      </c>
      <c r="Q386" s="640" t="s">
        <v>1258</v>
      </c>
      <c r="R386" s="640" t="s">
        <v>1259</v>
      </c>
      <c r="S386" s="647" t="s">
        <v>65</v>
      </c>
      <c r="T386" s="640" t="s">
        <v>1263</v>
      </c>
    </row>
    <row r="387" spans="2:20">
      <c r="B387" s="640" t="s">
        <v>987</v>
      </c>
      <c r="C387" s="640" t="s">
        <v>987</v>
      </c>
      <c r="D387" s="641">
        <v>123</v>
      </c>
      <c r="E387" s="641">
        <v>128</v>
      </c>
      <c r="F387" s="641">
        <v>0</v>
      </c>
      <c r="G387" s="641">
        <v>0</v>
      </c>
      <c r="H387" s="640" t="s">
        <v>1264</v>
      </c>
      <c r="I387" s="640" t="s">
        <v>52</v>
      </c>
      <c r="J387" s="640" t="s">
        <v>1410</v>
      </c>
      <c r="K387" s="640" t="s">
        <v>1317</v>
      </c>
      <c r="L387" s="647" t="s">
        <v>66</v>
      </c>
      <c r="M387" s="648">
        <v>44744</v>
      </c>
      <c r="N387" s="647"/>
      <c r="O387" s="641">
        <v>1</v>
      </c>
      <c r="P387" s="640" t="s">
        <v>70</v>
      </c>
      <c r="Q387" s="640" t="s">
        <v>1258</v>
      </c>
      <c r="R387" s="640" t="s">
        <v>1259</v>
      </c>
      <c r="S387" s="647" t="s">
        <v>65</v>
      </c>
      <c r="T387" s="640" t="s">
        <v>1263</v>
      </c>
    </row>
    <row r="388" spans="2:20">
      <c r="B388" s="640" t="s">
        <v>987</v>
      </c>
      <c r="C388" s="640" t="s">
        <v>987</v>
      </c>
      <c r="D388" s="641">
        <v>128</v>
      </c>
      <c r="E388" s="641">
        <v>133</v>
      </c>
      <c r="F388" s="641">
        <v>0</v>
      </c>
      <c r="G388" s="641">
        <v>0</v>
      </c>
      <c r="H388" s="640" t="s">
        <v>1264</v>
      </c>
      <c r="I388" s="640" t="s">
        <v>52</v>
      </c>
      <c r="J388" s="640" t="s">
        <v>1410</v>
      </c>
      <c r="K388" s="640" t="s">
        <v>1317</v>
      </c>
      <c r="L388" s="647" t="s">
        <v>66</v>
      </c>
      <c r="M388" s="648">
        <v>44737</v>
      </c>
      <c r="N388" s="648">
        <v>44743</v>
      </c>
      <c r="O388" s="641">
        <v>1</v>
      </c>
      <c r="P388" s="640" t="s">
        <v>70</v>
      </c>
      <c r="Q388" s="640" t="s">
        <v>1258</v>
      </c>
      <c r="R388" s="640" t="s">
        <v>1259</v>
      </c>
      <c r="S388" s="647" t="s">
        <v>65</v>
      </c>
      <c r="T388" s="640" t="s">
        <v>1263</v>
      </c>
    </row>
    <row r="389" spans="2:20">
      <c r="B389" s="640" t="s">
        <v>1554</v>
      </c>
      <c r="C389" s="640" t="s">
        <v>841</v>
      </c>
      <c r="D389" s="641">
        <v>148</v>
      </c>
      <c r="E389" s="641">
        <v>153</v>
      </c>
      <c r="F389" s="641">
        <v>45</v>
      </c>
      <c r="G389" s="641">
        <v>0</v>
      </c>
      <c r="H389" s="640" t="s">
        <v>1278</v>
      </c>
      <c r="I389" s="640" t="s">
        <v>52</v>
      </c>
      <c r="J389" s="640" t="s">
        <v>1382</v>
      </c>
      <c r="K389" s="640" t="s">
        <v>1317</v>
      </c>
      <c r="L389" s="647" t="s">
        <v>66</v>
      </c>
      <c r="M389" s="648">
        <v>44639</v>
      </c>
      <c r="N389" s="647"/>
      <c r="O389" s="641">
        <v>1</v>
      </c>
      <c r="P389" s="640" t="s">
        <v>90</v>
      </c>
      <c r="Q389" s="640" t="s">
        <v>1258</v>
      </c>
      <c r="R389" s="640" t="s">
        <v>1259</v>
      </c>
      <c r="S389" s="647" t="s">
        <v>218</v>
      </c>
      <c r="T389" s="640" t="s">
        <v>1420</v>
      </c>
    </row>
    <row r="390" spans="2:20">
      <c r="B390" s="640" t="s">
        <v>1555</v>
      </c>
      <c r="C390" s="640" t="s">
        <v>815</v>
      </c>
      <c r="D390" s="641">
        <v>122</v>
      </c>
      <c r="E390" s="641">
        <v>132</v>
      </c>
      <c r="F390" s="641">
        <v>90</v>
      </c>
      <c r="G390" s="641">
        <v>0</v>
      </c>
      <c r="H390" s="640" t="s">
        <v>1282</v>
      </c>
      <c r="I390" s="640" t="s">
        <v>1283</v>
      </c>
      <c r="J390" s="640" t="s">
        <v>3281</v>
      </c>
      <c r="K390" s="640" t="s">
        <v>1257</v>
      </c>
      <c r="L390" s="647" t="s">
        <v>66</v>
      </c>
      <c r="M390" s="648">
        <v>44744</v>
      </c>
      <c r="N390" s="647"/>
      <c r="O390" s="641">
        <v>1</v>
      </c>
      <c r="P390" s="640" t="s">
        <v>90</v>
      </c>
      <c r="Q390" s="640" t="s">
        <v>1258</v>
      </c>
      <c r="R390" s="640" t="s">
        <v>1259</v>
      </c>
      <c r="S390" s="647" t="s">
        <v>65</v>
      </c>
      <c r="T390" s="640" t="s">
        <v>1438</v>
      </c>
    </row>
    <row r="391" spans="2:20">
      <c r="B391" s="640" t="s">
        <v>1555</v>
      </c>
      <c r="C391" s="640" t="s">
        <v>815</v>
      </c>
      <c r="D391" s="641">
        <v>127</v>
      </c>
      <c r="E391" s="641">
        <v>137</v>
      </c>
      <c r="F391" s="641">
        <v>90</v>
      </c>
      <c r="G391" s="641">
        <v>0</v>
      </c>
      <c r="H391" s="640" t="s">
        <v>1282</v>
      </c>
      <c r="I391" s="640" t="s">
        <v>1283</v>
      </c>
      <c r="J391" s="640" t="s">
        <v>3281</v>
      </c>
      <c r="K391" s="640" t="s">
        <v>1257</v>
      </c>
      <c r="L391" s="647" t="s">
        <v>66</v>
      </c>
      <c r="M391" s="648">
        <v>44737</v>
      </c>
      <c r="N391" s="648">
        <v>44743</v>
      </c>
      <c r="O391" s="641">
        <v>1</v>
      </c>
      <c r="P391" s="640" t="s">
        <v>90</v>
      </c>
      <c r="Q391" s="640" t="s">
        <v>1258</v>
      </c>
      <c r="R391" s="640" t="s">
        <v>1259</v>
      </c>
      <c r="S391" s="647" t="s">
        <v>65</v>
      </c>
      <c r="T391" s="640" t="s">
        <v>1438</v>
      </c>
    </row>
    <row r="392" spans="2:20">
      <c r="B392" s="640" t="s">
        <v>1556</v>
      </c>
      <c r="C392" s="640" t="s">
        <v>815</v>
      </c>
      <c r="D392" s="641">
        <v>127</v>
      </c>
      <c r="E392" s="641">
        <v>137</v>
      </c>
      <c r="F392" s="641">
        <v>90</v>
      </c>
      <c r="G392" s="641">
        <v>0</v>
      </c>
      <c r="H392" s="640" t="s">
        <v>1282</v>
      </c>
      <c r="I392" s="640" t="s">
        <v>1283</v>
      </c>
      <c r="J392" s="640" t="s">
        <v>3281</v>
      </c>
      <c r="K392" s="640" t="s">
        <v>1257</v>
      </c>
      <c r="L392" s="647" t="s">
        <v>66</v>
      </c>
      <c r="M392" s="648">
        <v>44744</v>
      </c>
      <c r="N392" s="647"/>
      <c r="O392" s="641">
        <v>1</v>
      </c>
      <c r="P392" s="640" t="s">
        <v>90</v>
      </c>
      <c r="Q392" s="640" t="s">
        <v>1258</v>
      </c>
      <c r="R392" s="640" t="s">
        <v>1259</v>
      </c>
      <c r="S392" s="647" t="s">
        <v>65</v>
      </c>
      <c r="T392" s="640" t="s">
        <v>1438</v>
      </c>
    </row>
    <row r="393" spans="2:20">
      <c r="B393" s="640" t="s">
        <v>1556</v>
      </c>
      <c r="C393" s="640" t="s">
        <v>815</v>
      </c>
      <c r="D393" s="641">
        <v>132</v>
      </c>
      <c r="E393" s="641">
        <v>142</v>
      </c>
      <c r="F393" s="641">
        <v>90</v>
      </c>
      <c r="G393" s="641">
        <v>0</v>
      </c>
      <c r="H393" s="640" t="s">
        <v>1282</v>
      </c>
      <c r="I393" s="640" t="s">
        <v>1283</v>
      </c>
      <c r="J393" s="640" t="s">
        <v>3281</v>
      </c>
      <c r="K393" s="640" t="s">
        <v>1257</v>
      </c>
      <c r="L393" s="647" t="s">
        <v>66</v>
      </c>
      <c r="M393" s="648">
        <v>44737</v>
      </c>
      <c r="N393" s="648">
        <v>44743</v>
      </c>
      <c r="O393" s="641">
        <v>1</v>
      </c>
      <c r="P393" s="640" t="s">
        <v>90</v>
      </c>
      <c r="Q393" s="640" t="s">
        <v>1258</v>
      </c>
      <c r="R393" s="640" t="s">
        <v>1259</v>
      </c>
      <c r="S393" s="647" t="s">
        <v>65</v>
      </c>
      <c r="T393" s="640" t="s">
        <v>1438</v>
      </c>
    </row>
    <row r="394" spans="2:20">
      <c r="B394" s="640" t="s">
        <v>1557</v>
      </c>
      <c r="C394" s="640" t="s">
        <v>941</v>
      </c>
      <c r="D394" s="641">
        <v>111</v>
      </c>
      <c r="E394" s="641">
        <v>116</v>
      </c>
      <c r="F394" s="641">
        <v>70</v>
      </c>
      <c r="G394" s="641">
        <v>0</v>
      </c>
      <c r="H394" s="640" t="s">
        <v>1267</v>
      </c>
      <c r="I394" s="640" t="s">
        <v>1268</v>
      </c>
      <c r="J394" s="640" t="s">
        <v>1269</v>
      </c>
      <c r="K394" s="640" t="s">
        <v>1297</v>
      </c>
      <c r="L394" s="647" t="s">
        <v>66</v>
      </c>
      <c r="M394" s="648">
        <v>44744</v>
      </c>
      <c r="N394" s="647"/>
      <c r="O394" s="641">
        <v>1</v>
      </c>
      <c r="P394" s="640" t="s">
        <v>90</v>
      </c>
      <c r="Q394" s="640" t="s">
        <v>1258</v>
      </c>
      <c r="R394" s="640" t="s">
        <v>1259</v>
      </c>
      <c r="S394" s="647" t="s">
        <v>218</v>
      </c>
      <c r="T394" s="640" t="s">
        <v>1558</v>
      </c>
    </row>
    <row r="395" spans="2:20">
      <c r="B395" s="640" t="s">
        <v>1557</v>
      </c>
      <c r="C395" s="640" t="s">
        <v>941</v>
      </c>
      <c r="D395" s="641">
        <v>121</v>
      </c>
      <c r="E395" s="641">
        <v>126</v>
      </c>
      <c r="F395" s="641">
        <v>70</v>
      </c>
      <c r="G395" s="641">
        <v>0</v>
      </c>
      <c r="H395" s="640" t="s">
        <v>1267</v>
      </c>
      <c r="I395" s="640" t="s">
        <v>1268</v>
      </c>
      <c r="J395" s="640" t="s">
        <v>1269</v>
      </c>
      <c r="K395" s="640" t="s">
        <v>1297</v>
      </c>
      <c r="L395" s="647" t="s">
        <v>66</v>
      </c>
      <c r="M395" s="648">
        <v>44737</v>
      </c>
      <c r="N395" s="648">
        <v>44743</v>
      </c>
      <c r="O395" s="641">
        <v>1</v>
      </c>
      <c r="P395" s="640" t="s">
        <v>90</v>
      </c>
      <c r="Q395" s="640" t="s">
        <v>1258</v>
      </c>
      <c r="R395" s="640" t="s">
        <v>1259</v>
      </c>
      <c r="S395" s="647" t="s">
        <v>218</v>
      </c>
      <c r="T395" s="640" t="s">
        <v>1558</v>
      </c>
    </row>
    <row r="396" spans="2:20">
      <c r="B396" s="640" t="s">
        <v>1557</v>
      </c>
      <c r="C396" s="640" t="s">
        <v>944</v>
      </c>
      <c r="D396" s="641">
        <v>111</v>
      </c>
      <c r="E396" s="641">
        <v>116</v>
      </c>
      <c r="F396" s="641">
        <v>70</v>
      </c>
      <c r="G396" s="641">
        <v>0</v>
      </c>
      <c r="H396" s="640" t="s">
        <v>1274</v>
      </c>
      <c r="I396" s="640" t="s">
        <v>1264</v>
      </c>
      <c r="J396" s="640" t="s">
        <v>335</v>
      </c>
      <c r="K396" s="640" t="s">
        <v>951</v>
      </c>
      <c r="L396" s="647" t="s">
        <v>66</v>
      </c>
      <c r="M396" s="648">
        <v>44744</v>
      </c>
      <c r="N396" s="647"/>
      <c r="O396" s="641">
        <v>1</v>
      </c>
      <c r="P396" s="640" t="s">
        <v>90</v>
      </c>
      <c r="Q396" s="640" t="s">
        <v>1258</v>
      </c>
      <c r="R396" s="640" t="s">
        <v>1259</v>
      </c>
      <c r="S396" s="647" t="s">
        <v>218</v>
      </c>
      <c r="T396" s="640" t="s">
        <v>1558</v>
      </c>
    </row>
    <row r="397" spans="2:20">
      <c r="B397" s="640" t="s">
        <v>1557</v>
      </c>
      <c r="C397" s="640" t="s">
        <v>944</v>
      </c>
      <c r="D397" s="641">
        <v>121</v>
      </c>
      <c r="E397" s="641">
        <v>126</v>
      </c>
      <c r="F397" s="641">
        <v>70</v>
      </c>
      <c r="G397" s="641">
        <v>0</v>
      </c>
      <c r="H397" s="640" t="s">
        <v>1274</v>
      </c>
      <c r="I397" s="640" t="s">
        <v>1264</v>
      </c>
      <c r="J397" s="640" t="s">
        <v>335</v>
      </c>
      <c r="K397" s="640" t="s">
        <v>951</v>
      </c>
      <c r="L397" s="647" t="s">
        <v>66</v>
      </c>
      <c r="M397" s="648">
        <v>44737</v>
      </c>
      <c r="N397" s="648">
        <v>44743</v>
      </c>
      <c r="O397" s="641">
        <v>1</v>
      </c>
      <c r="P397" s="640" t="s">
        <v>90</v>
      </c>
      <c r="Q397" s="640" t="s">
        <v>1258</v>
      </c>
      <c r="R397" s="640" t="s">
        <v>1259</v>
      </c>
      <c r="S397" s="647" t="s">
        <v>218</v>
      </c>
      <c r="T397" s="640" t="s">
        <v>1558</v>
      </c>
    </row>
    <row r="398" spans="2:20">
      <c r="B398" s="640" t="s">
        <v>1559</v>
      </c>
      <c r="C398" s="640" t="s">
        <v>190</v>
      </c>
      <c r="D398" s="641">
        <v>231</v>
      </c>
      <c r="E398" s="641">
        <v>723</v>
      </c>
      <c r="F398" s="641">
        <v>0</v>
      </c>
      <c r="G398" s="641">
        <v>0</v>
      </c>
      <c r="H398" s="640" t="s">
        <v>1274</v>
      </c>
      <c r="I398" s="640" t="s">
        <v>1264</v>
      </c>
      <c r="J398" s="640" t="s">
        <v>169</v>
      </c>
      <c r="K398" s="640" t="s">
        <v>1305</v>
      </c>
      <c r="L398" s="647" t="s">
        <v>66</v>
      </c>
      <c r="M398" s="648">
        <v>44648</v>
      </c>
      <c r="N398" s="647"/>
      <c r="O398" s="641">
        <v>1</v>
      </c>
      <c r="P398" s="640" t="s">
        <v>90</v>
      </c>
      <c r="Q398" s="640" t="s">
        <v>1280</v>
      </c>
      <c r="R398" s="647"/>
      <c r="S398" s="647" t="s">
        <v>65</v>
      </c>
      <c r="T398" s="647"/>
    </row>
    <row r="399" spans="2:20">
      <c r="B399" s="640" t="s">
        <v>1560</v>
      </c>
      <c r="C399" s="640" t="s">
        <v>993</v>
      </c>
      <c r="D399" s="641">
        <v>138</v>
      </c>
      <c r="E399" s="641">
        <v>143</v>
      </c>
      <c r="F399" s="641">
        <v>0</v>
      </c>
      <c r="G399" s="641">
        <v>0</v>
      </c>
      <c r="H399" s="640" t="s">
        <v>1274</v>
      </c>
      <c r="I399" s="640" t="s">
        <v>1264</v>
      </c>
      <c r="J399" s="640" t="s">
        <v>335</v>
      </c>
      <c r="K399" s="640" t="s">
        <v>1292</v>
      </c>
      <c r="L399" s="647" t="s">
        <v>66</v>
      </c>
      <c r="M399" s="648">
        <v>44716</v>
      </c>
      <c r="N399" s="648">
        <v>44743</v>
      </c>
      <c r="O399" s="641">
        <v>1</v>
      </c>
      <c r="P399" s="640" t="s">
        <v>90</v>
      </c>
      <c r="Q399" s="640" t="s">
        <v>1258</v>
      </c>
      <c r="R399" s="640" t="s">
        <v>1259</v>
      </c>
      <c r="S399" s="647" t="s">
        <v>65</v>
      </c>
      <c r="T399" s="647"/>
    </row>
    <row r="400" spans="2:20">
      <c r="B400" s="640" t="s">
        <v>1560</v>
      </c>
      <c r="C400" s="640" t="s">
        <v>993</v>
      </c>
      <c r="D400" s="641">
        <v>133</v>
      </c>
      <c r="E400" s="641">
        <v>138</v>
      </c>
      <c r="F400" s="641">
        <v>0</v>
      </c>
      <c r="G400" s="641">
        <v>0</v>
      </c>
      <c r="H400" s="640" t="s">
        <v>1274</v>
      </c>
      <c r="I400" s="640" t="s">
        <v>1264</v>
      </c>
      <c r="J400" s="640" t="s">
        <v>335</v>
      </c>
      <c r="K400" s="640" t="s">
        <v>1292</v>
      </c>
      <c r="L400" s="647" t="s">
        <v>66</v>
      </c>
      <c r="M400" s="648">
        <v>44744</v>
      </c>
      <c r="N400" s="647"/>
      <c r="O400" s="641">
        <v>1</v>
      </c>
      <c r="P400" s="640" t="s">
        <v>90</v>
      </c>
      <c r="Q400" s="640" t="s">
        <v>1258</v>
      </c>
      <c r="R400" s="640" t="s">
        <v>1259</v>
      </c>
      <c r="S400" s="647" t="s">
        <v>65</v>
      </c>
      <c r="T400" s="647"/>
    </row>
    <row r="401" spans="2:20">
      <c r="B401" s="640" t="s">
        <v>215</v>
      </c>
      <c r="C401" s="640" t="s">
        <v>215</v>
      </c>
      <c r="D401" s="641">
        <v>81</v>
      </c>
      <c r="E401" s="641">
        <v>91</v>
      </c>
      <c r="F401" s="641">
        <v>0</v>
      </c>
      <c r="G401" s="641">
        <v>0</v>
      </c>
      <c r="H401" s="640" t="s">
        <v>52</v>
      </c>
      <c r="I401" s="640" t="s">
        <v>1274</v>
      </c>
      <c r="J401" s="640" t="s">
        <v>1401</v>
      </c>
      <c r="K401" s="640" t="s">
        <v>1561</v>
      </c>
      <c r="L401" s="647" t="s">
        <v>66</v>
      </c>
      <c r="M401" s="648">
        <v>44648</v>
      </c>
      <c r="N401" s="647"/>
      <c r="O401" s="641">
        <v>1</v>
      </c>
      <c r="P401" s="640" t="s">
        <v>90</v>
      </c>
      <c r="Q401" s="640" t="s">
        <v>1258</v>
      </c>
      <c r="R401" s="640" t="s">
        <v>1259</v>
      </c>
      <c r="S401" s="647" t="s">
        <v>65</v>
      </c>
      <c r="T401" s="640" t="s">
        <v>11</v>
      </c>
    </row>
    <row r="402" spans="2:20">
      <c r="B402" s="640" t="s">
        <v>215</v>
      </c>
      <c r="C402" s="640" t="s">
        <v>215</v>
      </c>
      <c r="D402" s="641">
        <v>36</v>
      </c>
      <c r="E402" s="641">
        <v>46</v>
      </c>
      <c r="F402" s="641">
        <v>45</v>
      </c>
      <c r="G402" s="641">
        <v>0</v>
      </c>
      <c r="H402" s="640" t="s">
        <v>52</v>
      </c>
      <c r="I402" s="640" t="s">
        <v>1274</v>
      </c>
      <c r="J402" s="640" t="s">
        <v>1401</v>
      </c>
      <c r="K402" s="640" t="s">
        <v>1561</v>
      </c>
      <c r="L402" s="647" t="s">
        <v>66</v>
      </c>
      <c r="M402" s="648">
        <v>44648</v>
      </c>
      <c r="N402" s="647"/>
      <c r="O402" s="641">
        <v>1</v>
      </c>
      <c r="P402" s="640" t="s">
        <v>90</v>
      </c>
      <c r="Q402" s="640" t="s">
        <v>1258</v>
      </c>
      <c r="R402" s="640" t="s">
        <v>1259</v>
      </c>
      <c r="S402" s="647" t="s">
        <v>218</v>
      </c>
      <c r="T402" s="640" t="s">
        <v>11</v>
      </c>
    </row>
    <row r="403" spans="2:20">
      <c r="B403" s="640" t="s">
        <v>866</v>
      </c>
      <c r="C403" s="640" t="s">
        <v>841</v>
      </c>
      <c r="D403" s="641">
        <v>198</v>
      </c>
      <c r="E403" s="641">
        <v>203</v>
      </c>
      <c r="F403" s="641">
        <v>0</v>
      </c>
      <c r="G403" s="641">
        <v>0</v>
      </c>
      <c r="H403" s="640" t="s">
        <v>1278</v>
      </c>
      <c r="I403" s="640" t="s">
        <v>52</v>
      </c>
      <c r="J403" s="640" t="s">
        <v>1382</v>
      </c>
      <c r="K403" s="640" t="s">
        <v>1326</v>
      </c>
      <c r="L403" s="647" t="s">
        <v>66</v>
      </c>
      <c r="M403" s="648">
        <v>44639</v>
      </c>
      <c r="N403" s="647"/>
      <c r="O403" s="641">
        <v>1</v>
      </c>
      <c r="P403" s="640" t="s">
        <v>90</v>
      </c>
      <c r="Q403" s="640" t="s">
        <v>1258</v>
      </c>
      <c r="R403" s="640" t="s">
        <v>1259</v>
      </c>
      <c r="S403" s="647" t="s">
        <v>65</v>
      </c>
      <c r="T403" s="640" t="s">
        <v>1562</v>
      </c>
    </row>
    <row r="404" spans="2:20">
      <c r="B404" s="640" t="s">
        <v>1563</v>
      </c>
      <c r="C404" s="640" t="s">
        <v>815</v>
      </c>
      <c r="D404" s="641">
        <v>120</v>
      </c>
      <c r="E404" s="641">
        <v>130</v>
      </c>
      <c r="F404" s="641">
        <v>90</v>
      </c>
      <c r="G404" s="641">
        <v>0</v>
      </c>
      <c r="H404" s="640" t="s">
        <v>1282</v>
      </c>
      <c r="I404" s="640" t="s">
        <v>1283</v>
      </c>
      <c r="J404" s="640" t="s">
        <v>3281</v>
      </c>
      <c r="K404" s="640" t="s">
        <v>1257</v>
      </c>
      <c r="L404" s="647" t="s">
        <v>66</v>
      </c>
      <c r="M404" s="648">
        <v>44744</v>
      </c>
      <c r="N404" s="647"/>
      <c r="O404" s="641">
        <v>1</v>
      </c>
      <c r="P404" s="640" t="s">
        <v>90</v>
      </c>
      <c r="Q404" s="640" t="s">
        <v>1258</v>
      </c>
      <c r="R404" s="640" t="s">
        <v>1259</v>
      </c>
      <c r="S404" s="647" t="s">
        <v>65</v>
      </c>
      <c r="T404" s="640" t="s">
        <v>1418</v>
      </c>
    </row>
    <row r="405" spans="2:20">
      <c r="B405" s="640" t="s">
        <v>1563</v>
      </c>
      <c r="C405" s="640" t="s">
        <v>815</v>
      </c>
      <c r="D405" s="641">
        <v>125</v>
      </c>
      <c r="E405" s="641">
        <v>135</v>
      </c>
      <c r="F405" s="641">
        <v>90</v>
      </c>
      <c r="G405" s="641">
        <v>0</v>
      </c>
      <c r="H405" s="640" t="s">
        <v>1282</v>
      </c>
      <c r="I405" s="640" t="s">
        <v>1283</v>
      </c>
      <c r="J405" s="640" t="s">
        <v>3281</v>
      </c>
      <c r="K405" s="640" t="s">
        <v>1257</v>
      </c>
      <c r="L405" s="647" t="s">
        <v>66</v>
      </c>
      <c r="M405" s="648">
        <v>44737</v>
      </c>
      <c r="N405" s="648">
        <v>44743</v>
      </c>
      <c r="O405" s="641">
        <v>1</v>
      </c>
      <c r="P405" s="640" t="s">
        <v>90</v>
      </c>
      <c r="Q405" s="640" t="s">
        <v>1258</v>
      </c>
      <c r="R405" s="640" t="s">
        <v>1259</v>
      </c>
      <c r="S405" s="647" t="s">
        <v>65</v>
      </c>
      <c r="T405" s="640" t="s">
        <v>1418</v>
      </c>
    </row>
    <row r="406" spans="2:20">
      <c r="B406" s="640" t="s">
        <v>1564</v>
      </c>
      <c r="C406" s="640" t="s">
        <v>941</v>
      </c>
      <c r="D406" s="641">
        <v>111</v>
      </c>
      <c r="E406" s="641">
        <v>116</v>
      </c>
      <c r="F406" s="641">
        <v>70</v>
      </c>
      <c r="G406" s="641">
        <v>0</v>
      </c>
      <c r="H406" s="640" t="s">
        <v>1267</v>
      </c>
      <c r="I406" s="640" t="s">
        <v>1268</v>
      </c>
      <c r="J406" s="640" t="s">
        <v>1269</v>
      </c>
      <c r="K406" s="640" t="s">
        <v>1297</v>
      </c>
      <c r="L406" s="647" t="s">
        <v>66</v>
      </c>
      <c r="M406" s="648">
        <v>44744</v>
      </c>
      <c r="N406" s="647"/>
      <c r="O406" s="641">
        <v>1</v>
      </c>
      <c r="P406" s="640" t="s">
        <v>90</v>
      </c>
      <c r="Q406" s="640" t="s">
        <v>1258</v>
      </c>
      <c r="R406" s="640" t="s">
        <v>1259</v>
      </c>
      <c r="S406" s="647" t="s">
        <v>218</v>
      </c>
      <c r="T406" s="640" t="s">
        <v>1558</v>
      </c>
    </row>
    <row r="407" spans="2:20">
      <c r="B407" s="640" t="s">
        <v>1564</v>
      </c>
      <c r="C407" s="640" t="s">
        <v>941</v>
      </c>
      <c r="D407" s="641">
        <v>121</v>
      </c>
      <c r="E407" s="641">
        <v>126</v>
      </c>
      <c r="F407" s="641">
        <v>70</v>
      </c>
      <c r="G407" s="641">
        <v>0</v>
      </c>
      <c r="H407" s="640" t="s">
        <v>1267</v>
      </c>
      <c r="I407" s="640" t="s">
        <v>1268</v>
      </c>
      <c r="J407" s="640" t="s">
        <v>1269</v>
      </c>
      <c r="K407" s="640" t="s">
        <v>1297</v>
      </c>
      <c r="L407" s="647" t="s">
        <v>66</v>
      </c>
      <c r="M407" s="648">
        <v>44737</v>
      </c>
      <c r="N407" s="648">
        <v>44743</v>
      </c>
      <c r="O407" s="641">
        <v>1</v>
      </c>
      <c r="P407" s="640" t="s">
        <v>90</v>
      </c>
      <c r="Q407" s="640" t="s">
        <v>1258</v>
      </c>
      <c r="R407" s="640" t="s">
        <v>1259</v>
      </c>
      <c r="S407" s="647" t="s">
        <v>218</v>
      </c>
      <c r="T407" s="640" t="s">
        <v>1558</v>
      </c>
    </row>
    <row r="408" spans="2:20">
      <c r="B408" s="640" t="s">
        <v>1564</v>
      </c>
      <c r="C408" s="640" t="s">
        <v>944</v>
      </c>
      <c r="D408" s="641">
        <v>111</v>
      </c>
      <c r="E408" s="641">
        <v>116</v>
      </c>
      <c r="F408" s="641">
        <v>70</v>
      </c>
      <c r="G408" s="641">
        <v>0</v>
      </c>
      <c r="H408" s="640" t="s">
        <v>1274</v>
      </c>
      <c r="I408" s="640" t="s">
        <v>1264</v>
      </c>
      <c r="J408" s="640" t="s">
        <v>335</v>
      </c>
      <c r="K408" s="640" t="s">
        <v>951</v>
      </c>
      <c r="L408" s="647" t="s">
        <v>66</v>
      </c>
      <c r="M408" s="648">
        <v>44744</v>
      </c>
      <c r="N408" s="647"/>
      <c r="O408" s="641">
        <v>1</v>
      </c>
      <c r="P408" s="640" t="s">
        <v>90</v>
      </c>
      <c r="Q408" s="640" t="s">
        <v>1258</v>
      </c>
      <c r="R408" s="640" t="s">
        <v>1259</v>
      </c>
      <c r="S408" s="647" t="s">
        <v>218</v>
      </c>
      <c r="T408" s="640" t="s">
        <v>1558</v>
      </c>
    </row>
    <row r="409" spans="2:20">
      <c r="B409" s="640" t="s">
        <v>1564</v>
      </c>
      <c r="C409" s="640" t="s">
        <v>944</v>
      </c>
      <c r="D409" s="641">
        <v>121</v>
      </c>
      <c r="E409" s="641">
        <v>126</v>
      </c>
      <c r="F409" s="641">
        <v>70</v>
      </c>
      <c r="G409" s="641">
        <v>0</v>
      </c>
      <c r="H409" s="640" t="s">
        <v>1274</v>
      </c>
      <c r="I409" s="640" t="s">
        <v>1264</v>
      </c>
      <c r="J409" s="640" t="s">
        <v>335</v>
      </c>
      <c r="K409" s="640" t="s">
        <v>951</v>
      </c>
      <c r="L409" s="647" t="s">
        <v>66</v>
      </c>
      <c r="M409" s="648">
        <v>44737</v>
      </c>
      <c r="N409" s="648">
        <v>44743</v>
      </c>
      <c r="O409" s="641">
        <v>1</v>
      </c>
      <c r="P409" s="640" t="s">
        <v>90</v>
      </c>
      <c r="Q409" s="640" t="s">
        <v>1258</v>
      </c>
      <c r="R409" s="640" t="s">
        <v>1259</v>
      </c>
      <c r="S409" s="647" t="s">
        <v>218</v>
      </c>
      <c r="T409" s="640" t="s">
        <v>1558</v>
      </c>
    </row>
    <row r="410" spans="2:20">
      <c r="B410" s="640" t="s">
        <v>308</v>
      </c>
      <c r="C410" s="640" t="s">
        <v>302</v>
      </c>
      <c r="D410" s="641">
        <v>135</v>
      </c>
      <c r="E410" s="641">
        <v>255</v>
      </c>
      <c r="F410" s="641">
        <v>0</v>
      </c>
      <c r="G410" s="641">
        <v>0</v>
      </c>
      <c r="H410" s="640" t="s">
        <v>1588</v>
      </c>
      <c r="I410" s="640" t="s">
        <v>1589</v>
      </c>
      <c r="J410" s="640" t="s">
        <v>3283</v>
      </c>
      <c r="K410" s="640" t="s">
        <v>1292</v>
      </c>
      <c r="L410" s="647" t="s">
        <v>66</v>
      </c>
      <c r="M410" s="648">
        <v>44746</v>
      </c>
      <c r="N410" s="647"/>
      <c r="O410" s="641">
        <v>1</v>
      </c>
      <c r="P410" s="640" t="s">
        <v>90</v>
      </c>
      <c r="Q410" s="640" t="s">
        <v>1258</v>
      </c>
      <c r="R410" s="640" t="s">
        <v>1259</v>
      </c>
      <c r="S410" s="647" t="s">
        <v>65</v>
      </c>
      <c r="T410" s="640" t="s">
        <v>3286</v>
      </c>
    </row>
    <row r="411" spans="2:20">
      <c r="B411" s="640" t="s">
        <v>308</v>
      </c>
      <c r="C411" s="640" t="s">
        <v>302</v>
      </c>
      <c r="D411" s="641">
        <v>155</v>
      </c>
      <c r="E411" s="641">
        <v>275</v>
      </c>
      <c r="F411" s="641">
        <v>0</v>
      </c>
      <c r="G411" s="641">
        <v>0</v>
      </c>
      <c r="H411" s="640" t="s">
        <v>1274</v>
      </c>
      <c r="I411" s="640" t="s">
        <v>1264</v>
      </c>
      <c r="J411" s="640" t="s">
        <v>3285</v>
      </c>
      <c r="K411" s="640" t="s">
        <v>1292</v>
      </c>
      <c r="L411" s="647" t="s">
        <v>66</v>
      </c>
      <c r="M411" s="648">
        <v>44738</v>
      </c>
      <c r="N411" s="648">
        <v>44745</v>
      </c>
      <c r="O411" s="641">
        <v>1</v>
      </c>
      <c r="P411" s="640" t="s">
        <v>90</v>
      </c>
      <c r="Q411" s="640" t="s">
        <v>1258</v>
      </c>
      <c r="R411" s="640" t="s">
        <v>1259</v>
      </c>
      <c r="S411" s="647" t="s">
        <v>65</v>
      </c>
      <c r="T411" s="640" t="s">
        <v>3286</v>
      </c>
    </row>
    <row r="412" spans="2:20">
      <c r="B412" s="640" t="s">
        <v>1565</v>
      </c>
      <c r="C412" s="640" t="s">
        <v>1030</v>
      </c>
      <c r="D412" s="641">
        <v>251</v>
      </c>
      <c r="E412" s="641">
        <v>256</v>
      </c>
      <c r="F412" s="641">
        <v>0</v>
      </c>
      <c r="G412" s="641">
        <v>0</v>
      </c>
      <c r="H412" s="640" t="s">
        <v>43</v>
      </c>
      <c r="I412" s="640" t="s">
        <v>52</v>
      </c>
      <c r="J412" s="640" t="s">
        <v>1261</v>
      </c>
      <c r="K412" s="640" t="s">
        <v>1262</v>
      </c>
      <c r="L412" s="647" t="s">
        <v>66</v>
      </c>
      <c r="M412" s="648">
        <v>44737</v>
      </c>
      <c r="N412" s="647"/>
      <c r="O412" s="641">
        <v>2</v>
      </c>
      <c r="P412" s="640" t="s">
        <v>90</v>
      </c>
      <c r="Q412" s="640" t="s">
        <v>1258</v>
      </c>
      <c r="R412" s="640" t="s">
        <v>1259</v>
      </c>
      <c r="S412" s="647" t="s">
        <v>65</v>
      </c>
      <c r="T412" s="640" t="s">
        <v>1263</v>
      </c>
    </row>
    <row r="413" spans="2:20">
      <c r="B413" s="640" t="s">
        <v>1566</v>
      </c>
      <c r="C413" s="640" t="s">
        <v>815</v>
      </c>
      <c r="D413" s="641">
        <v>122</v>
      </c>
      <c r="E413" s="641">
        <v>132</v>
      </c>
      <c r="F413" s="641">
        <v>90</v>
      </c>
      <c r="G413" s="641">
        <v>0</v>
      </c>
      <c r="H413" s="640" t="s">
        <v>1282</v>
      </c>
      <c r="I413" s="640" t="s">
        <v>1283</v>
      </c>
      <c r="J413" s="640" t="s">
        <v>3281</v>
      </c>
      <c r="K413" s="640" t="s">
        <v>1317</v>
      </c>
      <c r="L413" s="647" t="s">
        <v>66</v>
      </c>
      <c r="M413" s="648">
        <v>44744</v>
      </c>
      <c r="N413" s="647"/>
      <c r="O413" s="641">
        <v>1</v>
      </c>
      <c r="P413" s="640" t="s">
        <v>90</v>
      </c>
      <c r="Q413" s="640" t="s">
        <v>1258</v>
      </c>
      <c r="R413" s="640" t="s">
        <v>1259</v>
      </c>
      <c r="S413" s="647" t="s">
        <v>65</v>
      </c>
      <c r="T413" s="647"/>
    </row>
    <row r="414" spans="2:20">
      <c r="B414" s="640" t="s">
        <v>1566</v>
      </c>
      <c r="C414" s="640" t="s">
        <v>815</v>
      </c>
      <c r="D414" s="641">
        <v>127</v>
      </c>
      <c r="E414" s="641">
        <v>137</v>
      </c>
      <c r="F414" s="641">
        <v>90</v>
      </c>
      <c r="G414" s="641">
        <v>0</v>
      </c>
      <c r="H414" s="640" t="s">
        <v>1282</v>
      </c>
      <c r="I414" s="640" t="s">
        <v>1283</v>
      </c>
      <c r="J414" s="640" t="s">
        <v>3281</v>
      </c>
      <c r="K414" s="640" t="s">
        <v>1317</v>
      </c>
      <c r="L414" s="647" t="s">
        <v>66</v>
      </c>
      <c r="M414" s="648">
        <v>44737</v>
      </c>
      <c r="N414" s="648">
        <v>44743</v>
      </c>
      <c r="O414" s="641">
        <v>1</v>
      </c>
      <c r="P414" s="640" t="s">
        <v>90</v>
      </c>
      <c r="Q414" s="640" t="s">
        <v>1258</v>
      </c>
      <c r="R414" s="640" t="s">
        <v>1259</v>
      </c>
      <c r="S414" s="647" t="s">
        <v>65</v>
      </c>
      <c r="T414" s="647"/>
    </row>
    <row r="415" spans="2:20">
      <c r="B415" s="640" t="s">
        <v>1567</v>
      </c>
      <c r="C415" s="640" t="s">
        <v>697</v>
      </c>
      <c r="D415" s="641">
        <v>84</v>
      </c>
      <c r="E415" s="641">
        <v>94</v>
      </c>
      <c r="F415" s="641">
        <v>0</v>
      </c>
      <c r="G415" s="641">
        <v>0</v>
      </c>
      <c r="H415" s="640" t="s">
        <v>1337</v>
      </c>
      <c r="I415" s="640" t="s">
        <v>1338</v>
      </c>
      <c r="J415" s="640" t="s">
        <v>695</v>
      </c>
      <c r="K415" s="640" t="s">
        <v>1299</v>
      </c>
      <c r="L415" s="647" t="s">
        <v>66</v>
      </c>
      <c r="M415" s="648">
        <v>44716</v>
      </c>
      <c r="N415" s="647"/>
      <c r="O415" s="641">
        <v>1</v>
      </c>
      <c r="P415" s="640" t="s">
        <v>90</v>
      </c>
      <c r="Q415" s="640" t="s">
        <v>1258</v>
      </c>
      <c r="R415" s="640" t="s">
        <v>1259</v>
      </c>
      <c r="S415" s="647" t="s">
        <v>65</v>
      </c>
      <c r="T415" s="647"/>
    </row>
    <row r="416" spans="2:20">
      <c r="B416" s="640" t="s">
        <v>1568</v>
      </c>
      <c r="C416" s="640" t="s">
        <v>1115</v>
      </c>
      <c r="D416" s="641">
        <v>337</v>
      </c>
      <c r="E416" s="641">
        <v>367</v>
      </c>
      <c r="F416" s="641">
        <v>20</v>
      </c>
      <c r="G416" s="641">
        <v>22</v>
      </c>
      <c r="H416" s="640" t="s">
        <v>1302</v>
      </c>
      <c r="I416" s="640" t="s">
        <v>1303</v>
      </c>
      <c r="J416" s="640" t="s">
        <v>1304</v>
      </c>
      <c r="K416" s="640" t="s">
        <v>1317</v>
      </c>
      <c r="L416" s="647" t="s">
        <v>66</v>
      </c>
      <c r="M416" s="648">
        <v>44713</v>
      </c>
      <c r="N416" s="647"/>
      <c r="O416" s="641">
        <v>1</v>
      </c>
      <c r="P416" s="640" t="s">
        <v>90</v>
      </c>
      <c r="Q416" s="640" t="s">
        <v>1258</v>
      </c>
      <c r="R416" s="640" t="s">
        <v>1286</v>
      </c>
      <c r="S416" s="647" t="s">
        <v>65</v>
      </c>
      <c r="T416" s="640" t="s">
        <v>1569</v>
      </c>
    </row>
    <row r="417" spans="2:20">
      <c r="B417" s="640" t="s">
        <v>1570</v>
      </c>
      <c r="C417" s="640" t="s">
        <v>815</v>
      </c>
      <c r="D417" s="641">
        <v>353</v>
      </c>
      <c r="E417" s="641">
        <v>363</v>
      </c>
      <c r="F417" s="641">
        <v>0</v>
      </c>
      <c r="G417" s="641">
        <v>0</v>
      </c>
      <c r="H417" s="640" t="s">
        <v>1282</v>
      </c>
      <c r="I417" s="640" t="s">
        <v>1283</v>
      </c>
      <c r="J417" s="640" t="s">
        <v>3281</v>
      </c>
      <c r="K417" s="640" t="s">
        <v>1299</v>
      </c>
      <c r="L417" s="647" t="s">
        <v>66</v>
      </c>
      <c r="M417" s="648">
        <v>44744</v>
      </c>
      <c r="N417" s="647"/>
      <c r="O417" s="641">
        <v>1</v>
      </c>
      <c r="P417" s="640" t="s">
        <v>90</v>
      </c>
      <c r="Q417" s="640" t="s">
        <v>1280</v>
      </c>
      <c r="R417" s="647"/>
      <c r="S417" s="647" t="s">
        <v>65</v>
      </c>
      <c r="T417" s="647"/>
    </row>
    <row r="418" spans="2:20">
      <c r="B418" s="640" t="s">
        <v>1570</v>
      </c>
      <c r="C418" s="640" t="s">
        <v>815</v>
      </c>
      <c r="D418" s="641">
        <v>358</v>
      </c>
      <c r="E418" s="641">
        <v>368</v>
      </c>
      <c r="F418" s="641">
        <v>0</v>
      </c>
      <c r="G418" s="641">
        <v>0</v>
      </c>
      <c r="H418" s="640" t="s">
        <v>1282</v>
      </c>
      <c r="I418" s="640" t="s">
        <v>1283</v>
      </c>
      <c r="J418" s="640" t="s">
        <v>3281</v>
      </c>
      <c r="K418" s="640" t="s">
        <v>1299</v>
      </c>
      <c r="L418" s="647" t="s">
        <v>66</v>
      </c>
      <c r="M418" s="648">
        <v>44737</v>
      </c>
      <c r="N418" s="648">
        <v>44743</v>
      </c>
      <c r="O418" s="641">
        <v>1</v>
      </c>
      <c r="P418" s="640" t="s">
        <v>90</v>
      </c>
      <c r="Q418" s="640" t="s">
        <v>1280</v>
      </c>
      <c r="R418" s="647"/>
      <c r="S418" s="647" t="s">
        <v>65</v>
      </c>
      <c r="T418" s="647"/>
    </row>
    <row r="419" spans="2:20">
      <c r="B419" s="640" t="s">
        <v>1571</v>
      </c>
      <c r="C419" s="640" t="s">
        <v>1037</v>
      </c>
      <c r="D419" s="641">
        <v>189</v>
      </c>
      <c r="E419" s="641">
        <v>194</v>
      </c>
      <c r="F419" s="641">
        <v>0</v>
      </c>
      <c r="G419" s="641">
        <v>0</v>
      </c>
      <c r="H419" s="640" t="s">
        <v>43</v>
      </c>
      <c r="I419" s="640" t="s">
        <v>52</v>
      </c>
      <c r="J419" s="640" t="s">
        <v>1572</v>
      </c>
      <c r="K419" s="640" t="s">
        <v>1573</v>
      </c>
      <c r="L419" s="647" t="s">
        <v>66</v>
      </c>
      <c r="M419" s="648">
        <v>44737</v>
      </c>
      <c r="N419" s="647"/>
      <c r="O419" s="641">
        <v>1</v>
      </c>
      <c r="P419" s="640" t="s">
        <v>90</v>
      </c>
      <c r="Q419" s="640" t="s">
        <v>1258</v>
      </c>
      <c r="R419" s="640" t="s">
        <v>1259</v>
      </c>
      <c r="S419" s="647" t="s">
        <v>65</v>
      </c>
      <c r="T419" s="640" t="s">
        <v>1574</v>
      </c>
    </row>
    <row r="420" spans="2:20">
      <c r="B420" s="640" t="s">
        <v>1575</v>
      </c>
      <c r="C420" s="640" t="s">
        <v>815</v>
      </c>
      <c r="D420" s="641">
        <v>122</v>
      </c>
      <c r="E420" s="641">
        <v>132</v>
      </c>
      <c r="F420" s="641">
        <v>90</v>
      </c>
      <c r="G420" s="641">
        <v>0</v>
      </c>
      <c r="H420" s="640" t="s">
        <v>1282</v>
      </c>
      <c r="I420" s="640" t="s">
        <v>1283</v>
      </c>
      <c r="J420" s="640" t="s">
        <v>3281</v>
      </c>
      <c r="K420" s="640" t="s">
        <v>1257</v>
      </c>
      <c r="L420" s="647" t="s">
        <v>66</v>
      </c>
      <c r="M420" s="648">
        <v>44744</v>
      </c>
      <c r="N420" s="647"/>
      <c r="O420" s="641">
        <v>1</v>
      </c>
      <c r="P420" s="640" t="s">
        <v>90</v>
      </c>
      <c r="Q420" s="640" t="s">
        <v>1258</v>
      </c>
      <c r="R420" s="640" t="s">
        <v>1259</v>
      </c>
      <c r="S420" s="647" t="s">
        <v>65</v>
      </c>
      <c r="T420" s="640" t="s">
        <v>1438</v>
      </c>
    </row>
    <row r="421" spans="2:20">
      <c r="B421" s="640" t="s">
        <v>1575</v>
      </c>
      <c r="C421" s="640" t="s">
        <v>815</v>
      </c>
      <c r="D421" s="641">
        <v>127</v>
      </c>
      <c r="E421" s="641">
        <v>137</v>
      </c>
      <c r="F421" s="641">
        <v>90</v>
      </c>
      <c r="G421" s="641">
        <v>0</v>
      </c>
      <c r="H421" s="640" t="s">
        <v>1282</v>
      </c>
      <c r="I421" s="640" t="s">
        <v>1283</v>
      </c>
      <c r="J421" s="640" t="s">
        <v>3281</v>
      </c>
      <c r="K421" s="640" t="s">
        <v>1257</v>
      </c>
      <c r="L421" s="647" t="s">
        <v>66</v>
      </c>
      <c r="M421" s="648">
        <v>44737</v>
      </c>
      <c r="N421" s="648">
        <v>44743</v>
      </c>
      <c r="O421" s="641">
        <v>1</v>
      </c>
      <c r="P421" s="640" t="s">
        <v>90</v>
      </c>
      <c r="Q421" s="640" t="s">
        <v>1258</v>
      </c>
      <c r="R421" s="640" t="s">
        <v>1259</v>
      </c>
      <c r="S421" s="647" t="s">
        <v>65</v>
      </c>
      <c r="T421" s="640" t="s">
        <v>1438</v>
      </c>
    </row>
    <row r="422" spans="2:20">
      <c r="B422" s="640" t="s">
        <v>1576</v>
      </c>
      <c r="C422" s="640" t="s">
        <v>785</v>
      </c>
      <c r="D422" s="641">
        <v>395</v>
      </c>
      <c r="E422" s="641">
        <v>405</v>
      </c>
      <c r="F422" s="641">
        <v>0</v>
      </c>
      <c r="G422" s="641">
        <v>0</v>
      </c>
      <c r="H422" s="640" t="s">
        <v>1278</v>
      </c>
      <c r="I422" s="640" t="s">
        <v>52</v>
      </c>
      <c r="J422" s="640" t="s">
        <v>538</v>
      </c>
      <c r="K422" s="640" t="s">
        <v>1317</v>
      </c>
      <c r="L422" s="647" t="s">
        <v>66</v>
      </c>
      <c r="M422" s="648">
        <v>44652</v>
      </c>
      <c r="N422" s="647"/>
      <c r="O422" s="641">
        <v>2</v>
      </c>
      <c r="P422" s="640" t="s">
        <v>90</v>
      </c>
      <c r="Q422" s="640" t="s">
        <v>1280</v>
      </c>
      <c r="R422" s="647"/>
      <c r="S422" s="647" t="s">
        <v>65</v>
      </c>
      <c r="T422" s="640" t="s">
        <v>1405</v>
      </c>
    </row>
    <row r="423" spans="2:20">
      <c r="B423" s="640" t="s">
        <v>941</v>
      </c>
      <c r="C423" s="640" t="s">
        <v>941</v>
      </c>
      <c r="D423" s="641">
        <v>125</v>
      </c>
      <c r="E423" s="641">
        <v>130</v>
      </c>
      <c r="F423" s="641">
        <v>0</v>
      </c>
      <c r="G423" s="641">
        <v>0</v>
      </c>
      <c r="H423" s="640" t="s">
        <v>1267</v>
      </c>
      <c r="I423" s="640" t="s">
        <v>1268</v>
      </c>
      <c r="J423" s="640" t="s">
        <v>1269</v>
      </c>
      <c r="K423" s="640" t="s">
        <v>1577</v>
      </c>
      <c r="L423" s="647" t="s">
        <v>66</v>
      </c>
      <c r="M423" s="648">
        <v>44744</v>
      </c>
      <c r="N423" s="647"/>
      <c r="O423" s="641">
        <v>1</v>
      </c>
      <c r="P423" s="640" t="s">
        <v>520</v>
      </c>
      <c r="Q423" s="640" t="s">
        <v>1258</v>
      </c>
      <c r="R423" s="640" t="s">
        <v>1259</v>
      </c>
      <c r="S423" s="647" t="s">
        <v>65</v>
      </c>
      <c r="T423" s="640" t="s">
        <v>1272</v>
      </c>
    </row>
    <row r="424" spans="2:20">
      <c r="B424" s="640" t="s">
        <v>941</v>
      </c>
      <c r="C424" s="640" t="s">
        <v>941</v>
      </c>
      <c r="D424" s="641">
        <v>135</v>
      </c>
      <c r="E424" s="641">
        <v>140</v>
      </c>
      <c r="F424" s="641">
        <v>0</v>
      </c>
      <c r="G424" s="641">
        <v>0</v>
      </c>
      <c r="H424" s="640" t="s">
        <v>1267</v>
      </c>
      <c r="I424" s="640" t="s">
        <v>1268</v>
      </c>
      <c r="J424" s="640" t="s">
        <v>1269</v>
      </c>
      <c r="K424" s="640" t="s">
        <v>1577</v>
      </c>
      <c r="L424" s="647" t="s">
        <v>66</v>
      </c>
      <c r="M424" s="648">
        <v>44737</v>
      </c>
      <c r="N424" s="648">
        <v>44743</v>
      </c>
      <c r="O424" s="641">
        <v>1</v>
      </c>
      <c r="P424" s="640" t="s">
        <v>520</v>
      </c>
      <c r="Q424" s="640" t="s">
        <v>1258</v>
      </c>
      <c r="R424" s="640" t="s">
        <v>1259</v>
      </c>
      <c r="S424" s="647" t="s">
        <v>65</v>
      </c>
      <c r="T424" s="640" t="s">
        <v>1272</v>
      </c>
    </row>
    <row r="425" spans="2:20">
      <c r="B425" s="640" t="s">
        <v>941</v>
      </c>
      <c r="C425" s="640" t="s">
        <v>941</v>
      </c>
      <c r="D425" s="641">
        <v>136</v>
      </c>
      <c r="E425" s="641">
        <v>141</v>
      </c>
      <c r="F425" s="641">
        <v>0</v>
      </c>
      <c r="G425" s="641">
        <v>0</v>
      </c>
      <c r="H425" s="640" t="s">
        <v>1267</v>
      </c>
      <c r="I425" s="640" t="s">
        <v>1268</v>
      </c>
      <c r="J425" s="640" t="s">
        <v>1269</v>
      </c>
      <c r="K425" s="640" t="s">
        <v>1577</v>
      </c>
      <c r="L425" s="647" t="s">
        <v>66</v>
      </c>
      <c r="M425" s="648">
        <v>44744</v>
      </c>
      <c r="N425" s="647"/>
      <c r="O425" s="641">
        <v>1</v>
      </c>
      <c r="P425" s="640" t="s">
        <v>288</v>
      </c>
      <c r="Q425" s="640" t="s">
        <v>1258</v>
      </c>
      <c r="R425" s="640" t="s">
        <v>1259</v>
      </c>
      <c r="S425" s="647" t="s">
        <v>65</v>
      </c>
      <c r="T425" s="640" t="s">
        <v>1385</v>
      </c>
    </row>
    <row r="426" spans="2:20">
      <c r="B426" s="640" t="s">
        <v>941</v>
      </c>
      <c r="C426" s="640" t="s">
        <v>941</v>
      </c>
      <c r="D426" s="641">
        <v>146</v>
      </c>
      <c r="E426" s="641">
        <v>151</v>
      </c>
      <c r="F426" s="641">
        <v>0</v>
      </c>
      <c r="G426" s="641">
        <v>0</v>
      </c>
      <c r="H426" s="640" t="s">
        <v>1267</v>
      </c>
      <c r="I426" s="640" t="s">
        <v>1268</v>
      </c>
      <c r="J426" s="640" t="s">
        <v>1269</v>
      </c>
      <c r="K426" s="640" t="s">
        <v>1577</v>
      </c>
      <c r="L426" s="647" t="s">
        <v>66</v>
      </c>
      <c r="M426" s="648">
        <v>44737</v>
      </c>
      <c r="N426" s="648">
        <v>44743</v>
      </c>
      <c r="O426" s="641">
        <v>1</v>
      </c>
      <c r="P426" s="640" t="s">
        <v>288</v>
      </c>
      <c r="Q426" s="640" t="s">
        <v>1258</v>
      </c>
      <c r="R426" s="640" t="s">
        <v>1259</v>
      </c>
      <c r="S426" s="647" t="s">
        <v>65</v>
      </c>
      <c r="T426" s="640" t="s">
        <v>1385</v>
      </c>
    </row>
    <row r="427" spans="2:20">
      <c r="B427" s="640" t="s">
        <v>941</v>
      </c>
      <c r="C427" s="640" t="s">
        <v>941</v>
      </c>
      <c r="D427" s="641">
        <v>120</v>
      </c>
      <c r="E427" s="641">
        <v>125</v>
      </c>
      <c r="F427" s="641">
        <v>0</v>
      </c>
      <c r="G427" s="641">
        <v>0</v>
      </c>
      <c r="H427" s="640" t="s">
        <v>1267</v>
      </c>
      <c r="I427" s="640" t="s">
        <v>1268</v>
      </c>
      <c r="J427" s="640" t="s">
        <v>1269</v>
      </c>
      <c r="K427" s="640" t="s">
        <v>1577</v>
      </c>
      <c r="L427" s="647" t="s">
        <v>66</v>
      </c>
      <c r="M427" s="648">
        <v>44744</v>
      </c>
      <c r="N427" s="647"/>
      <c r="O427" s="641">
        <v>1</v>
      </c>
      <c r="P427" s="640" t="s">
        <v>70</v>
      </c>
      <c r="Q427" s="640" t="s">
        <v>1258</v>
      </c>
      <c r="R427" s="640" t="s">
        <v>1259</v>
      </c>
      <c r="S427" s="647" t="s">
        <v>65</v>
      </c>
      <c r="T427" s="640" t="s">
        <v>1384</v>
      </c>
    </row>
    <row r="428" spans="2:20">
      <c r="B428" s="640" t="s">
        <v>941</v>
      </c>
      <c r="C428" s="640" t="s">
        <v>941</v>
      </c>
      <c r="D428" s="641">
        <v>130</v>
      </c>
      <c r="E428" s="641">
        <v>135</v>
      </c>
      <c r="F428" s="641">
        <v>0</v>
      </c>
      <c r="G428" s="641">
        <v>0</v>
      </c>
      <c r="H428" s="640" t="s">
        <v>1267</v>
      </c>
      <c r="I428" s="640" t="s">
        <v>1268</v>
      </c>
      <c r="J428" s="640" t="s">
        <v>1269</v>
      </c>
      <c r="K428" s="640" t="s">
        <v>1577</v>
      </c>
      <c r="L428" s="647" t="s">
        <v>66</v>
      </c>
      <c r="M428" s="648">
        <v>44737</v>
      </c>
      <c r="N428" s="648">
        <v>44743</v>
      </c>
      <c r="O428" s="641">
        <v>1</v>
      </c>
      <c r="P428" s="640" t="s">
        <v>70</v>
      </c>
      <c r="Q428" s="640" t="s">
        <v>1258</v>
      </c>
      <c r="R428" s="640" t="s">
        <v>1259</v>
      </c>
      <c r="S428" s="647" t="s">
        <v>65</v>
      </c>
      <c r="T428" s="640" t="s">
        <v>1384</v>
      </c>
    </row>
    <row r="429" spans="2:20">
      <c r="B429" s="640" t="s">
        <v>1578</v>
      </c>
      <c r="C429" s="640" t="s">
        <v>697</v>
      </c>
      <c r="D429" s="641">
        <v>74</v>
      </c>
      <c r="E429" s="641">
        <v>84</v>
      </c>
      <c r="F429" s="641">
        <v>0</v>
      </c>
      <c r="G429" s="641">
        <v>0</v>
      </c>
      <c r="H429" s="640" t="s">
        <v>1337</v>
      </c>
      <c r="I429" s="640" t="s">
        <v>1338</v>
      </c>
      <c r="J429" s="640" t="s">
        <v>695</v>
      </c>
      <c r="K429" s="640" t="s">
        <v>1299</v>
      </c>
      <c r="L429" s="647" t="s">
        <v>66</v>
      </c>
      <c r="M429" s="648">
        <v>44716</v>
      </c>
      <c r="N429" s="647"/>
      <c r="O429" s="641">
        <v>1</v>
      </c>
      <c r="P429" s="640" t="s">
        <v>90</v>
      </c>
      <c r="Q429" s="640" t="s">
        <v>1258</v>
      </c>
      <c r="R429" s="640" t="s">
        <v>1259</v>
      </c>
      <c r="S429" s="647" t="s">
        <v>65</v>
      </c>
      <c r="T429" s="647"/>
    </row>
    <row r="430" spans="2:20">
      <c r="B430" s="640" t="s">
        <v>708</v>
      </c>
      <c r="C430" s="640" t="s">
        <v>697</v>
      </c>
      <c r="D430" s="641">
        <v>4</v>
      </c>
      <c r="E430" s="641">
        <v>14</v>
      </c>
      <c r="F430" s="641">
        <v>0</v>
      </c>
      <c r="G430" s="641">
        <v>0</v>
      </c>
      <c r="H430" s="640" t="s">
        <v>1337</v>
      </c>
      <c r="I430" s="640" t="s">
        <v>1338</v>
      </c>
      <c r="J430" s="640" t="s">
        <v>695</v>
      </c>
      <c r="K430" s="640" t="s">
        <v>1317</v>
      </c>
      <c r="L430" s="647" t="s">
        <v>66</v>
      </c>
      <c r="M430" s="648">
        <v>44716</v>
      </c>
      <c r="N430" s="647"/>
      <c r="O430" s="641">
        <v>1</v>
      </c>
      <c r="P430" s="640" t="s">
        <v>90</v>
      </c>
      <c r="Q430" s="640" t="s">
        <v>1258</v>
      </c>
      <c r="R430" s="640" t="s">
        <v>1259</v>
      </c>
      <c r="S430" s="647" t="s">
        <v>65</v>
      </c>
      <c r="T430" s="647"/>
    </row>
    <row r="431" spans="2:20">
      <c r="B431" s="640" t="s">
        <v>1579</v>
      </c>
      <c r="C431" s="640" t="s">
        <v>697</v>
      </c>
      <c r="D431" s="641">
        <v>74</v>
      </c>
      <c r="E431" s="641">
        <v>84</v>
      </c>
      <c r="F431" s="641">
        <v>0</v>
      </c>
      <c r="G431" s="641">
        <v>0</v>
      </c>
      <c r="H431" s="640" t="s">
        <v>1337</v>
      </c>
      <c r="I431" s="640" t="s">
        <v>1338</v>
      </c>
      <c r="J431" s="640" t="s">
        <v>695</v>
      </c>
      <c r="K431" s="640" t="s">
        <v>1299</v>
      </c>
      <c r="L431" s="647" t="s">
        <v>66</v>
      </c>
      <c r="M431" s="648">
        <v>44716</v>
      </c>
      <c r="N431" s="647"/>
      <c r="O431" s="641">
        <v>1</v>
      </c>
      <c r="P431" s="640" t="s">
        <v>90</v>
      </c>
      <c r="Q431" s="640" t="s">
        <v>1258</v>
      </c>
      <c r="R431" s="640" t="s">
        <v>1259</v>
      </c>
      <c r="S431" s="647" t="s">
        <v>65</v>
      </c>
      <c r="T431" s="647"/>
    </row>
    <row r="432" spans="2:20">
      <c r="B432" s="640" t="s">
        <v>1580</v>
      </c>
      <c r="C432" s="640" t="s">
        <v>697</v>
      </c>
      <c r="D432" s="641">
        <v>74</v>
      </c>
      <c r="E432" s="641">
        <v>84</v>
      </c>
      <c r="F432" s="641">
        <v>0</v>
      </c>
      <c r="G432" s="641">
        <v>0</v>
      </c>
      <c r="H432" s="640" t="s">
        <v>1337</v>
      </c>
      <c r="I432" s="640" t="s">
        <v>1338</v>
      </c>
      <c r="J432" s="640" t="s">
        <v>695</v>
      </c>
      <c r="K432" s="640" t="s">
        <v>1317</v>
      </c>
      <c r="L432" s="647" t="s">
        <v>66</v>
      </c>
      <c r="M432" s="648">
        <v>44716</v>
      </c>
      <c r="N432" s="647"/>
      <c r="O432" s="641">
        <v>1</v>
      </c>
      <c r="P432" s="640" t="s">
        <v>90</v>
      </c>
      <c r="Q432" s="640" t="s">
        <v>1258</v>
      </c>
      <c r="R432" s="640" t="s">
        <v>1259</v>
      </c>
      <c r="S432" s="647" t="s">
        <v>65</v>
      </c>
      <c r="T432" s="647"/>
    </row>
    <row r="433" spans="2:20">
      <c r="B433" s="640" t="s">
        <v>1581</v>
      </c>
      <c r="C433" s="640" t="s">
        <v>1128</v>
      </c>
      <c r="D433" s="641">
        <v>502</v>
      </c>
      <c r="E433" s="641">
        <v>512</v>
      </c>
      <c r="F433" s="641">
        <v>40</v>
      </c>
      <c r="G433" s="641">
        <v>0</v>
      </c>
      <c r="H433" s="640" t="s">
        <v>1277</v>
      </c>
      <c r="I433" s="640" t="s">
        <v>1278</v>
      </c>
      <c r="J433" s="640" t="s">
        <v>1127</v>
      </c>
      <c r="K433" s="640" t="s">
        <v>1546</v>
      </c>
      <c r="L433" s="647" t="s">
        <v>66</v>
      </c>
      <c r="M433" s="648">
        <v>44713</v>
      </c>
      <c r="N433" s="647"/>
      <c r="O433" s="641">
        <v>1</v>
      </c>
      <c r="P433" s="640" t="s">
        <v>90</v>
      </c>
      <c r="Q433" s="640" t="s">
        <v>1280</v>
      </c>
      <c r="R433" s="647"/>
      <c r="S433" s="647" t="s">
        <v>65</v>
      </c>
      <c r="T433" s="640" t="s">
        <v>1287</v>
      </c>
    </row>
    <row r="434" spans="2:20">
      <c r="B434" s="640" t="s">
        <v>738</v>
      </c>
      <c r="C434" s="640" t="s">
        <v>738</v>
      </c>
      <c r="D434" s="641">
        <v>85</v>
      </c>
      <c r="E434" s="641">
        <v>90</v>
      </c>
      <c r="F434" s="641">
        <v>0</v>
      </c>
      <c r="G434" s="641">
        <v>0</v>
      </c>
      <c r="H434" s="640" t="s">
        <v>1356</v>
      </c>
      <c r="I434" s="640" t="s">
        <v>43</v>
      </c>
      <c r="J434" s="640" t="s">
        <v>1319</v>
      </c>
      <c r="K434" s="640" t="s">
        <v>1330</v>
      </c>
      <c r="L434" s="647" t="s">
        <v>66</v>
      </c>
      <c r="M434" s="648">
        <v>44737</v>
      </c>
      <c r="N434" s="647"/>
      <c r="O434" s="641">
        <v>1</v>
      </c>
      <c r="P434" s="640" t="s">
        <v>1271</v>
      </c>
      <c r="Q434" s="640" t="s">
        <v>1258</v>
      </c>
      <c r="R434" s="640" t="s">
        <v>1259</v>
      </c>
      <c r="S434" s="647" t="s">
        <v>65</v>
      </c>
      <c r="T434" s="640" t="s">
        <v>1582</v>
      </c>
    </row>
    <row r="435" spans="2:20">
      <c r="B435" s="640" t="s">
        <v>738</v>
      </c>
      <c r="C435" s="640" t="s">
        <v>738</v>
      </c>
      <c r="D435" s="641">
        <v>90</v>
      </c>
      <c r="E435" s="641">
        <v>95</v>
      </c>
      <c r="F435" s="641">
        <v>0</v>
      </c>
      <c r="G435" s="641">
        <v>0</v>
      </c>
      <c r="H435" s="640" t="s">
        <v>1356</v>
      </c>
      <c r="I435" s="640" t="s">
        <v>43</v>
      </c>
      <c r="J435" s="640" t="s">
        <v>1319</v>
      </c>
      <c r="K435" s="640" t="s">
        <v>1330</v>
      </c>
      <c r="L435" s="647" t="s">
        <v>66</v>
      </c>
      <c r="M435" s="648">
        <v>44737</v>
      </c>
      <c r="N435" s="647"/>
      <c r="O435" s="641">
        <v>1</v>
      </c>
      <c r="P435" s="640" t="s">
        <v>288</v>
      </c>
      <c r="Q435" s="640" t="s">
        <v>1258</v>
      </c>
      <c r="R435" s="640" t="s">
        <v>1259</v>
      </c>
      <c r="S435" s="647" t="s">
        <v>65</v>
      </c>
      <c r="T435" s="640" t="s">
        <v>1583</v>
      </c>
    </row>
    <row r="436" spans="2:20">
      <c r="B436" s="640" t="s">
        <v>822</v>
      </c>
      <c r="C436" s="640" t="s">
        <v>815</v>
      </c>
      <c r="D436" s="641">
        <v>122</v>
      </c>
      <c r="E436" s="641">
        <v>132</v>
      </c>
      <c r="F436" s="641">
        <v>90</v>
      </c>
      <c r="G436" s="641">
        <v>0</v>
      </c>
      <c r="H436" s="640" t="s">
        <v>1282</v>
      </c>
      <c r="I436" s="640" t="s">
        <v>1283</v>
      </c>
      <c r="J436" s="640" t="s">
        <v>3281</v>
      </c>
      <c r="K436" s="640" t="s">
        <v>1257</v>
      </c>
      <c r="L436" s="647" t="s">
        <v>66</v>
      </c>
      <c r="M436" s="648">
        <v>44744</v>
      </c>
      <c r="N436" s="647"/>
      <c r="O436" s="641">
        <v>1</v>
      </c>
      <c r="P436" s="640" t="s">
        <v>90</v>
      </c>
      <c r="Q436" s="640" t="s">
        <v>1258</v>
      </c>
      <c r="R436" s="640" t="s">
        <v>1259</v>
      </c>
      <c r="S436" s="647" t="s">
        <v>65</v>
      </c>
      <c r="T436" s="640" t="s">
        <v>1418</v>
      </c>
    </row>
    <row r="437" spans="2:20">
      <c r="B437" s="640" t="s">
        <v>822</v>
      </c>
      <c r="C437" s="640" t="s">
        <v>815</v>
      </c>
      <c r="D437" s="641">
        <v>127</v>
      </c>
      <c r="E437" s="641">
        <v>137</v>
      </c>
      <c r="F437" s="641">
        <v>90</v>
      </c>
      <c r="G437" s="641">
        <v>0</v>
      </c>
      <c r="H437" s="640" t="s">
        <v>1282</v>
      </c>
      <c r="I437" s="640" t="s">
        <v>1283</v>
      </c>
      <c r="J437" s="640" t="s">
        <v>3281</v>
      </c>
      <c r="K437" s="640" t="s">
        <v>1257</v>
      </c>
      <c r="L437" s="647" t="s">
        <v>66</v>
      </c>
      <c r="M437" s="648">
        <v>44737</v>
      </c>
      <c r="N437" s="648">
        <v>44743</v>
      </c>
      <c r="O437" s="641">
        <v>1</v>
      </c>
      <c r="P437" s="640" t="s">
        <v>90</v>
      </c>
      <c r="Q437" s="640" t="s">
        <v>1258</v>
      </c>
      <c r="R437" s="640" t="s">
        <v>1259</v>
      </c>
      <c r="S437" s="647" t="s">
        <v>65</v>
      </c>
      <c r="T437" s="640" t="s">
        <v>1418</v>
      </c>
    </row>
    <row r="438" spans="2:20">
      <c r="B438" s="640" t="s">
        <v>1584</v>
      </c>
      <c r="C438" s="640" t="s">
        <v>1030</v>
      </c>
      <c r="D438" s="641">
        <v>150</v>
      </c>
      <c r="E438" s="641">
        <v>155</v>
      </c>
      <c r="F438" s="641">
        <v>100</v>
      </c>
      <c r="G438" s="641">
        <v>0</v>
      </c>
      <c r="H438" s="640" t="s">
        <v>43</v>
      </c>
      <c r="I438" s="640" t="s">
        <v>52</v>
      </c>
      <c r="J438" s="640" t="s">
        <v>1261</v>
      </c>
      <c r="K438" s="640" t="s">
        <v>1262</v>
      </c>
      <c r="L438" s="647" t="s">
        <v>66</v>
      </c>
      <c r="M438" s="648">
        <v>44737</v>
      </c>
      <c r="N438" s="647"/>
      <c r="O438" s="641">
        <v>2</v>
      </c>
      <c r="P438" s="640" t="s">
        <v>90</v>
      </c>
      <c r="Q438" s="640" t="s">
        <v>1258</v>
      </c>
      <c r="R438" s="640" t="s">
        <v>1259</v>
      </c>
      <c r="S438" s="647" t="s">
        <v>65</v>
      </c>
      <c r="T438" s="647"/>
    </row>
    <row r="439" spans="2:20">
      <c r="B439" s="640" t="s">
        <v>356</v>
      </c>
      <c r="C439" s="640" t="s">
        <v>353</v>
      </c>
      <c r="D439" s="641">
        <v>402</v>
      </c>
      <c r="E439" s="641">
        <v>442</v>
      </c>
      <c r="F439" s="641">
        <v>0</v>
      </c>
      <c r="G439" s="641">
        <v>0</v>
      </c>
      <c r="H439" s="640" t="s">
        <v>1264</v>
      </c>
      <c r="I439" s="640" t="s">
        <v>52</v>
      </c>
      <c r="J439" s="640" t="s">
        <v>3282</v>
      </c>
      <c r="K439" s="640" t="s">
        <v>1279</v>
      </c>
      <c r="L439" s="647" t="s">
        <v>66</v>
      </c>
      <c r="M439" s="648">
        <v>44743</v>
      </c>
      <c r="N439" s="647"/>
      <c r="O439" s="641">
        <v>2</v>
      </c>
      <c r="P439" s="640" t="s">
        <v>90</v>
      </c>
      <c r="Q439" s="640" t="s">
        <v>1280</v>
      </c>
      <c r="R439" s="647"/>
      <c r="S439" s="647" t="s">
        <v>65</v>
      </c>
      <c r="T439" s="640" t="s">
        <v>1342</v>
      </c>
    </row>
    <row r="440" spans="2:20">
      <c r="B440" s="640" t="s">
        <v>1585</v>
      </c>
      <c r="C440" s="640" t="s">
        <v>968</v>
      </c>
      <c r="D440" s="641">
        <v>442</v>
      </c>
      <c r="E440" s="641">
        <v>447</v>
      </c>
      <c r="F440" s="641">
        <v>0</v>
      </c>
      <c r="G440" s="641">
        <v>0</v>
      </c>
      <c r="H440" s="640" t="s">
        <v>1277</v>
      </c>
      <c r="I440" s="640" t="s">
        <v>1278</v>
      </c>
      <c r="J440" s="640" t="s">
        <v>335</v>
      </c>
      <c r="K440" s="640" t="s">
        <v>1279</v>
      </c>
      <c r="L440" s="647" t="s">
        <v>66</v>
      </c>
      <c r="M440" s="648">
        <v>44716</v>
      </c>
      <c r="N440" s="648">
        <v>44743</v>
      </c>
      <c r="O440" s="641">
        <v>1</v>
      </c>
      <c r="P440" s="640" t="s">
        <v>90</v>
      </c>
      <c r="Q440" s="640" t="s">
        <v>1280</v>
      </c>
      <c r="R440" s="647"/>
      <c r="S440" s="647" t="s">
        <v>65</v>
      </c>
      <c r="T440" s="640" t="s">
        <v>1586</v>
      </c>
    </row>
    <row r="441" spans="2:20">
      <c r="B441" s="640" t="s">
        <v>1585</v>
      </c>
      <c r="C441" s="640" t="s">
        <v>968</v>
      </c>
      <c r="D441" s="641">
        <v>437</v>
      </c>
      <c r="E441" s="641">
        <v>442</v>
      </c>
      <c r="F441" s="641">
        <v>0</v>
      </c>
      <c r="G441" s="641">
        <v>0</v>
      </c>
      <c r="H441" s="640" t="s">
        <v>1277</v>
      </c>
      <c r="I441" s="640" t="s">
        <v>1278</v>
      </c>
      <c r="J441" s="640" t="s">
        <v>335</v>
      </c>
      <c r="K441" s="640" t="s">
        <v>1279</v>
      </c>
      <c r="L441" s="647" t="s">
        <v>66</v>
      </c>
      <c r="M441" s="648">
        <v>44744</v>
      </c>
      <c r="N441" s="647"/>
      <c r="O441" s="641">
        <v>1</v>
      </c>
      <c r="P441" s="640" t="s">
        <v>90</v>
      </c>
      <c r="Q441" s="640" t="s">
        <v>1280</v>
      </c>
      <c r="R441" s="647"/>
      <c r="S441" s="647" t="s">
        <v>65</v>
      </c>
      <c r="T441" s="640" t="s">
        <v>1586</v>
      </c>
    </row>
    <row r="442" spans="2:20">
      <c r="B442" s="640" t="s">
        <v>1587</v>
      </c>
      <c r="C442" s="640" t="s">
        <v>815</v>
      </c>
      <c r="D442" s="641">
        <v>122</v>
      </c>
      <c r="E442" s="641">
        <v>132</v>
      </c>
      <c r="F442" s="641">
        <v>90</v>
      </c>
      <c r="G442" s="641">
        <v>0</v>
      </c>
      <c r="H442" s="640" t="s">
        <v>1282</v>
      </c>
      <c r="I442" s="640" t="s">
        <v>1283</v>
      </c>
      <c r="J442" s="640" t="s">
        <v>3281</v>
      </c>
      <c r="K442" s="640" t="s">
        <v>1317</v>
      </c>
      <c r="L442" s="647" t="s">
        <v>66</v>
      </c>
      <c r="M442" s="648">
        <v>44744</v>
      </c>
      <c r="N442" s="647"/>
      <c r="O442" s="641">
        <v>1</v>
      </c>
      <c r="P442" s="640" t="s">
        <v>90</v>
      </c>
      <c r="Q442" s="640" t="s">
        <v>1258</v>
      </c>
      <c r="R442" s="640" t="s">
        <v>1259</v>
      </c>
      <c r="S442" s="647" t="s">
        <v>65</v>
      </c>
      <c r="T442" s="647"/>
    </row>
    <row r="443" spans="2:20">
      <c r="B443" s="640" t="s">
        <v>1587</v>
      </c>
      <c r="C443" s="640" t="s">
        <v>815</v>
      </c>
      <c r="D443" s="641">
        <v>127</v>
      </c>
      <c r="E443" s="641">
        <v>137</v>
      </c>
      <c r="F443" s="641">
        <v>90</v>
      </c>
      <c r="G443" s="641">
        <v>0</v>
      </c>
      <c r="H443" s="640" t="s">
        <v>1282</v>
      </c>
      <c r="I443" s="640" t="s">
        <v>1283</v>
      </c>
      <c r="J443" s="640" t="s">
        <v>3281</v>
      </c>
      <c r="K443" s="640" t="s">
        <v>1317</v>
      </c>
      <c r="L443" s="647" t="s">
        <v>66</v>
      </c>
      <c r="M443" s="648">
        <v>44737</v>
      </c>
      <c r="N443" s="648">
        <v>44743</v>
      </c>
      <c r="O443" s="641">
        <v>1</v>
      </c>
      <c r="P443" s="640" t="s">
        <v>90</v>
      </c>
      <c r="Q443" s="640" t="s">
        <v>1258</v>
      </c>
      <c r="R443" s="640" t="s">
        <v>1259</v>
      </c>
      <c r="S443" s="647" t="s">
        <v>65</v>
      </c>
      <c r="T443" s="647"/>
    </row>
    <row r="444" spans="2:20">
      <c r="B444" s="640" t="s">
        <v>177</v>
      </c>
      <c r="C444" s="640" t="s">
        <v>177</v>
      </c>
      <c r="D444" s="641">
        <v>98</v>
      </c>
      <c r="E444" s="641">
        <v>118</v>
      </c>
      <c r="F444" s="641">
        <v>0</v>
      </c>
      <c r="G444" s="641">
        <v>0</v>
      </c>
      <c r="H444" s="640" t="s">
        <v>1588</v>
      </c>
      <c r="I444" s="640" t="s">
        <v>1589</v>
      </c>
      <c r="J444" s="640" t="s">
        <v>1590</v>
      </c>
      <c r="K444" s="640" t="s">
        <v>1368</v>
      </c>
      <c r="L444" s="647" t="s">
        <v>121</v>
      </c>
      <c r="M444" s="648">
        <v>44688</v>
      </c>
      <c r="N444" s="647"/>
      <c r="O444" s="641">
        <v>1</v>
      </c>
      <c r="P444" s="640" t="s">
        <v>90</v>
      </c>
      <c r="Q444" s="640" t="s">
        <v>1258</v>
      </c>
      <c r="R444" s="640" t="s">
        <v>1259</v>
      </c>
      <c r="S444" s="647" t="s">
        <v>65</v>
      </c>
      <c r="T444" s="640" t="s">
        <v>11</v>
      </c>
    </row>
    <row r="445" spans="2:20">
      <c r="B445" s="640" t="s">
        <v>177</v>
      </c>
      <c r="C445" s="640" t="s">
        <v>177</v>
      </c>
      <c r="D445" s="641">
        <v>68</v>
      </c>
      <c r="E445" s="641">
        <v>88</v>
      </c>
      <c r="F445" s="641">
        <v>0</v>
      </c>
      <c r="G445" s="641">
        <v>0</v>
      </c>
      <c r="H445" s="640" t="s">
        <v>1588</v>
      </c>
      <c r="I445" s="640" t="s">
        <v>1589</v>
      </c>
      <c r="J445" s="640" t="s">
        <v>1590</v>
      </c>
      <c r="K445" s="640" t="s">
        <v>1368</v>
      </c>
      <c r="L445" s="647" t="s">
        <v>105</v>
      </c>
      <c r="M445" s="648">
        <v>44688</v>
      </c>
      <c r="N445" s="647"/>
      <c r="O445" s="641">
        <v>1</v>
      </c>
      <c r="P445" s="640" t="s">
        <v>90</v>
      </c>
      <c r="Q445" s="640" t="s">
        <v>1258</v>
      </c>
      <c r="R445" s="640" t="s">
        <v>1259</v>
      </c>
      <c r="S445" s="647" t="s">
        <v>65</v>
      </c>
      <c r="T445" s="640" t="s">
        <v>11</v>
      </c>
    </row>
    <row r="446" spans="2:20">
      <c r="B446" s="640" t="s">
        <v>1591</v>
      </c>
      <c r="C446" s="640" t="s">
        <v>697</v>
      </c>
      <c r="D446" s="641">
        <v>84</v>
      </c>
      <c r="E446" s="641">
        <v>94</v>
      </c>
      <c r="F446" s="641">
        <v>0</v>
      </c>
      <c r="G446" s="641">
        <v>0</v>
      </c>
      <c r="H446" s="640" t="s">
        <v>1337</v>
      </c>
      <c r="I446" s="640" t="s">
        <v>1338</v>
      </c>
      <c r="J446" s="640" t="s">
        <v>695</v>
      </c>
      <c r="K446" s="640" t="s">
        <v>1317</v>
      </c>
      <c r="L446" s="647" t="s">
        <v>66</v>
      </c>
      <c r="M446" s="648">
        <v>44716</v>
      </c>
      <c r="N446" s="647"/>
      <c r="O446" s="641">
        <v>1</v>
      </c>
      <c r="P446" s="640" t="s">
        <v>90</v>
      </c>
      <c r="Q446" s="640" t="s">
        <v>1258</v>
      </c>
      <c r="R446" s="640" t="s">
        <v>1259</v>
      </c>
      <c r="S446" s="647" t="s">
        <v>65</v>
      </c>
      <c r="T446" s="647"/>
    </row>
    <row r="447" spans="2:20">
      <c r="B447" s="640" t="s">
        <v>1592</v>
      </c>
      <c r="C447" s="640" t="s">
        <v>47</v>
      </c>
      <c r="D447" s="641">
        <v>55</v>
      </c>
      <c r="E447" s="641">
        <v>100</v>
      </c>
      <c r="F447" s="641">
        <v>0</v>
      </c>
      <c r="G447" s="641">
        <v>0</v>
      </c>
      <c r="H447" s="640" t="s">
        <v>1277</v>
      </c>
      <c r="I447" s="640" t="s">
        <v>1278</v>
      </c>
      <c r="J447" s="640" t="s">
        <v>1593</v>
      </c>
      <c r="K447" s="640" t="s">
        <v>1594</v>
      </c>
      <c r="L447" s="647" t="s">
        <v>66</v>
      </c>
      <c r="M447" s="648">
        <v>44688</v>
      </c>
      <c r="N447" s="647"/>
      <c r="O447" s="641">
        <v>1</v>
      </c>
      <c r="P447" s="640" t="s">
        <v>90</v>
      </c>
      <c r="Q447" s="640" t="s">
        <v>1258</v>
      </c>
      <c r="R447" s="640" t="s">
        <v>1259</v>
      </c>
      <c r="S447" s="647" t="s">
        <v>65</v>
      </c>
      <c r="T447" s="647"/>
    </row>
    <row r="448" spans="2:20">
      <c r="B448" s="640" t="s">
        <v>1595</v>
      </c>
      <c r="C448" s="640" t="s">
        <v>64</v>
      </c>
      <c r="D448" s="641">
        <v>35</v>
      </c>
      <c r="E448" s="641">
        <v>50</v>
      </c>
      <c r="F448" s="641">
        <v>0</v>
      </c>
      <c r="G448" s="641">
        <v>0</v>
      </c>
      <c r="H448" s="640" t="s">
        <v>1311</v>
      </c>
      <c r="I448" s="640" t="s">
        <v>1312</v>
      </c>
      <c r="J448" s="640" t="s">
        <v>1313</v>
      </c>
      <c r="K448" s="640" t="s">
        <v>1314</v>
      </c>
      <c r="L448" s="647" t="s">
        <v>66</v>
      </c>
      <c r="M448" s="648">
        <v>44210</v>
      </c>
      <c r="N448" s="647"/>
      <c r="O448" s="641">
        <v>1</v>
      </c>
      <c r="P448" s="640" t="s">
        <v>90</v>
      </c>
      <c r="Q448" s="640" t="s">
        <v>1258</v>
      </c>
      <c r="R448" s="640" t="s">
        <v>1259</v>
      </c>
      <c r="S448" s="647" t="s">
        <v>65</v>
      </c>
      <c r="T448" s="640" t="s">
        <v>1315</v>
      </c>
    </row>
    <row r="449" spans="2:20">
      <c r="B449" s="640" t="s">
        <v>1596</v>
      </c>
      <c r="C449" s="640" t="s">
        <v>215</v>
      </c>
      <c r="D449" s="641">
        <v>357</v>
      </c>
      <c r="E449" s="641">
        <v>367</v>
      </c>
      <c r="F449" s="641">
        <v>0</v>
      </c>
      <c r="G449" s="641">
        <v>0</v>
      </c>
      <c r="H449" s="640" t="s">
        <v>52</v>
      </c>
      <c r="I449" s="640" t="s">
        <v>1274</v>
      </c>
      <c r="J449" s="640" t="s">
        <v>1401</v>
      </c>
      <c r="K449" s="640" t="s">
        <v>1279</v>
      </c>
      <c r="L449" s="647" t="s">
        <v>66</v>
      </c>
      <c r="M449" s="648">
        <v>44702</v>
      </c>
      <c r="N449" s="647"/>
      <c r="O449" s="641">
        <v>2</v>
      </c>
      <c r="P449" s="640" t="s">
        <v>90</v>
      </c>
      <c r="Q449" s="640" t="s">
        <v>1280</v>
      </c>
      <c r="R449" s="647"/>
      <c r="S449" s="647" t="s">
        <v>65</v>
      </c>
      <c r="T449" s="640" t="s">
        <v>1427</v>
      </c>
    </row>
    <row r="450" spans="2:20">
      <c r="B450" s="640" t="s">
        <v>1597</v>
      </c>
      <c r="C450" s="640" t="s">
        <v>785</v>
      </c>
      <c r="D450" s="641">
        <v>185</v>
      </c>
      <c r="E450" s="641">
        <v>190</v>
      </c>
      <c r="F450" s="641">
        <v>0</v>
      </c>
      <c r="G450" s="641">
        <v>0</v>
      </c>
      <c r="H450" s="640" t="s">
        <v>1278</v>
      </c>
      <c r="I450" s="640" t="s">
        <v>52</v>
      </c>
      <c r="J450" s="640" t="s">
        <v>538</v>
      </c>
      <c r="K450" s="640" t="s">
        <v>1292</v>
      </c>
      <c r="L450" s="647" t="s">
        <v>121</v>
      </c>
      <c r="M450" s="648">
        <v>44652</v>
      </c>
      <c r="N450" s="647"/>
      <c r="O450" s="641">
        <v>1</v>
      </c>
      <c r="P450" s="640" t="s">
        <v>70</v>
      </c>
      <c r="Q450" s="640" t="s">
        <v>1258</v>
      </c>
      <c r="R450" s="640" t="s">
        <v>1259</v>
      </c>
      <c r="S450" s="647" t="s">
        <v>65</v>
      </c>
      <c r="T450" s="647"/>
    </row>
    <row r="451" spans="2:20">
      <c r="B451" s="640" t="s">
        <v>1597</v>
      </c>
      <c r="C451" s="640" t="s">
        <v>785</v>
      </c>
      <c r="D451" s="641">
        <v>145</v>
      </c>
      <c r="E451" s="641">
        <v>150</v>
      </c>
      <c r="F451" s="641">
        <v>0</v>
      </c>
      <c r="G451" s="641">
        <v>0</v>
      </c>
      <c r="H451" s="640" t="s">
        <v>1278</v>
      </c>
      <c r="I451" s="640" t="s">
        <v>52</v>
      </c>
      <c r="J451" s="640" t="s">
        <v>538</v>
      </c>
      <c r="K451" s="640" t="s">
        <v>1292</v>
      </c>
      <c r="L451" s="647" t="s">
        <v>105</v>
      </c>
      <c r="M451" s="648">
        <v>44652</v>
      </c>
      <c r="N451" s="647"/>
      <c r="O451" s="641">
        <v>1</v>
      </c>
      <c r="P451" s="640" t="s">
        <v>70</v>
      </c>
      <c r="Q451" s="640" t="s">
        <v>1258</v>
      </c>
      <c r="R451" s="640" t="s">
        <v>1259</v>
      </c>
      <c r="S451" s="647" t="s">
        <v>65</v>
      </c>
      <c r="T451" s="647"/>
    </row>
    <row r="452" spans="2:20">
      <c r="B452" s="640" t="s">
        <v>1597</v>
      </c>
      <c r="C452" s="640" t="s">
        <v>785</v>
      </c>
      <c r="D452" s="641">
        <v>210</v>
      </c>
      <c r="E452" s="641">
        <v>215</v>
      </c>
      <c r="F452" s="641">
        <v>0</v>
      </c>
      <c r="G452" s="641">
        <v>0</v>
      </c>
      <c r="H452" s="640" t="s">
        <v>1278</v>
      </c>
      <c r="I452" s="640" t="s">
        <v>52</v>
      </c>
      <c r="J452" s="640" t="s">
        <v>538</v>
      </c>
      <c r="K452" s="640" t="s">
        <v>1292</v>
      </c>
      <c r="L452" s="647" t="s">
        <v>121</v>
      </c>
      <c r="M452" s="648">
        <v>44652</v>
      </c>
      <c r="N452" s="647"/>
      <c r="O452" s="641">
        <v>1</v>
      </c>
      <c r="P452" s="640" t="s">
        <v>67</v>
      </c>
      <c r="Q452" s="640" t="s">
        <v>1258</v>
      </c>
      <c r="R452" s="640" t="s">
        <v>1259</v>
      </c>
      <c r="S452" s="647" t="s">
        <v>65</v>
      </c>
      <c r="T452" s="647"/>
    </row>
    <row r="453" spans="2:20">
      <c r="B453" s="640" t="s">
        <v>1597</v>
      </c>
      <c r="C453" s="640" t="s">
        <v>785</v>
      </c>
      <c r="D453" s="641">
        <v>170</v>
      </c>
      <c r="E453" s="641">
        <v>175</v>
      </c>
      <c r="F453" s="641">
        <v>0</v>
      </c>
      <c r="G453" s="641">
        <v>0</v>
      </c>
      <c r="H453" s="640" t="s">
        <v>1278</v>
      </c>
      <c r="I453" s="640" t="s">
        <v>52</v>
      </c>
      <c r="J453" s="640" t="s">
        <v>538</v>
      </c>
      <c r="K453" s="640" t="s">
        <v>1292</v>
      </c>
      <c r="L453" s="647" t="s">
        <v>105</v>
      </c>
      <c r="M453" s="648">
        <v>44652</v>
      </c>
      <c r="N453" s="647"/>
      <c r="O453" s="641">
        <v>1</v>
      </c>
      <c r="P453" s="640" t="s">
        <v>67</v>
      </c>
      <c r="Q453" s="640" t="s">
        <v>1258</v>
      </c>
      <c r="R453" s="640" t="s">
        <v>1259</v>
      </c>
      <c r="S453" s="647" t="s">
        <v>65</v>
      </c>
      <c r="T453" s="647"/>
    </row>
    <row r="454" spans="2:20">
      <c r="B454" s="640" t="s">
        <v>870</v>
      </c>
      <c r="C454" s="640" t="s">
        <v>868</v>
      </c>
      <c r="D454" s="641">
        <v>98</v>
      </c>
      <c r="E454" s="641">
        <v>103</v>
      </c>
      <c r="F454" s="641">
        <v>0</v>
      </c>
      <c r="G454" s="641">
        <v>0</v>
      </c>
      <c r="H454" s="640" t="s">
        <v>1356</v>
      </c>
      <c r="I454" s="640" t="s">
        <v>43</v>
      </c>
      <c r="J454" s="640" t="s">
        <v>335</v>
      </c>
      <c r="K454" s="640" t="s">
        <v>1364</v>
      </c>
      <c r="L454" s="647" t="s">
        <v>66</v>
      </c>
      <c r="M454" s="648">
        <v>44652</v>
      </c>
      <c r="N454" s="648">
        <v>44743</v>
      </c>
      <c r="O454" s="641">
        <v>1</v>
      </c>
      <c r="P454" s="640" t="s">
        <v>70</v>
      </c>
      <c r="Q454" s="640" t="s">
        <v>1258</v>
      </c>
      <c r="R454" s="640" t="s">
        <v>1259</v>
      </c>
      <c r="S454" s="647" t="s">
        <v>65</v>
      </c>
      <c r="T454" s="640" t="s">
        <v>1263</v>
      </c>
    </row>
    <row r="455" spans="2:20">
      <c r="B455" s="640" t="s">
        <v>870</v>
      </c>
      <c r="C455" s="640" t="s">
        <v>868</v>
      </c>
      <c r="D455" s="641">
        <v>93</v>
      </c>
      <c r="E455" s="641">
        <v>98</v>
      </c>
      <c r="F455" s="641">
        <v>0</v>
      </c>
      <c r="G455" s="641">
        <v>0</v>
      </c>
      <c r="H455" s="640" t="s">
        <v>1356</v>
      </c>
      <c r="I455" s="640" t="s">
        <v>43</v>
      </c>
      <c r="J455" s="640" t="s">
        <v>335</v>
      </c>
      <c r="K455" s="640" t="s">
        <v>1364</v>
      </c>
      <c r="L455" s="647" t="s">
        <v>66</v>
      </c>
      <c r="M455" s="648">
        <v>44744</v>
      </c>
      <c r="N455" s="647"/>
      <c r="O455" s="641">
        <v>1</v>
      </c>
      <c r="P455" s="640" t="s">
        <v>70</v>
      </c>
      <c r="Q455" s="640" t="s">
        <v>1258</v>
      </c>
      <c r="R455" s="640" t="s">
        <v>1259</v>
      </c>
      <c r="S455" s="647" t="s">
        <v>65</v>
      </c>
      <c r="T455" s="640" t="s">
        <v>1263</v>
      </c>
    </row>
    <row r="456" spans="2:20">
      <c r="B456" s="640" t="s">
        <v>870</v>
      </c>
      <c r="C456" s="640" t="s">
        <v>868</v>
      </c>
      <c r="D456" s="641">
        <v>113</v>
      </c>
      <c r="E456" s="641">
        <v>118</v>
      </c>
      <c r="F456" s="641">
        <v>0</v>
      </c>
      <c r="G456" s="641">
        <v>0</v>
      </c>
      <c r="H456" s="640" t="s">
        <v>1356</v>
      </c>
      <c r="I456" s="640" t="s">
        <v>43</v>
      </c>
      <c r="J456" s="640" t="s">
        <v>335</v>
      </c>
      <c r="K456" s="640" t="s">
        <v>1364</v>
      </c>
      <c r="L456" s="647" t="s">
        <v>66</v>
      </c>
      <c r="M456" s="648">
        <v>44652</v>
      </c>
      <c r="N456" s="648">
        <v>44743</v>
      </c>
      <c r="O456" s="641">
        <v>1</v>
      </c>
      <c r="P456" s="640" t="s">
        <v>520</v>
      </c>
      <c r="Q456" s="640" t="s">
        <v>1258</v>
      </c>
      <c r="R456" s="640" t="s">
        <v>1259</v>
      </c>
      <c r="S456" s="647" t="s">
        <v>65</v>
      </c>
      <c r="T456" s="647"/>
    </row>
    <row r="457" spans="2:20">
      <c r="B457" s="640" t="s">
        <v>870</v>
      </c>
      <c r="C457" s="640" t="s">
        <v>868</v>
      </c>
      <c r="D457" s="641">
        <v>108</v>
      </c>
      <c r="E457" s="641">
        <v>113</v>
      </c>
      <c r="F457" s="641">
        <v>0</v>
      </c>
      <c r="G457" s="641">
        <v>0</v>
      </c>
      <c r="H457" s="640" t="s">
        <v>1356</v>
      </c>
      <c r="I457" s="640" t="s">
        <v>43</v>
      </c>
      <c r="J457" s="640" t="s">
        <v>335</v>
      </c>
      <c r="K457" s="640" t="s">
        <v>1364</v>
      </c>
      <c r="L457" s="647" t="s">
        <v>66</v>
      </c>
      <c r="M457" s="648">
        <v>44744</v>
      </c>
      <c r="N457" s="647"/>
      <c r="O457" s="641">
        <v>1</v>
      </c>
      <c r="P457" s="640" t="s">
        <v>520</v>
      </c>
      <c r="Q457" s="640" t="s">
        <v>1258</v>
      </c>
      <c r="R457" s="640" t="s">
        <v>1259</v>
      </c>
      <c r="S457" s="647" t="s">
        <v>65</v>
      </c>
      <c r="T457" s="647"/>
    </row>
    <row r="458" spans="2:20">
      <c r="B458" s="640" t="s">
        <v>870</v>
      </c>
      <c r="C458" s="640" t="s">
        <v>870</v>
      </c>
      <c r="D458" s="641">
        <v>108</v>
      </c>
      <c r="E458" s="641">
        <v>113</v>
      </c>
      <c r="F458" s="641">
        <v>0</v>
      </c>
      <c r="G458" s="641">
        <v>0</v>
      </c>
      <c r="H458" s="640" t="s">
        <v>1356</v>
      </c>
      <c r="I458" s="640" t="s">
        <v>43</v>
      </c>
      <c r="J458" s="640" t="s">
        <v>335</v>
      </c>
      <c r="K458" s="640" t="s">
        <v>1364</v>
      </c>
      <c r="L458" s="647" t="s">
        <v>66</v>
      </c>
      <c r="M458" s="648">
        <v>44652</v>
      </c>
      <c r="N458" s="648">
        <v>44743</v>
      </c>
      <c r="O458" s="641">
        <v>1</v>
      </c>
      <c r="P458" s="640" t="s">
        <v>288</v>
      </c>
      <c r="Q458" s="640" t="s">
        <v>1258</v>
      </c>
      <c r="R458" s="640" t="s">
        <v>1259</v>
      </c>
      <c r="S458" s="647" t="s">
        <v>65</v>
      </c>
      <c r="T458" s="640" t="s">
        <v>1384</v>
      </c>
    </row>
    <row r="459" spans="2:20">
      <c r="B459" s="640" t="s">
        <v>870</v>
      </c>
      <c r="C459" s="640" t="s">
        <v>870</v>
      </c>
      <c r="D459" s="641">
        <v>103</v>
      </c>
      <c r="E459" s="641">
        <v>108</v>
      </c>
      <c r="F459" s="641">
        <v>0</v>
      </c>
      <c r="G459" s="641">
        <v>0</v>
      </c>
      <c r="H459" s="640" t="s">
        <v>1356</v>
      </c>
      <c r="I459" s="640" t="s">
        <v>43</v>
      </c>
      <c r="J459" s="640" t="s">
        <v>335</v>
      </c>
      <c r="K459" s="640" t="s">
        <v>1364</v>
      </c>
      <c r="L459" s="647" t="s">
        <v>66</v>
      </c>
      <c r="M459" s="648">
        <v>44744</v>
      </c>
      <c r="N459" s="647"/>
      <c r="O459" s="641">
        <v>1</v>
      </c>
      <c r="P459" s="640" t="s">
        <v>288</v>
      </c>
      <c r="Q459" s="640" t="s">
        <v>1258</v>
      </c>
      <c r="R459" s="640" t="s">
        <v>1259</v>
      </c>
      <c r="S459" s="647" t="s">
        <v>65</v>
      </c>
      <c r="T459" s="640" t="s">
        <v>1384</v>
      </c>
    </row>
    <row r="460" spans="2:20">
      <c r="B460" s="640" t="s">
        <v>870</v>
      </c>
      <c r="C460" s="640" t="s">
        <v>870</v>
      </c>
      <c r="D460" s="641">
        <v>103</v>
      </c>
      <c r="E460" s="641">
        <v>108</v>
      </c>
      <c r="F460" s="641">
        <v>0</v>
      </c>
      <c r="G460" s="641">
        <v>0</v>
      </c>
      <c r="H460" s="640" t="s">
        <v>1356</v>
      </c>
      <c r="I460" s="640" t="s">
        <v>43</v>
      </c>
      <c r="J460" s="640" t="s">
        <v>335</v>
      </c>
      <c r="K460" s="640" t="s">
        <v>1364</v>
      </c>
      <c r="L460" s="647" t="s">
        <v>66</v>
      </c>
      <c r="M460" s="648">
        <v>44652</v>
      </c>
      <c r="N460" s="648">
        <v>44743</v>
      </c>
      <c r="O460" s="641">
        <v>1</v>
      </c>
      <c r="P460" s="640" t="s">
        <v>520</v>
      </c>
      <c r="Q460" s="640" t="s">
        <v>1258</v>
      </c>
      <c r="R460" s="640" t="s">
        <v>1259</v>
      </c>
      <c r="S460" s="647" t="s">
        <v>65</v>
      </c>
      <c r="T460" s="640" t="s">
        <v>1384</v>
      </c>
    </row>
    <row r="461" spans="2:20">
      <c r="B461" s="640" t="s">
        <v>870</v>
      </c>
      <c r="C461" s="640" t="s">
        <v>870</v>
      </c>
      <c r="D461" s="641">
        <v>98</v>
      </c>
      <c r="E461" s="641">
        <v>103</v>
      </c>
      <c r="F461" s="641">
        <v>0</v>
      </c>
      <c r="G461" s="641">
        <v>0</v>
      </c>
      <c r="H461" s="640" t="s">
        <v>1356</v>
      </c>
      <c r="I461" s="640" t="s">
        <v>43</v>
      </c>
      <c r="J461" s="640" t="s">
        <v>335</v>
      </c>
      <c r="K461" s="640" t="s">
        <v>1364</v>
      </c>
      <c r="L461" s="647" t="s">
        <v>66</v>
      </c>
      <c r="M461" s="648">
        <v>44744</v>
      </c>
      <c r="N461" s="647"/>
      <c r="O461" s="641">
        <v>1</v>
      </c>
      <c r="P461" s="640" t="s">
        <v>520</v>
      </c>
      <c r="Q461" s="640" t="s">
        <v>1258</v>
      </c>
      <c r="R461" s="640" t="s">
        <v>1259</v>
      </c>
      <c r="S461" s="647" t="s">
        <v>65</v>
      </c>
      <c r="T461" s="640" t="s">
        <v>1384</v>
      </c>
    </row>
    <row r="462" spans="2:20">
      <c r="B462" s="640" t="s">
        <v>870</v>
      </c>
      <c r="C462" s="640" t="s">
        <v>870</v>
      </c>
      <c r="D462" s="641">
        <v>88</v>
      </c>
      <c r="E462" s="641">
        <v>93</v>
      </c>
      <c r="F462" s="641">
        <v>0</v>
      </c>
      <c r="G462" s="641">
        <v>0</v>
      </c>
      <c r="H462" s="640" t="s">
        <v>1356</v>
      </c>
      <c r="I462" s="640" t="s">
        <v>43</v>
      </c>
      <c r="J462" s="640" t="s">
        <v>335</v>
      </c>
      <c r="K462" s="640" t="s">
        <v>1364</v>
      </c>
      <c r="L462" s="647" t="s">
        <v>66</v>
      </c>
      <c r="M462" s="648">
        <v>44652</v>
      </c>
      <c r="N462" s="648">
        <v>44743</v>
      </c>
      <c r="O462" s="641">
        <v>1</v>
      </c>
      <c r="P462" s="640" t="s">
        <v>70</v>
      </c>
      <c r="Q462" s="640" t="s">
        <v>1258</v>
      </c>
      <c r="R462" s="640" t="s">
        <v>1259</v>
      </c>
      <c r="S462" s="647" t="s">
        <v>65</v>
      </c>
      <c r="T462" s="640" t="s">
        <v>1384</v>
      </c>
    </row>
    <row r="463" spans="2:20">
      <c r="B463" s="640" t="s">
        <v>870</v>
      </c>
      <c r="C463" s="640" t="s">
        <v>870</v>
      </c>
      <c r="D463" s="641">
        <v>83</v>
      </c>
      <c r="E463" s="641">
        <v>88</v>
      </c>
      <c r="F463" s="641">
        <v>0</v>
      </c>
      <c r="G463" s="641">
        <v>0</v>
      </c>
      <c r="H463" s="640" t="s">
        <v>1356</v>
      </c>
      <c r="I463" s="640" t="s">
        <v>43</v>
      </c>
      <c r="J463" s="640" t="s">
        <v>335</v>
      </c>
      <c r="K463" s="640" t="s">
        <v>1364</v>
      </c>
      <c r="L463" s="647" t="s">
        <v>66</v>
      </c>
      <c r="M463" s="648">
        <v>44744</v>
      </c>
      <c r="N463" s="647"/>
      <c r="O463" s="641">
        <v>1</v>
      </c>
      <c r="P463" s="640" t="s">
        <v>70</v>
      </c>
      <c r="Q463" s="640" t="s">
        <v>1258</v>
      </c>
      <c r="R463" s="640" t="s">
        <v>1259</v>
      </c>
      <c r="S463" s="647" t="s">
        <v>65</v>
      </c>
      <c r="T463" s="640" t="s">
        <v>1384</v>
      </c>
    </row>
    <row r="464" spans="2:20">
      <c r="B464" s="640" t="s">
        <v>870</v>
      </c>
      <c r="C464" s="640" t="s">
        <v>868</v>
      </c>
      <c r="D464" s="641">
        <v>118</v>
      </c>
      <c r="E464" s="641">
        <v>123</v>
      </c>
      <c r="F464" s="641">
        <v>0</v>
      </c>
      <c r="G464" s="641">
        <v>0</v>
      </c>
      <c r="H464" s="640" t="s">
        <v>1356</v>
      </c>
      <c r="I464" s="640" t="s">
        <v>43</v>
      </c>
      <c r="J464" s="640" t="s">
        <v>335</v>
      </c>
      <c r="K464" s="640" t="s">
        <v>1364</v>
      </c>
      <c r="L464" s="647" t="s">
        <v>66</v>
      </c>
      <c r="M464" s="648">
        <v>44652</v>
      </c>
      <c r="N464" s="648">
        <v>44743</v>
      </c>
      <c r="O464" s="641">
        <v>1</v>
      </c>
      <c r="P464" s="640" t="s">
        <v>288</v>
      </c>
      <c r="Q464" s="640" t="s">
        <v>1258</v>
      </c>
      <c r="R464" s="640" t="s">
        <v>1259</v>
      </c>
      <c r="S464" s="647" t="s">
        <v>65</v>
      </c>
      <c r="T464" s="647"/>
    </row>
    <row r="465" spans="2:20">
      <c r="B465" s="640" t="s">
        <v>870</v>
      </c>
      <c r="C465" s="640" t="s">
        <v>868</v>
      </c>
      <c r="D465" s="641">
        <v>113</v>
      </c>
      <c r="E465" s="641">
        <v>118</v>
      </c>
      <c r="F465" s="641">
        <v>0</v>
      </c>
      <c r="G465" s="641">
        <v>0</v>
      </c>
      <c r="H465" s="640" t="s">
        <v>1356</v>
      </c>
      <c r="I465" s="640" t="s">
        <v>43</v>
      </c>
      <c r="J465" s="640" t="s">
        <v>335</v>
      </c>
      <c r="K465" s="640" t="s">
        <v>1364</v>
      </c>
      <c r="L465" s="647" t="s">
        <v>66</v>
      </c>
      <c r="M465" s="648">
        <v>44744</v>
      </c>
      <c r="N465" s="647"/>
      <c r="O465" s="641">
        <v>1</v>
      </c>
      <c r="P465" s="640" t="s">
        <v>288</v>
      </c>
      <c r="Q465" s="640" t="s">
        <v>1258</v>
      </c>
      <c r="R465" s="640" t="s">
        <v>1259</v>
      </c>
      <c r="S465" s="647" t="s">
        <v>65</v>
      </c>
      <c r="T465" s="647"/>
    </row>
    <row r="466" spans="2:20">
      <c r="B466" s="640" t="s">
        <v>868</v>
      </c>
      <c r="C466" s="640" t="s">
        <v>868</v>
      </c>
      <c r="D466" s="641">
        <v>113</v>
      </c>
      <c r="E466" s="641">
        <v>118</v>
      </c>
      <c r="F466" s="641">
        <v>0</v>
      </c>
      <c r="G466" s="641">
        <v>0</v>
      </c>
      <c r="H466" s="640" t="s">
        <v>1356</v>
      </c>
      <c r="I466" s="640" t="s">
        <v>43</v>
      </c>
      <c r="J466" s="640" t="s">
        <v>335</v>
      </c>
      <c r="K466" s="640" t="s">
        <v>1292</v>
      </c>
      <c r="L466" s="647" t="s">
        <v>66</v>
      </c>
      <c r="M466" s="648">
        <v>44652</v>
      </c>
      <c r="N466" s="648">
        <v>44743</v>
      </c>
      <c r="O466" s="641">
        <v>1</v>
      </c>
      <c r="P466" s="640" t="s">
        <v>520</v>
      </c>
      <c r="Q466" s="640" t="s">
        <v>1258</v>
      </c>
      <c r="R466" s="640" t="s">
        <v>1259</v>
      </c>
      <c r="S466" s="647" t="s">
        <v>65</v>
      </c>
      <c r="T466" s="640" t="s">
        <v>1272</v>
      </c>
    </row>
    <row r="467" spans="2:20">
      <c r="B467" s="640" t="s">
        <v>868</v>
      </c>
      <c r="C467" s="640" t="s">
        <v>868</v>
      </c>
      <c r="D467" s="641">
        <v>108</v>
      </c>
      <c r="E467" s="641">
        <v>113</v>
      </c>
      <c r="F467" s="641">
        <v>0</v>
      </c>
      <c r="G467" s="641">
        <v>0</v>
      </c>
      <c r="H467" s="640" t="s">
        <v>1356</v>
      </c>
      <c r="I467" s="640" t="s">
        <v>43</v>
      </c>
      <c r="J467" s="640" t="s">
        <v>335</v>
      </c>
      <c r="K467" s="640" t="s">
        <v>1292</v>
      </c>
      <c r="L467" s="647" t="s">
        <v>66</v>
      </c>
      <c r="M467" s="648">
        <v>44744</v>
      </c>
      <c r="N467" s="647"/>
      <c r="O467" s="641">
        <v>1</v>
      </c>
      <c r="P467" s="640" t="s">
        <v>520</v>
      </c>
      <c r="Q467" s="640" t="s">
        <v>1258</v>
      </c>
      <c r="R467" s="640" t="s">
        <v>1259</v>
      </c>
      <c r="S467" s="647" t="s">
        <v>65</v>
      </c>
      <c r="T467" s="640" t="s">
        <v>1272</v>
      </c>
    </row>
    <row r="468" spans="2:20">
      <c r="B468" s="640" t="s">
        <v>868</v>
      </c>
      <c r="C468" s="640" t="s">
        <v>868</v>
      </c>
      <c r="D468" s="641">
        <v>98</v>
      </c>
      <c r="E468" s="641">
        <v>103</v>
      </c>
      <c r="F468" s="641">
        <v>0</v>
      </c>
      <c r="G468" s="641">
        <v>0</v>
      </c>
      <c r="H468" s="640" t="s">
        <v>1356</v>
      </c>
      <c r="I468" s="640" t="s">
        <v>43</v>
      </c>
      <c r="J468" s="640" t="s">
        <v>335</v>
      </c>
      <c r="K468" s="640" t="s">
        <v>1292</v>
      </c>
      <c r="L468" s="647" t="s">
        <v>66</v>
      </c>
      <c r="M468" s="648">
        <v>44652</v>
      </c>
      <c r="N468" s="648">
        <v>44743</v>
      </c>
      <c r="O468" s="641">
        <v>1</v>
      </c>
      <c r="P468" s="640" t="s">
        <v>70</v>
      </c>
      <c r="Q468" s="640" t="s">
        <v>1258</v>
      </c>
      <c r="R468" s="640" t="s">
        <v>1259</v>
      </c>
      <c r="S468" s="647" t="s">
        <v>65</v>
      </c>
      <c r="T468" s="640" t="s">
        <v>1384</v>
      </c>
    </row>
    <row r="469" spans="2:20">
      <c r="B469" s="640" t="s">
        <v>868</v>
      </c>
      <c r="C469" s="640" t="s">
        <v>868</v>
      </c>
      <c r="D469" s="641">
        <v>93</v>
      </c>
      <c r="E469" s="641">
        <v>98</v>
      </c>
      <c r="F469" s="641">
        <v>0</v>
      </c>
      <c r="G469" s="641">
        <v>0</v>
      </c>
      <c r="H469" s="640" t="s">
        <v>1356</v>
      </c>
      <c r="I469" s="640" t="s">
        <v>43</v>
      </c>
      <c r="J469" s="640" t="s">
        <v>335</v>
      </c>
      <c r="K469" s="640" t="s">
        <v>1292</v>
      </c>
      <c r="L469" s="647" t="s">
        <v>66</v>
      </c>
      <c r="M469" s="648">
        <v>44744</v>
      </c>
      <c r="N469" s="647"/>
      <c r="O469" s="641">
        <v>1</v>
      </c>
      <c r="P469" s="640" t="s">
        <v>70</v>
      </c>
      <c r="Q469" s="640" t="s">
        <v>1258</v>
      </c>
      <c r="R469" s="640" t="s">
        <v>1259</v>
      </c>
      <c r="S469" s="647" t="s">
        <v>65</v>
      </c>
      <c r="T469" s="640" t="s">
        <v>1384</v>
      </c>
    </row>
    <row r="470" spans="2:20">
      <c r="B470" s="640" t="s">
        <v>868</v>
      </c>
      <c r="C470" s="640" t="s">
        <v>868</v>
      </c>
      <c r="D470" s="641">
        <v>118</v>
      </c>
      <c r="E470" s="641">
        <v>123</v>
      </c>
      <c r="F470" s="641">
        <v>0</v>
      </c>
      <c r="G470" s="641">
        <v>0</v>
      </c>
      <c r="H470" s="640" t="s">
        <v>1356</v>
      </c>
      <c r="I470" s="640" t="s">
        <v>43</v>
      </c>
      <c r="J470" s="640" t="s">
        <v>335</v>
      </c>
      <c r="K470" s="640" t="s">
        <v>1292</v>
      </c>
      <c r="L470" s="647" t="s">
        <v>66</v>
      </c>
      <c r="M470" s="648">
        <v>44652</v>
      </c>
      <c r="N470" s="648">
        <v>44743</v>
      </c>
      <c r="O470" s="641">
        <v>1</v>
      </c>
      <c r="P470" s="640" t="s">
        <v>288</v>
      </c>
      <c r="Q470" s="640" t="s">
        <v>1258</v>
      </c>
      <c r="R470" s="640" t="s">
        <v>1259</v>
      </c>
      <c r="S470" s="647" t="s">
        <v>65</v>
      </c>
      <c r="T470" s="640" t="s">
        <v>1385</v>
      </c>
    </row>
    <row r="471" spans="2:20">
      <c r="B471" s="640" t="s">
        <v>868</v>
      </c>
      <c r="C471" s="640" t="s">
        <v>868</v>
      </c>
      <c r="D471" s="641">
        <v>113</v>
      </c>
      <c r="E471" s="641">
        <v>118</v>
      </c>
      <c r="F471" s="641">
        <v>0</v>
      </c>
      <c r="G471" s="641">
        <v>0</v>
      </c>
      <c r="H471" s="640" t="s">
        <v>1356</v>
      </c>
      <c r="I471" s="640" t="s">
        <v>43</v>
      </c>
      <c r="J471" s="640" t="s">
        <v>335</v>
      </c>
      <c r="K471" s="640" t="s">
        <v>1292</v>
      </c>
      <c r="L471" s="647" t="s">
        <v>66</v>
      </c>
      <c r="M471" s="648">
        <v>44744</v>
      </c>
      <c r="N471" s="647"/>
      <c r="O471" s="641">
        <v>1</v>
      </c>
      <c r="P471" s="640" t="s">
        <v>288</v>
      </c>
      <c r="Q471" s="640" t="s">
        <v>1258</v>
      </c>
      <c r="R471" s="640" t="s">
        <v>1259</v>
      </c>
      <c r="S471" s="647" t="s">
        <v>65</v>
      </c>
      <c r="T471" s="640" t="s">
        <v>1385</v>
      </c>
    </row>
    <row r="472" spans="2:20">
      <c r="B472" s="640" t="s">
        <v>781</v>
      </c>
      <c r="C472" s="640" t="s">
        <v>770</v>
      </c>
      <c r="D472" s="641">
        <v>135</v>
      </c>
      <c r="E472" s="641">
        <v>140</v>
      </c>
      <c r="F472" s="641">
        <v>0</v>
      </c>
      <c r="G472" s="641">
        <v>0</v>
      </c>
      <c r="H472" s="640" t="s">
        <v>1294</v>
      </c>
      <c r="I472" s="640" t="s">
        <v>1295</v>
      </c>
      <c r="J472" s="640" t="s">
        <v>774</v>
      </c>
      <c r="K472" s="640" t="s">
        <v>1292</v>
      </c>
      <c r="L472" s="647" t="s">
        <v>121</v>
      </c>
      <c r="M472" s="648">
        <v>44652</v>
      </c>
      <c r="N472" s="648">
        <v>44743</v>
      </c>
      <c r="O472" s="641">
        <v>1</v>
      </c>
      <c r="P472" s="640" t="s">
        <v>70</v>
      </c>
      <c r="Q472" s="640" t="s">
        <v>1258</v>
      </c>
      <c r="R472" s="640" t="s">
        <v>1259</v>
      </c>
      <c r="S472" s="647" t="s">
        <v>65</v>
      </c>
      <c r="T472" s="647"/>
    </row>
    <row r="473" spans="2:20">
      <c r="B473" s="640" t="s">
        <v>781</v>
      </c>
      <c r="C473" s="640" t="s">
        <v>770</v>
      </c>
      <c r="D473" s="641">
        <v>130</v>
      </c>
      <c r="E473" s="641">
        <v>135</v>
      </c>
      <c r="F473" s="641">
        <v>0</v>
      </c>
      <c r="G473" s="641">
        <v>0</v>
      </c>
      <c r="H473" s="640" t="s">
        <v>1294</v>
      </c>
      <c r="I473" s="640" t="s">
        <v>1295</v>
      </c>
      <c r="J473" s="640" t="s">
        <v>774</v>
      </c>
      <c r="K473" s="640" t="s">
        <v>1292</v>
      </c>
      <c r="L473" s="647" t="s">
        <v>121</v>
      </c>
      <c r="M473" s="648">
        <v>44744</v>
      </c>
      <c r="N473" s="647"/>
      <c r="O473" s="641">
        <v>1</v>
      </c>
      <c r="P473" s="640" t="s">
        <v>70</v>
      </c>
      <c r="Q473" s="640" t="s">
        <v>1258</v>
      </c>
      <c r="R473" s="640" t="s">
        <v>1259</v>
      </c>
      <c r="S473" s="647" t="s">
        <v>65</v>
      </c>
      <c r="T473" s="647"/>
    </row>
    <row r="474" spans="2:20">
      <c r="B474" s="640" t="s">
        <v>781</v>
      </c>
      <c r="C474" s="640" t="s">
        <v>770</v>
      </c>
      <c r="D474" s="641">
        <v>160</v>
      </c>
      <c r="E474" s="641">
        <v>165</v>
      </c>
      <c r="F474" s="641">
        <v>0</v>
      </c>
      <c r="G474" s="641">
        <v>0</v>
      </c>
      <c r="H474" s="640" t="s">
        <v>1294</v>
      </c>
      <c r="I474" s="640" t="s">
        <v>1295</v>
      </c>
      <c r="J474" s="640" t="s">
        <v>774</v>
      </c>
      <c r="K474" s="640" t="s">
        <v>1292</v>
      </c>
      <c r="L474" s="647" t="s">
        <v>121</v>
      </c>
      <c r="M474" s="648">
        <v>44652</v>
      </c>
      <c r="N474" s="648">
        <v>44743</v>
      </c>
      <c r="O474" s="641">
        <v>1</v>
      </c>
      <c r="P474" s="640" t="s">
        <v>67</v>
      </c>
      <c r="Q474" s="640" t="s">
        <v>1258</v>
      </c>
      <c r="R474" s="640" t="s">
        <v>1259</v>
      </c>
      <c r="S474" s="647" t="s">
        <v>65</v>
      </c>
      <c r="T474" s="647"/>
    </row>
    <row r="475" spans="2:20">
      <c r="B475" s="640" t="s">
        <v>781</v>
      </c>
      <c r="C475" s="640" t="s">
        <v>770</v>
      </c>
      <c r="D475" s="641">
        <v>155</v>
      </c>
      <c r="E475" s="641">
        <v>160</v>
      </c>
      <c r="F475" s="641">
        <v>0</v>
      </c>
      <c r="G475" s="641">
        <v>0</v>
      </c>
      <c r="H475" s="640" t="s">
        <v>1294</v>
      </c>
      <c r="I475" s="640" t="s">
        <v>1295</v>
      </c>
      <c r="J475" s="640" t="s">
        <v>774</v>
      </c>
      <c r="K475" s="640" t="s">
        <v>1292</v>
      </c>
      <c r="L475" s="647" t="s">
        <v>121</v>
      </c>
      <c r="M475" s="648">
        <v>44744</v>
      </c>
      <c r="N475" s="647"/>
      <c r="O475" s="641">
        <v>1</v>
      </c>
      <c r="P475" s="640" t="s">
        <v>67</v>
      </c>
      <c r="Q475" s="640" t="s">
        <v>1258</v>
      </c>
      <c r="R475" s="640" t="s">
        <v>1259</v>
      </c>
      <c r="S475" s="647" t="s">
        <v>65</v>
      </c>
      <c r="T475" s="647"/>
    </row>
    <row r="476" spans="2:20">
      <c r="B476" s="640" t="s">
        <v>781</v>
      </c>
      <c r="C476" s="640" t="s">
        <v>770</v>
      </c>
      <c r="D476" s="641">
        <v>120</v>
      </c>
      <c r="E476" s="641">
        <v>125</v>
      </c>
      <c r="F476" s="641">
        <v>0</v>
      </c>
      <c r="G476" s="641">
        <v>0</v>
      </c>
      <c r="H476" s="640" t="s">
        <v>1294</v>
      </c>
      <c r="I476" s="640" t="s">
        <v>1295</v>
      </c>
      <c r="J476" s="640" t="s">
        <v>774</v>
      </c>
      <c r="K476" s="640" t="s">
        <v>1292</v>
      </c>
      <c r="L476" s="647" t="s">
        <v>105</v>
      </c>
      <c r="M476" s="648">
        <v>44652</v>
      </c>
      <c r="N476" s="648">
        <v>44743</v>
      </c>
      <c r="O476" s="641">
        <v>1</v>
      </c>
      <c r="P476" s="640" t="s">
        <v>67</v>
      </c>
      <c r="Q476" s="640" t="s">
        <v>1258</v>
      </c>
      <c r="R476" s="640" t="s">
        <v>1259</v>
      </c>
      <c r="S476" s="647" t="s">
        <v>65</v>
      </c>
      <c r="T476" s="647"/>
    </row>
    <row r="477" spans="2:20">
      <c r="B477" s="640" t="s">
        <v>781</v>
      </c>
      <c r="C477" s="640" t="s">
        <v>770</v>
      </c>
      <c r="D477" s="641">
        <v>115</v>
      </c>
      <c r="E477" s="641">
        <v>120</v>
      </c>
      <c r="F477" s="641">
        <v>0</v>
      </c>
      <c r="G477" s="641">
        <v>0</v>
      </c>
      <c r="H477" s="640" t="s">
        <v>1294</v>
      </c>
      <c r="I477" s="640" t="s">
        <v>1295</v>
      </c>
      <c r="J477" s="640" t="s">
        <v>774</v>
      </c>
      <c r="K477" s="640" t="s">
        <v>1292</v>
      </c>
      <c r="L477" s="647" t="s">
        <v>105</v>
      </c>
      <c r="M477" s="648">
        <v>44744</v>
      </c>
      <c r="N477" s="647"/>
      <c r="O477" s="641">
        <v>1</v>
      </c>
      <c r="P477" s="640" t="s">
        <v>67</v>
      </c>
      <c r="Q477" s="640" t="s">
        <v>1258</v>
      </c>
      <c r="R477" s="640" t="s">
        <v>1259</v>
      </c>
      <c r="S477" s="647" t="s">
        <v>65</v>
      </c>
      <c r="T477" s="647"/>
    </row>
    <row r="478" spans="2:20">
      <c r="B478" s="640" t="s">
        <v>781</v>
      </c>
      <c r="C478" s="640" t="s">
        <v>770</v>
      </c>
      <c r="D478" s="641">
        <v>95</v>
      </c>
      <c r="E478" s="641">
        <v>100</v>
      </c>
      <c r="F478" s="641">
        <v>0</v>
      </c>
      <c r="G478" s="641">
        <v>0</v>
      </c>
      <c r="H478" s="640" t="s">
        <v>1294</v>
      </c>
      <c r="I478" s="640" t="s">
        <v>1295</v>
      </c>
      <c r="J478" s="640" t="s">
        <v>774</v>
      </c>
      <c r="K478" s="640" t="s">
        <v>1292</v>
      </c>
      <c r="L478" s="647" t="s">
        <v>105</v>
      </c>
      <c r="M478" s="648">
        <v>44652</v>
      </c>
      <c r="N478" s="648">
        <v>44743</v>
      </c>
      <c r="O478" s="641">
        <v>1</v>
      </c>
      <c r="P478" s="640" t="s">
        <v>70</v>
      </c>
      <c r="Q478" s="640" t="s">
        <v>1258</v>
      </c>
      <c r="R478" s="640" t="s">
        <v>1259</v>
      </c>
      <c r="S478" s="647" t="s">
        <v>65</v>
      </c>
      <c r="T478" s="647"/>
    </row>
    <row r="479" spans="2:20">
      <c r="B479" s="640" t="s">
        <v>781</v>
      </c>
      <c r="C479" s="640" t="s">
        <v>770</v>
      </c>
      <c r="D479" s="641">
        <v>90</v>
      </c>
      <c r="E479" s="641">
        <v>95</v>
      </c>
      <c r="F479" s="641">
        <v>0</v>
      </c>
      <c r="G479" s="641">
        <v>0</v>
      </c>
      <c r="H479" s="640" t="s">
        <v>1294</v>
      </c>
      <c r="I479" s="640" t="s">
        <v>1295</v>
      </c>
      <c r="J479" s="640" t="s">
        <v>774</v>
      </c>
      <c r="K479" s="640" t="s">
        <v>1292</v>
      </c>
      <c r="L479" s="647" t="s">
        <v>105</v>
      </c>
      <c r="M479" s="648">
        <v>44744</v>
      </c>
      <c r="N479" s="647"/>
      <c r="O479" s="641">
        <v>1</v>
      </c>
      <c r="P479" s="640" t="s">
        <v>70</v>
      </c>
      <c r="Q479" s="640" t="s">
        <v>1258</v>
      </c>
      <c r="R479" s="640" t="s">
        <v>1259</v>
      </c>
      <c r="S479" s="647" t="s">
        <v>65</v>
      </c>
      <c r="T479" s="647"/>
    </row>
    <row r="480" spans="2:20">
      <c r="B480" s="640" t="s">
        <v>789</v>
      </c>
      <c r="C480" s="640" t="s">
        <v>770</v>
      </c>
      <c r="D480" s="641">
        <v>95</v>
      </c>
      <c r="E480" s="641">
        <v>100</v>
      </c>
      <c r="F480" s="641">
        <v>0</v>
      </c>
      <c r="G480" s="641">
        <v>0</v>
      </c>
      <c r="H480" s="640" t="s">
        <v>1294</v>
      </c>
      <c r="I480" s="640" t="s">
        <v>1295</v>
      </c>
      <c r="J480" s="640" t="s">
        <v>774</v>
      </c>
      <c r="K480" s="640" t="s">
        <v>1292</v>
      </c>
      <c r="L480" s="647" t="s">
        <v>105</v>
      </c>
      <c r="M480" s="648">
        <v>44652</v>
      </c>
      <c r="N480" s="648">
        <v>44743</v>
      </c>
      <c r="O480" s="641">
        <v>1</v>
      </c>
      <c r="P480" s="640" t="s">
        <v>70</v>
      </c>
      <c r="Q480" s="640" t="s">
        <v>1258</v>
      </c>
      <c r="R480" s="640" t="s">
        <v>1259</v>
      </c>
      <c r="S480" s="647" t="s">
        <v>65</v>
      </c>
      <c r="T480" s="640" t="s">
        <v>1296</v>
      </c>
    </row>
    <row r="481" spans="2:20">
      <c r="B481" s="640" t="s">
        <v>789</v>
      </c>
      <c r="C481" s="640" t="s">
        <v>770</v>
      </c>
      <c r="D481" s="641">
        <v>90</v>
      </c>
      <c r="E481" s="641">
        <v>95</v>
      </c>
      <c r="F481" s="641">
        <v>0</v>
      </c>
      <c r="G481" s="641">
        <v>0</v>
      </c>
      <c r="H481" s="640" t="s">
        <v>1294</v>
      </c>
      <c r="I481" s="640" t="s">
        <v>1295</v>
      </c>
      <c r="J481" s="640" t="s">
        <v>774</v>
      </c>
      <c r="K481" s="640" t="s">
        <v>1292</v>
      </c>
      <c r="L481" s="647" t="s">
        <v>105</v>
      </c>
      <c r="M481" s="648">
        <v>44744</v>
      </c>
      <c r="N481" s="647"/>
      <c r="O481" s="641">
        <v>1</v>
      </c>
      <c r="P481" s="640" t="s">
        <v>70</v>
      </c>
      <c r="Q481" s="640" t="s">
        <v>1258</v>
      </c>
      <c r="R481" s="640" t="s">
        <v>1259</v>
      </c>
      <c r="S481" s="647" t="s">
        <v>65</v>
      </c>
      <c r="T481" s="640" t="s">
        <v>1296</v>
      </c>
    </row>
    <row r="482" spans="2:20">
      <c r="B482" s="640" t="s">
        <v>789</v>
      </c>
      <c r="C482" s="640" t="s">
        <v>770</v>
      </c>
      <c r="D482" s="641">
        <v>160</v>
      </c>
      <c r="E482" s="641">
        <v>165</v>
      </c>
      <c r="F482" s="641">
        <v>0</v>
      </c>
      <c r="G482" s="641">
        <v>0</v>
      </c>
      <c r="H482" s="640" t="s">
        <v>1294</v>
      </c>
      <c r="I482" s="640" t="s">
        <v>1295</v>
      </c>
      <c r="J482" s="640" t="s">
        <v>774</v>
      </c>
      <c r="K482" s="640" t="s">
        <v>1292</v>
      </c>
      <c r="L482" s="647" t="s">
        <v>121</v>
      </c>
      <c r="M482" s="648">
        <v>44652</v>
      </c>
      <c r="N482" s="648">
        <v>44743</v>
      </c>
      <c r="O482" s="641">
        <v>1</v>
      </c>
      <c r="P482" s="640" t="s">
        <v>67</v>
      </c>
      <c r="Q482" s="640" t="s">
        <v>1258</v>
      </c>
      <c r="R482" s="640" t="s">
        <v>1259</v>
      </c>
      <c r="S482" s="647" t="s">
        <v>65</v>
      </c>
      <c r="T482" s="640" t="s">
        <v>1348</v>
      </c>
    </row>
    <row r="483" spans="2:20">
      <c r="B483" s="640" t="s">
        <v>789</v>
      </c>
      <c r="C483" s="640" t="s">
        <v>770</v>
      </c>
      <c r="D483" s="641">
        <v>155</v>
      </c>
      <c r="E483" s="641">
        <v>160</v>
      </c>
      <c r="F483" s="641">
        <v>0</v>
      </c>
      <c r="G483" s="641">
        <v>0</v>
      </c>
      <c r="H483" s="640" t="s">
        <v>1294</v>
      </c>
      <c r="I483" s="640" t="s">
        <v>1295</v>
      </c>
      <c r="J483" s="640" t="s">
        <v>774</v>
      </c>
      <c r="K483" s="640" t="s">
        <v>1292</v>
      </c>
      <c r="L483" s="647" t="s">
        <v>121</v>
      </c>
      <c r="M483" s="648">
        <v>44744</v>
      </c>
      <c r="N483" s="647"/>
      <c r="O483" s="641">
        <v>1</v>
      </c>
      <c r="P483" s="640" t="s">
        <v>67</v>
      </c>
      <c r="Q483" s="640" t="s">
        <v>1258</v>
      </c>
      <c r="R483" s="640" t="s">
        <v>1259</v>
      </c>
      <c r="S483" s="647" t="s">
        <v>65</v>
      </c>
      <c r="T483" s="640" t="s">
        <v>1348</v>
      </c>
    </row>
    <row r="484" spans="2:20">
      <c r="B484" s="640" t="s">
        <v>789</v>
      </c>
      <c r="C484" s="640" t="s">
        <v>770</v>
      </c>
      <c r="D484" s="641">
        <v>120</v>
      </c>
      <c r="E484" s="641">
        <v>125</v>
      </c>
      <c r="F484" s="641">
        <v>0</v>
      </c>
      <c r="G484" s="641">
        <v>0</v>
      </c>
      <c r="H484" s="640" t="s">
        <v>1294</v>
      </c>
      <c r="I484" s="640" t="s">
        <v>1295</v>
      </c>
      <c r="J484" s="640" t="s">
        <v>774</v>
      </c>
      <c r="K484" s="640" t="s">
        <v>1292</v>
      </c>
      <c r="L484" s="647" t="s">
        <v>105</v>
      </c>
      <c r="M484" s="648">
        <v>44652</v>
      </c>
      <c r="N484" s="648">
        <v>44743</v>
      </c>
      <c r="O484" s="641">
        <v>1</v>
      </c>
      <c r="P484" s="640" t="s">
        <v>67</v>
      </c>
      <c r="Q484" s="640" t="s">
        <v>1258</v>
      </c>
      <c r="R484" s="640" t="s">
        <v>1259</v>
      </c>
      <c r="S484" s="647" t="s">
        <v>65</v>
      </c>
      <c r="T484" s="640" t="s">
        <v>1348</v>
      </c>
    </row>
    <row r="485" spans="2:20">
      <c r="B485" s="640" t="s">
        <v>789</v>
      </c>
      <c r="C485" s="640" t="s">
        <v>770</v>
      </c>
      <c r="D485" s="641">
        <v>115</v>
      </c>
      <c r="E485" s="641">
        <v>120</v>
      </c>
      <c r="F485" s="641">
        <v>0</v>
      </c>
      <c r="G485" s="641">
        <v>0</v>
      </c>
      <c r="H485" s="640" t="s">
        <v>1294</v>
      </c>
      <c r="I485" s="640" t="s">
        <v>1295</v>
      </c>
      <c r="J485" s="640" t="s">
        <v>774</v>
      </c>
      <c r="K485" s="640" t="s">
        <v>1292</v>
      </c>
      <c r="L485" s="647" t="s">
        <v>105</v>
      </c>
      <c r="M485" s="648">
        <v>44744</v>
      </c>
      <c r="N485" s="647"/>
      <c r="O485" s="641">
        <v>1</v>
      </c>
      <c r="P485" s="640" t="s">
        <v>67</v>
      </c>
      <c r="Q485" s="640" t="s">
        <v>1258</v>
      </c>
      <c r="R485" s="640" t="s">
        <v>1259</v>
      </c>
      <c r="S485" s="647" t="s">
        <v>65</v>
      </c>
      <c r="T485" s="640" t="s">
        <v>1348</v>
      </c>
    </row>
    <row r="486" spans="2:20">
      <c r="B486" s="640" t="s">
        <v>789</v>
      </c>
      <c r="C486" s="640" t="s">
        <v>770</v>
      </c>
      <c r="D486" s="641">
        <v>135</v>
      </c>
      <c r="E486" s="641">
        <v>140</v>
      </c>
      <c r="F486" s="641">
        <v>0</v>
      </c>
      <c r="G486" s="641">
        <v>0</v>
      </c>
      <c r="H486" s="640" t="s">
        <v>1294</v>
      </c>
      <c r="I486" s="640" t="s">
        <v>1295</v>
      </c>
      <c r="J486" s="640" t="s">
        <v>774</v>
      </c>
      <c r="K486" s="640" t="s">
        <v>1292</v>
      </c>
      <c r="L486" s="647" t="s">
        <v>121</v>
      </c>
      <c r="M486" s="648">
        <v>44652</v>
      </c>
      <c r="N486" s="648">
        <v>44743</v>
      </c>
      <c r="O486" s="641">
        <v>1</v>
      </c>
      <c r="P486" s="640" t="s">
        <v>70</v>
      </c>
      <c r="Q486" s="640" t="s">
        <v>1258</v>
      </c>
      <c r="R486" s="640" t="s">
        <v>1259</v>
      </c>
      <c r="S486" s="647" t="s">
        <v>65</v>
      </c>
      <c r="T486" s="640" t="s">
        <v>1296</v>
      </c>
    </row>
    <row r="487" spans="2:20">
      <c r="B487" s="640" t="s">
        <v>789</v>
      </c>
      <c r="C487" s="640" t="s">
        <v>770</v>
      </c>
      <c r="D487" s="641">
        <v>130</v>
      </c>
      <c r="E487" s="641">
        <v>135</v>
      </c>
      <c r="F487" s="641">
        <v>0</v>
      </c>
      <c r="G487" s="641">
        <v>0</v>
      </c>
      <c r="H487" s="640" t="s">
        <v>1294</v>
      </c>
      <c r="I487" s="640" t="s">
        <v>1295</v>
      </c>
      <c r="J487" s="640" t="s">
        <v>774</v>
      </c>
      <c r="K487" s="640" t="s">
        <v>1292</v>
      </c>
      <c r="L487" s="647" t="s">
        <v>121</v>
      </c>
      <c r="M487" s="648">
        <v>44744</v>
      </c>
      <c r="N487" s="647"/>
      <c r="O487" s="641">
        <v>1</v>
      </c>
      <c r="P487" s="640" t="s">
        <v>70</v>
      </c>
      <c r="Q487" s="640" t="s">
        <v>1258</v>
      </c>
      <c r="R487" s="640" t="s">
        <v>1259</v>
      </c>
      <c r="S487" s="647" t="s">
        <v>65</v>
      </c>
      <c r="T487" s="640" t="s">
        <v>1296</v>
      </c>
    </row>
    <row r="488" spans="2:20">
      <c r="B488" s="640" t="s">
        <v>1598</v>
      </c>
      <c r="C488" s="640" t="s">
        <v>841</v>
      </c>
      <c r="D488" s="641">
        <v>68</v>
      </c>
      <c r="E488" s="641">
        <v>73</v>
      </c>
      <c r="F488" s="641">
        <v>45</v>
      </c>
      <c r="G488" s="641">
        <v>0</v>
      </c>
      <c r="H488" s="640" t="s">
        <v>1278</v>
      </c>
      <c r="I488" s="640" t="s">
        <v>52</v>
      </c>
      <c r="J488" s="640" t="s">
        <v>1382</v>
      </c>
      <c r="K488" s="640" t="s">
        <v>1292</v>
      </c>
      <c r="L488" s="647" t="s">
        <v>66</v>
      </c>
      <c r="M488" s="648">
        <v>44639</v>
      </c>
      <c r="N488" s="647"/>
      <c r="O488" s="641">
        <v>1</v>
      </c>
      <c r="P488" s="640" t="s">
        <v>90</v>
      </c>
      <c r="Q488" s="640" t="s">
        <v>1258</v>
      </c>
      <c r="R488" s="640" t="s">
        <v>1259</v>
      </c>
      <c r="S488" s="647" t="s">
        <v>218</v>
      </c>
      <c r="T488" s="640" t="s">
        <v>1485</v>
      </c>
    </row>
    <row r="489" spans="2:20">
      <c r="B489" s="640" t="s">
        <v>697</v>
      </c>
      <c r="C489" s="640" t="s">
        <v>697</v>
      </c>
      <c r="D489" s="641">
        <v>-31</v>
      </c>
      <c r="E489" s="641">
        <v>-21</v>
      </c>
      <c r="F489" s="641">
        <v>0</v>
      </c>
      <c r="G489" s="641">
        <v>0</v>
      </c>
      <c r="H489" s="640" t="s">
        <v>1337</v>
      </c>
      <c r="I489" s="640" t="s">
        <v>1338</v>
      </c>
      <c r="J489" s="640" t="s">
        <v>695</v>
      </c>
      <c r="K489" s="640" t="s">
        <v>665</v>
      </c>
      <c r="L489" s="647" t="s">
        <v>66</v>
      </c>
      <c r="M489" s="648">
        <v>44716</v>
      </c>
      <c r="N489" s="647"/>
      <c r="O489" s="641">
        <v>1</v>
      </c>
      <c r="P489" s="640" t="s">
        <v>520</v>
      </c>
      <c r="Q489" s="640" t="s">
        <v>1258</v>
      </c>
      <c r="R489" s="640" t="s">
        <v>1259</v>
      </c>
      <c r="S489" s="647" t="s">
        <v>65</v>
      </c>
      <c r="T489" s="640" t="s">
        <v>1272</v>
      </c>
    </row>
    <row r="490" spans="2:20">
      <c r="B490" s="640" t="s">
        <v>697</v>
      </c>
      <c r="C490" s="640" t="s">
        <v>697</v>
      </c>
      <c r="D490" s="641">
        <v>-66</v>
      </c>
      <c r="E490" s="641">
        <v>-56</v>
      </c>
      <c r="F490" s="641">
        <v>0</v>
      </c>
      <c r="G490" s="641">
        <v>0</v>
      </c>
      <c r="H490" s="640" t="s">
        <v>1337</v>
      </c>
      <c r="I490" s="640" t="s">
        <v>1338</v>
      </c>
      <c r="J490" s="640" t="s">
        <v>695</v>
      </c>
      <c r="K490" s="640" t="s">
        <v>665</v>
      </c>
      <c r="L490" s="647" t="s">
        <v>66</v>
      </c>
      <c r="M490" s="648">
        <v>44716</v>
      </c>
      <c r="N490" s="647"/>
      <c r="O490" s="641">
        <v>1</v>
      </c>
      <c r="P490" s="640" t="s">
        <v>70</v>
      </c>
      <c r="Q490" s="640" t="s">
        <v>1258</v>
      </c>
      <c r="R490" s="640" t="s">
        <v>1259</v>
      </c>
      <c r="S490" s="647" t="s">
        <v>65</v>
      </c>
      <c r="T490" s="640" t="s">
        <v>1384</v>
      </c>
    </row>
    <row r="491" spans="2:20">
      <c r="B491" s="640" t="s">
        <v>697</v>
      </c>
      <c r="C491" s="640" t="s">
        <v>697</v>
      </c>
      <c r="D491" s="641">
        <v>-16</v>
      </c>
      <c r="E491" s="641">
        <v>-6</v>
      </c>
      <c r="F491" s="641">
        <v>0</v>
      </c>
      <c r="G491" s="641">
        <v>0</v>
      </c>
      <c r="H491" s="640" t="s">
        <v>1337</v>
      </c>
      <c r="I491" s="640" t="s">
        <v>1338</v>
      </c>
      <c r="J491" s="640" t="s">
        <v>695</v>
      </c>
      <c r="K491" s="640" t="s">
        <v>665</v>
      </c>
      <c r="L491" s="647" t="s">
        <v>66</v>
      </c>
      <c r="M491" s="648">
        <v>44716</v>
      </c>
      <c r="N491" s="647"/>
      <c r="O491" s="641">
        <v>1</v>
      </c>
      <c r="P491" s="640" t="s">
        <v>288</v>
      </c>
      <c r="Q491" s="640" t="s">
        <v>1258</v>
      </c>
      <c r="R491" s="640" t="s">
        <v>1259</v>
      </c>
      <c r="S491" s="647" t="s">
        <v>65</v>
      </c>
      <c r="T491" s="640" t="s">
        <v>1385</v>
      </c>
    </row>
    <row r="492" spans="2:20">
      <c r="B492" s="640" t="s">
        <v>1599</v>
      </c>
      <c r="C492" s="640" t="s">
        <v>1128</v>
      </c>
      <c r="D492" s="641">
        <v>501</v>
      </c>
      <c r="E492" s="641">
        <v>511</v>
      </c>
      <c r="F492" s="641">
        <v>0</v>
      </c>
      <c r="G492" s="641">
        <v>0</v>
      </c>
      <c r="H492" s="640" t="s">
        <v>1277</v>
      </c>
      <c r="I492" s="640" t="s">
        <v>1278</v>
      </c>
      <c r="J492" s="640" t="s">
        <v>1127</v>
      </c>
      <c r="K492" s="640" t="s">
        <v>1305</v>
      </c>
      <c r="L492" s="647" t="s">
        <v>66</v>
      </c>
      <c r="M492" s="648">
        <v>44713</v>
      </c>
      <c r="N492" s="647"/>
      <c r="O492" s="641">
        <v>2</v>
      </c>
      <c r="P492" s="640" t="s">
        <v>90</v>
      </c>
      <c r="Q492" s="640" t="s">
        <v>1280</v>
      </c>
      <c r="R492" s="647"/>
      <c r="S492" s="647" t="s">
        <v>65</v>
      </c>
      <c r="T492" s="640" t="s">
        <v>1480</v>
      </c>
    </row>
    <row r="493" spans="2:20">
      <c r="B493" s="640" t="s">
        <v>1153</v>
      </c>
      <c r="C493" s="640" t="s">
        <v>1128</v>
      </c>
      <c r="D493" s="641">
        <v>369</v>
      </c>
      <c r="E493" s="641">
        <v>379</v>
      </c>
      <c r="F493" s="641">
        <v>0</v>
      </c>
      <c r="G493" s="641">
        <v>0</v>
      </c>
      <c r="H493" s="640" t="s">
        <v>1277</v>
      </c>
      <c r="I493" s="640" t="s">
        <v>1278</v>
      </c>
      <c r="J493" s="640" t="s">
        <v>1127</v>
      </c>
      <c r="K493" s="640" t="s">
        <v>1279</v>
      </c>
      <c r="L493" s="647" t="s">
        <v>66</v>
      </c>
      <c r="M493" s="648">
        <v>44713</v>
      </c>
      <c r="N493" s="647"/>
      <c r="O493" s="641">
        <v>1</v>
      </c>
      <c r="P493" s="640" t="s">
        <v>90</v>
      </c>
      <c r="Q493" s="640" t="s">
        <v>1280</v>
      </c>
      <c r="R493" s="647"/>
      <c r="S493" s="647" t="s">
        <v>65</v>
      </c>
      <c r="T493" s="640" t="s">
        <v>1600</v>
      </c>
    </row>
    <row r="494" spans="2:20">
      <c r="B494" s="640" t="s">
        <v>1601</v>
      </c>
      <c r="C494" s="640" t="s">
        <v>815</v>
      </c>
      <c r="D494" s="641">
        <v>122</v>
      </c>
      <c r="E494" s="641">
        <v>132</v>
      </c>
      <c r="F494" s="641">
        <v>90</v>
      </c>
      <c r="G494" s="641">
        <v>0</v>
      </c>
      <c r="H494" s="640" t="s">
        <v>1282</v>
      </c>
      <c r="I494" s="640" t="s">
        <v>1283</v>
      </c>
      <c r="J494" s="640" t="s">
        <v>3281</v>
      </c>
      <c r="K494" s="640" t="s">
        <v>1317</v>
      </c>
      <c r="L494" s="647" t="s">
        <v>66</v>
      </c>
      <c r="M494" s="648">
        <v>44744</v>
      </c>
      <c r="N494" s="647"/>
      <c r="O494" s="641">
        <v>1</v>
      </c>
      <c r="P494" s="640" t="s">
        <v>90</v>
      </c>
      <c r="Q494" s="640" t="s">
        <v>1258</v>
      </c>
      <c r="R494" s="640" t="s">
        <v>1259</v>
      </c>
      <c r="S494" s="647" t="s">
        <v>65</v>
      </c>
      <c r="T494" s="647"/>
    </row>
    <row r="495" spans="2:20">
      <c r="B495" s="640" t="s">
        <v>1601</v>
      </c>
      <c r="C495" s="640" t="s">
        <v>815</v>
      </c>
      <c r="D495" s="641">
        <v>127</v>
      </c>
      <c r="E495" s="641">
        <v>137</v>
      </c>
      <c r="F495" s="641">
        <v>90</v>
      </c>
      <c r="G495" s="641">
        <v>0</v>
      </c>
      <c r="H495" s="640" t="s">
        <v>1282</v>
      </c>
      <c r="I495" s="640" t="s">
        <v>1283</v>
      </c>
      <c r="J495" s="640" t="s">
        <v>3281</v>
      </c>
      <c r="K495" s="640" t="s">
        <v>1317</v>
      </c>
      <c r="L495" s="647" t="s">
        <v>66</v>
      </c>
      <c r="M495" s="648">
        <v>44737</v>
      </c>
      <c r="N495" s="648">
        <v>44743</v>
      </c>
      <c r="O495" s="641">
        <v>1</v>
      </c>
      <c r="P495" s="640" t="s">
        <v>90</v>
      </c>
      <c r="Q495" s="640" t="s">
        <v>1258</v>
      </c>
      <c r="R495" s="640" t="s">
        <v>1259</v>
      </c>
      <c r="S495" s="647" t="s">
        <v>65</v>
      </c>
      <c r="T495" s="647"/>
    </row>
    <row r="496" spans="2:20">
      <c r="B496" s="640" t="s">
        <v>1602</v>
      </c>
      <c r="C496" s="640" t="s">
        <v>815</v>
      </c>
      <c r="D496" s="641">
        <v>122</v>
      </c>
      <c r="E496" s="641">
        <v>132</v>
      </c>
      <c r="F496" s="641">
        <v>90</v>
      </c>
      <c r="G496" s="641">
        <v>0</v>
      </c>
      <c r="H496" s="640" t="s">
        <v>1282</v>
      </c>
      <c r="I496" s="640" t="s">
        <v>1283</v>
      </c>
      <c r="J496" s="640" t="s">
        <v>3281</v>
      </c>
      <c r="K496" s="640" t="s">
        <v>1317</v>
      </c>
      <c r="L496" s="647" t="s">
        <v>66</v>
      </c>
      <c r="M496" s="648">
        <v>44744</v>
      </c>
      <c r="N496" s="647"/>
      <c r="O496" s="641">
        <v>1</v>
      </c>
      <c r="P496" s="640" t="s">
        <v>90</v>
      </c>
      <c r="Q496" s="640" t="s">
        <v>1258</v>
      </c>
      <c r="R496" s="640" t="s">
        <v>1259</v>
      </c>
      <c r="S496" s="647" t="s">
        <v>65</v>
      </c>
      <c r="T496" s="647"/>
    </row>
    <row r="497" spans="2:20">
      <c r="B497" s="640" t="s">
        <v>1602</v>
      </c>
      <c r="C497" s="640" t="s">
        <v>815</v>
      </c>
      <c r="D497" s="641">
        <v>127</v>
      </c>
      <c r="E497" s="641">
        <v>137</v>
      </c>
      <c r="F497" s="641">
        <v>90</v>
      </c>
      <c r="G497" s="641">
        <v>0</v>
      </c>
      <c r="H497" s="640" t="s">
        <v>1282</v>
      </c>
      <c r="I497" s="640" t="s">
        <v>1283</v>
      </c>
      <c r="J497" s="640" t="s">
        <v>3281</v>
      </c>
      <c r="K497" s="640" t="s">
        <v>1317</v>
      </c>
      <c r="L497" s="647" t="s">
        <v>66</v>
      </c>
      <c r="M497" s="648">
        <v>44737</v>
      </c>
      <c r="N497" s="648">
        <v>44743</v>
      </c>
      <c r="O497" s="641">
        <v>1</v>
      </c>
      <c r="P497" s="640" t="s">
        <v>90</v>
      </c>
      <c r="Q497" s="640" t="s">
        <v>1258</v>
      </c>
      <c r="R497" s="640" t="s">
        <v>1259</v>
      </c>
      <c r="S497" s="647" t="s">
        <v>65</v>
      </c>
      <c r="T497" s="647"/>
    </row>
    <row r="498" spans="2:20">
      <c r="B498" s="640" t="s">
        <v>1603</v>
      </c>
      <c r="C498" s="640" t="s">
        <v>670</v>
      </c>
      <c r="D498" s="641">
        <v>108</v>
      </c>
      <c r="E498" s="641">
        <v>113</v>
      </c>
      <c r="F498" s="641">
        <v>0</v>
      </c>
      <c r="G498" s="641">
        <v>0</v>
      </c>
      <c r="H498" s="640" t="s">
        <v>1277</v>
      </c>
      <c r="I498" s="640" t="s">
        <v>1278</v>
      </c>
      <c r="J498" s="640" t="s">
        <v>661</v>
      </c>
      <c r="K498" s="640" t="s">
        <v>1257</v>
      </c>
      <c r="L498" s="647" t="s">
        <v>66</v>
      </c>
      <c r="M498" s="648">
        <v>44652</v>
      </c>
      <c r="N498" s="648">
        <v>44743</v>
      </c>
      <c r="O498" s="641">
        <v>1</v>
      </c>
      <c r="P498" s="640" t="s">
        <v>90</v>
      </c>
      <c r="Q498" s="640" t="s">
        <v>1258</v>
      </c>
      <c r="R498" s="640" t="s">
        <v>1259</v>
      </c>
      <c r="S498" s="647" t="s">
        <v>65</v>
      </c>
      <c r="T498" s="647"/>
    </row>
    <row r="499" spans="2:20">
      <c r="B499" s="640" t="s">
        <v>1603</v>
      </c>
      <c r="C499" s="640" t="s">
        <v>670</v>
      </c>
      <c r="D499" s="641">
        <v>103</v>
      </c>
      <c r="E499" s="641">
        <v>108</v>
      </c>
      <c r="F499" s="641">
        <v>0</v>
      </c>
      <c r="G499" s="641">
        <v>0</v>
      </c>
      <c r="H499" s="640" t="s">
        <v>1277</v>
      </c>
      <c r="I499" s="640" t="s">
        <v>1278</v>
      </c>
      <c r="J499" s="640" t="s">
        <v>661</v>
      </c>
      <c r="K499" s="640" t="s">
        <v>1257</v>
      </c>
      <c r="L499" s="647" t="s">
        <v>66</v>
      </c>
      <c r="M499" s="648">
        <v>44744</v>
      </c>
      <c r="N499" s="647"/>
      <c r="O499" s="641">
        <v>1</v>
      </c>
      <c r="P499" s="640" t="s">
        <v>90</v>
      </c>
      <c r="Q499" s="640" t="s">
        <v>1258</v>
      </c>
      <c r="R499" s="640" t="s">
        <v>1259</v>
      </c>
      <c r="S499" s="647" t="s">
        <v>65</v>
      </c>
      <c r="T499" s="647"/>
    </row>
    <row r="500" spans="2:20">
      <c r="B500" s="640" t="s">
        <v>1604</v>
      </c>
      <c r="C500" s="640" t="s">
        <v>697</v>
      </c>
      <c r="D500" s="641">
        <v>54</v>
      </c>
      <c r="E500" s="641">
        <v>64</v>
      </c>
      <c r="F500" s="641">
        <v>0</v>
      </c>
      <c r="G500" s="641">
        <v>0</v>
      </c>
      <c r="H500" s="640" t="s">
        <v>1337</v>
      </c>
      <c r="I500" s="640" t="s">
        <v>1338</v>
      </c>
      <c r="J500" s="640" t="s">
        <v>695</v>
      </c>
      <c r="K500" s="640" t="s">
        <v>1317</v>
      </c>
      <c r="L500" s="647" t="s">
        <v>66</v>
      </c>
      <c r="M500" s="648">
        <v>44716</v>
      </c>
      <c r="N500" s="647"/>
      <c r="O500" s="641">
        <v>1</v>
      </c>
      <c r="P500" s="640" t="s">
        <v>90</v>
      </c>
      <c r="Q500" s="640" t="s">
        <v>1258</v>
      </c>
      <c r="R500" s="640" t="s">
        <v>1259</v>
      </c>
      <c r="S500" s="647" t="s">
        <v>65</v>
      </c>
      <c r="T500" s="647"/>
    </row>
    <row r="501" spans="2:20">
      <c r="B501" s="640" t="s">
        <v>1605</v>
      </c>
      <c r="C501" s="640" t="s">
        <v>190</v>
      </c>
      <c r="D501" s="641">
        <v>215</v>
      </c>
      <c r="E501" s="641">
        <v>625</v>
      </c>
      <c r="F501" s="641">
        <v>0</v>
      </c>
      <c r="G501" s="641">
        <v>0</v>
      </c>
      <c r="H501" s="640" t="s">
        <v>1274</v>
      </c>
      <c r="I501" s="640" t="s">
        <v>1264</v>
      </c>
      <c r="J501" s="640" t="s">
        <v>169</v>
      </c>
      <c r="K501" s="640" t="s">
        <v>1305</v>
      </c>
      <c r="L501" s="647" t="s">
        <v>66</v>
      </c>
      <c r="M501" s="648">
        <v>44648</v>
      </c>
      <c r="N501" s="647"/>
      <c r="O501" s="641">
        <v>1</v>
      </c>
      <c r="P501" s="640" t="s">
        <v>90</v>
      </c>
      <c r="Q501" s="640" t="s">
        <v>1280</v>
      </c>
      <c r="R501" s="647"/>
      <c r="S501" s="647" t="s">
        <v>65</v>
      </c>
      <c r="T501" s="647"/>
    </row>
    <row r="502" spans="2:20">
      <c r="B502" s="640" t="s">
        <v>956</v>
      </c>
      <c r="C502" s="640" t="s">
        <v>941</v>
      </c>
      <c r="D502" s="641">
        <v>176</v>
      </c>
      <c r="E502" s="641">
        <v>181</v>
      </c>
      <c r="F502" s="641">
        <v>0</v>
      </c>
      <c r="G502" s="641">
        <v>0</v>
      </c>
      <c r="H502" s="640" t="s">
        <v>1267</v>
      </c>
      <c r="I502" s="640" t="s">
        <v>1268</v>
      </c>
      <c r="J502" s="640" t="s">
        <v>1269</v>
      </c>
      <c r="K502" s="640" t="s">
        <v>1297</v>
      </c>
      <c r="L502" s="647" t="s">
        <v>66</v>
      </c>
      <c r="M502" s="648">
        <v>44744</v>
      </c>
      <c r="N502" s="647"/>
      <c r="O502" s="641">
        <v>1</v>
      </c>
      <c r="P502" s="640" t="s">
        <v>1271</v>
      </c>
      <c r="Q502" s="640" t="s">
        <v>1258</v>
      </c>
      <c r="R502" s="640" t="s">
        <v>1259</v>
      </c>
      <c r="S502" s="647" t="s">
        <v>65</v>
      </c>
      <c r="T502" s="640" t="s">
        <v>1272</v>
      </c>
    </row>
    <row r="503" spans="2:20">
      <c r="B503" s="640" t="s">
        <v>956</v>
      </c>
      <c r="C503" s="640" t="s">
        <v>941</v>
      </c>
      <c r="D503" s="641">
        <v>186</v>
      </c>
      <c r="E503" s="641">
        <v>191</v>
      </c>
      <c r="F503" s="641">
        <v>0</v>
      </c>
      <c r="G503" s="641">
        <v>0</v>
      </c>
      <c r="H503" s="640" t="s">
        <v>1267</v>
      </c>
      <c r="I503" s="640" t="s">
        <v>1268</v>
      </c>
      <c r="J503" s="640" t="s">
        <v>1269</v>
      </c>
      <c r="K503" s="640" t="s">
        <v>1297</v>
      </c>
      <c r="L503" s="647" t="s">
        <v>66</v>
      </c>
      <c r="M503" s="648">
        <v>44737</v>
      </c>
      <c r="N503" s="648">
        <v>44743</v>
      </c>
      <c r="O503" s="641">
        <v>1</v>
      </c>
      <c r="P503" s="640" t="s">
        <v>1271</v>
      </c>
      <c r="Q503" s="640" t="s">
        <v>1258</v>
      </c>
      <c r="R503" s="640" t="s">
        <v>1259</v>
      </c>
      <c r="S503" s="647" t="s">
        <v>65</v>
      </c>
      <c r="T503" s="640" t="s">
        <v>1272</v>
      </c>
    </row>
    <row r="504" spans="2:20">
      <c r="B504" s="640" t="s">
        <v>956</v>
      </c>
      <c r="C504" s="640" t="s">
        <v>941</v>
      </c>
      <c r="D504" s="641">
        <v>181</v>
      </c>
      <c r="E504" s="641">
        <v>186</v>
      </c>
      <c r="F504" s="641">
        <v>0</v>
      </c>
      <c r="G504" s="641">
        <v>0</v>
      </c>
      <c r="H504" s="640" t="s">
        <v>1267</v>
      </c>
      <c r="I504" s="640" t="s">
        <v>1268</v>
      </c>
      <c r="J504" s="640" t="s">
        <v>1269</v>
      </c>
      <c r="K504" s="640" t="s">
        <v>1297</v>
      </c>
      <c r="L504" s="647" t="s">
        <v>66</v>
      </c>
      <c r="M504" s="648">
        <v>44744</v>
      </c>
      <c r="N504" s="647"/>
      <c r="O504" s="641">
        <v>1</v>
      </c>
      <c r="P504" s="640" t="s">
        <v>288</v>
      </c>
      <c r="Q504" s="640" t="s">
        <v>1258</v>
      </c>
      <c r="R504" s="640" t="s">
        <v>1259</v>
      </c>
      <c r="S504" s="647" t="s">
        <v>65</v>
      </c>
      <c r="T504" s="640" t="s">
        <v>1273</v>
      </c>
    </row>
    <row r="505" spans="2:20">
      <c r="B505" s="640" t="s">
        <v>956</v>
      </c>
      <c r="C505" s="640" t="s">
        <v>941</v>
      </c>
      <c r="D505" s="641">
        <v>191</v>
      </c>
      <c r="E505" s="641">
        <v>196</v>
      </c>
      <c r="F505" s="641">
        <v>0</v>
      </c>
      <c r="G505" s="641">
        <v>0</v>
      </c>
      <c r="H505" s="640" t="s">
        <v>1267</v>
      </c>
      <c r="I505" s="640" t="s">
        <v>1268</v>
      </c>
      <c r="J505" s="640" t="s">
        <v>1269</v>
      </c>
      <c r="K505" s="640" t="s">
        <v>1297</v>
      </c>
      <c r="L505" s="647" t="s">
        <v>66</v>
      </c>
      <c r="M505" s="648">
        <v>44737</v>
      </c>
      <c r="N505" s="648">
        <v>44743</v>
      </c>
      <c r="O505" s="641">
        <v>1</v>
      </c>
      <c r="P505" s="640" t="s">
        <v>288</v>
      </c>
      <c r="Q505" s="640" t="s">
        <v>1258</v>
      </c>
      <c r="R505" s="640" t="s">
        <v>1259</v>
      </c>
      <c r="S505" s="647" t="s">
        <v>65</v>
      </c>
      <c r="T505" s="640" t="s">
        <v>1273</v>
      </c>
    </row>
    <row r="506" spans="2:20">
      <c r="B506" s="640" t="s">
        <v>956</v>
      </c>
      <c r="C506" s="640" t="s">
        <v>944</v>
      </c>
      <c r="D506" s="641">
        <v>181</v>
      </c>
      <c r="E506" s="641">
        <v>186</v>
      </c>
      <c r="F506" s="641">
        <v>0</v>
      </c>
      <c r="G506" s="641">
        <v>0</v>
      </c>
      <c r="H506" s="640" t="s">
        <v>1274</v>
      </c>
      <c r="I506" s="640" t="s">
        <v>1264</v>
      </c>
      <c r="J506" s="640" t="s">
        <v>335</v>
      </c>
      <c r="K506" s="640" t="s">
        <v>951</v>
      </c>
      <c r="L506" s="647" t="s">
        <v>66</v>
      </c>
      <c r="M506" s="648">
        <v>44744</v>
      </c>
      <c r="N506" s="647"/>
      <c r="O506" s="641">
        <v>1</v>
      </c>
      <c r="P506" s="640" t="s">
        <v>1271</v>
      </c>
      <c r="Q506" s="640" t="s">
        <v>1258</v>
      </c>
      <c r="R506" s="640" t="s">
        <v>1259</v>
      </c>
      <c r="S506" s="647" t="s">
        <v>65</v>
      </c>
      <c r="T506" s="640" t="s">
        <v>1272</v>
      </c>
    </row>
    <row r="507" spans="2:20">
      <c r="B507" s="640" t="s">
        <v>956</v>
      </c>
      <c r="C507" s="640" t="s">
        <v>944</v>
      </c>
      <c r="D507" s="641">
        <v>191</v>
      </c>
      <c r="E507" s="641">
        <v>196</v>
      </c>
      <c r="F507" s="641">
        <v>0</v>
      </c>
      <c r="G507" s="641">
        <v>0</v>
      </c>
      <c r="H507" s="640" t="s">
        <v>1274</v>
      </c>
      <c r="I507" s="640" t="s">
        <v>1264</v>
      </c>
      <c r="J507" s="640" t="s">
        <v>335</v>
      </c>
      <c r="K507" s="640" t="s">
        <v>951</v>
      </c>
      <c r="L507" s="647" t="s">
        <v>66</v>
      </c>
      <c r="M507" s="648">
        <v>44737</v>
      </c>
      <c r="N507" s="648">
        <v>44743</v>
      </c>
      <c r="O507" s="641">
        <v>1</v>
      </c>
      <c r="P507" s="640" t="s">
        <v>1271</v>
      </c>
      <c r="Q507" s="640" t="s">
        <v>1258</v>
      </c>
      <c r="R507" s="640" t="s">
        <v>1259</v>
      </c>
      <c r="S507" s="647" t="s">
        <v>65</v>
      </c>
      <c r="T507" s="640" t="s">
        <v>1272</v>
      </c>
    </row>
    <row r="508" spans="2:20">
      <c r="B508" s="640" t="s">
        <v>956</v>
      </c>
      <c r="C508" s="640" t="s">
        <v>944</v>
      </c>
      <c r="D508" s="641">
        <v>181</v>
      </c>
      <c r="E508" s="641">
        <v>186</v>
      </c>
      <c r="F508" s="641">
        <v>0</v>
      </c>
      <c r="G508" s="641">
        <v>0</v>
      </c>
      <c r="H508" s="640" t="s">
        <v>1274</v>
      </c>
      <c r="I508" s="640" t="s">
        <v>1264</v>
      </c>
      <c r="J508" s="640" t="s">
        <v>335</v>
      </c>
      <c r="K508" s="640" t="s">
        <v>1425</v>
      </c>
      <c r="L508" s="647" t="s">
        <v>66</v>
      </c>
      <c r="M508" s="648">
        <v>44744</v>
      </c>
      <c r="N508" s="647"/>
      <c r="O508" s="641">
        <v>1</v>
      </c>
      <c r="P508" s="640" t="s">
        <v>288</v>
      </c>
      <c r="Q508" s="640" t="s">
        <v>1258</v>
      </c>
      <c r="R508" s="640" t="s">
        <v>1259</v>
      </c>
      <c r="S508" s="647" t="s">
        <v>65</v>
      </c>
      <c r="T508" s="640" t="s">
        <v>1273</v>
      </c>
    </row>
    <row r="509" spans="2:20">
      <c r="B509" s="640" t="s">
        <v>956</v>
      </c>
      <c r="C509" s="640" t="s">
        <v>944</v>
      </c>
      <c r="D509" s="641">
        <v>191</v>
      </c>
      <c r="E509" s="641">
        <v>196</v>
      </c>
      <c r="F509" s="641">
        <v>0</v>
      </c>
      <c r="G509" s="641">
        <v>0</v>
      </c>
      <c r="H509" s="640" t="s">
        <v>1274</v>
      </c>
      <c r="I509" s="640" t="s">
        <v>1264</v>
      </c>
      <c r="J509" s="640" t="s">
        <v>335</v>
      </c>
      <c r="K509" s="640" t="s">
        <v>1425</v>
      </c>
      <c r="L509" s="647" t="s">
        <v>66</v>
      </c>
      <c r="M509" s="648">
        <v>44737</v>
      </c>
      <c r="N509" s="648">
        <v>44743</v>
      </c>
      <c r="O509" s="641">
        <v>1</v>
      </c>
      <c r="P509" s="640" t="s">
        <v>288</v>
      </c>
      <c r="Q509" s="640" t="s">
        <v>1258</v>
      </c>
      <c r="R509" s="640" t="s">
        <v>1259</v>
      </c>
      <c r="S509" s="647" t="s">
        <v>65</v>
      </c>
      <c r="T509" s="640" t="s">
        <v>1273</v>
      </c>
    </row>
    <row r="510" spans="2:20">
      <c r="B510" s="640" t="s">
        <v>1606</v>
      </c>
      <c r="C510" s="640" t="s">
        <v>941</v>
      </c>
      <c r="D510" s="641">
        <v>76</v>
      </c>
      <c r="E510" s="641">
        <v>81</v>
      </c>
      <c r="F510" s="641">
        <v>70</v>
      </c>
      <c r="G510" s="641">
        <v>0</v>
      </c>
      <c r="H510" s="640" t="s">
        <v>1267</v>
      </c>
      <c r="I510" s="640" t="s">
        <v>1268</v>
      </c>
      <c r="J510" s="640" t="s">
        <v>1269</v>
      </c>
      <c r="K510" s="640" t="s">
        <v>1297</v>
      </c>
      <c r="L510" s="647" t="s">
        <v>66</v>
      </c>
      <c r="M510" s="648">
        <v>44744</v>
      </c>
      <c r="N510" s="647"/>
      <c r="O510" s="641">
        <v>1</v>
      </c>
      <c r="P510" s="640" t="s">
        <v>90</v>
      </c>
      <c r="Q510" s="640" t="s">
        <v>1258</v>
      </c>
      <c r="R510" s="640" t="s">
        <v>1259</v>
      </c>
      <c r="S510" s="647" t="s">
        <v>218</v>
      </c>
      <c r="T510" s="640" t="s">
        <v>1366</v>
      </c>
    </row>
    <row r="511" spans="2:20">
      <c r="B511" s="640" t="s">
        <v>1606</v>
      </c>
      <c r="C511" s="640" t="s">
        <v>941</v>
      </c>
      <c r="D511" s="641">
        <v>86</v>
      </c>
      <c r="E511" s="641">
        <v>91</v>
      </c>
      <c r="F511" s="641">
        <v>70</v>
      </c>
      <c r="G511" s="641">
        <v>0</v>
      </c>
      <c r="H511" s="640" t="s">
        <v>1267</v>
      </c>
      <c r="I511" s="640" t="s">
        <v>1268</v>
      </c>
      <c r="J511" s="640" t="s">
        <v>1269</v>
      </c>
      <c r="K511" s="640" t="s">
        <v>1297</v>
      </c>
      <c r="L511" s="647" t="s">
        <v>66</v>
      </c>
      <c r="M511" s="648">
        <v>44737</v>
      </c>
      <c r="N511" s="648">
        <v>44743</v>
      </c>
      <c r="O511" s="641">
        <v>1</v>
      </c>
      <c r="P511" s="640" t="s">
        <v>90</v>
      </c>
      <c r="Q511" s="640" t="s">
        <v>1258</v>
      </c>
      <c r="R511" s="640" t="s">
        <v>1259</v>
      </c>
      <c r="S511" s="647" t="s">
        <v>218</v>
      </c>
      <c r="T511" s="640" t="s">
        <v>1366</v>
      </c>
    </row>
    <row r="512" spans="2:20">
      <c r="B512" s="640" t="s">
        <v>1606</v>
      </c>
      <c r="C512" s="640" t="s">
        <v>944</v>
      </c>
      <c r="D512" s="641">
        <v>76</v>
      </c>
      <c r="E512" s="641">
        <v>81</v>
      </c>
      <c r="F512" s="641">
        <v>70</v>
      </c>
      <c r="G512" s="641">
        <v>0</v>
      </c>
      <c r="H512" s="640" t="s">
        <v>1274</v>
      </c>
      <c r="I512" s="640" t="s">
        <v>1264</v>
      </c>
      <c r="J512" s="640" t="s">
        <v>335</v>
      </c>
      <c r="K512" s="640" t="s">
        <v>951</v>
      </c>
      <c r="L512" s="647" t="s">
        <v>66</v>
      </c>
      <c r="M512" s="648">
        <v>44744</v>
      </c>
      <c r="N512" s="647"/>
      <c r="O512" s="641">
        <v>1</v>
      </c>
      <c r="P512" s="640" t="s">
        <v>90</v>
      </c>
      <c r="Q512" s="640" t="s">
        <v>1258</v>
      </c>
      <c r="R512" s="640" t="s">
        <v>1259</v>
      </c>
      <c r="S512" s="647" t="s">
        <v>218</v>
      </c>
      <c r="T512" s="640" t="s">
        <v>1366</v>
      </c>
    </row>
    <row r="513" spans="2:20">
      <c r="B513" s="640" t="s">
        <v>1606</v>
      </c>
      <c r="C513" s="640" t="s">
        <v>944</v>
      </c>
      <c r="D513" s="641">
        <v>86</v>
      </c>
      <c r="E513" s="641">
        <v>91</v>
      </c>
      <c r="F513" s="641">
        <v>70</v>
      </c>
      <c r="G513" s="641">
        <v>0</v>
      </c>
      <c r="H513" s="640" t="s">
        <v>1274</v>
      </c>
      <c r="I513" s="640" t="s">
        <v>1264</v>
      </c>
      <c r="J513" s="640" t="s">
        <v>335</v>
      </c>
      <c r="K513" s="640" t="s">
        <v>951</v>
      </c>
      <c r="L513" s="647" t="s">
        <v>66</v>
      </c>
      <c r="M513" s="648">
        <v>44737</v>
      </c>
      <c r="N513" s="648">
        <v>44743</v>
      </c>
      <c r="O513" s="641">
        <v>1</v>
      </c>
      <c r="P513" s="640" t="s">
        <v>90</v>
      </c>
      <c r="Q513" s="640" t="s">
        <v>1258</v>
      </c>
      <c r="R513" s="640" t="s">
        <v>1259</v>
      </c>
      <c r="S513" s="647" t="s">
        <v>218</v>
      </c>
      <c r="T513" s="640" t="s">
        <v>1366</v>
      </c>
    </row>
    <row r="514" spans="2:20">
      <c r="B514" s="640" t="s">
        <v>1607</v>
      </c>
      <c r="C514" s="640" t="s">
        <v>815</v>
      </c>
      <c r="D514" s="641">
        <v>122</v>
      </c>
      <c r="E514" s="641">
        <v>132</v>
      </c>
      <c r="F514" s="641">
        <v>90</v>
      </c>
      <c r="G514" s="641">
        <v>0</v>
      </c>
      <c r="H514" s="640" t="s">
        <v>1282</v>
      </c>
      <c r="I514" s="640" t="s">
        <v>1283</v>
      </c>
      <c r="J514" s="640" t="s">
        <v>3281</v>
      </c>
      <c r="K514" s="640" t="s">
        <v>1257</v>
      </c>
      <c r="L514" s="647" t="s">
        <v>66</v>
      </c>
      <c r="M514" s="648">
        <v>44744</v>
      </c>
      <c r="N514" s="647"/>
      <c r="O514" s="641">
        <v>1</v>
      </c>
      <c r="P514" s="640" t="s">
        <v>90</v>
      </c>
      <c r="Q514" s="640" t="s">
        <v>1258</v>
      </c>
      <c r="R514" s="640" t="s">
        <v>1259</v>
      </c>
      <c r="S514" s="647" t="s">
        <v>65</v>
      </c>
      <c r="T514" s="640" t="s">
        <v>1418</v>
      </c>
    </row>
    <row r="515" spans="2:20">
      <c r="B515" s="640" t="s">
        <v>1607</v>
      </c>
      <c r="C515" s="640" t="s">
        <v>815</v>
      </c>
      <c r="D515" s="641">
        <v>127</v>
      </c>
      <c r="E515" s="641">
        <v>137</v>
      </c>
      <c r="F515" s="641">
        <v>90</v>
      </c>
      <c r="G515" s="641">
        <v>0</v>
      </c>
      <c r="H515" s="640" t="s">
        <v>1282</v>
      </c>
      <c r="I515" s="640" t="s">
        <v>1283</v>
      </c>
      <c r="J515" s="640" t="s">
        <v>3281</v>
      </c>
      <c r="K515" s="640" t="s">
        <v>1257</v>
      </c>
      <c r="L515" s="647" t="s">
        <v>66</v>
      </c>
      <c r="M515" s="648">
        <v>44737</v>
      </c>
      <c r="N515" s="648">
        <v>44743</v>
      </c>
      <c r="O515" s="641">
        <v>1</v>
      </c>
      <c r="P515" s="640" t="s">
        <v>90</v>
      </c>
      <c r="Q515" s="640" t="s">
        <v>1258</v>
      </c>
      <c r="R515" s="640" t="s">
        <v>1259</v>
      </c>
      <c r="S515" s="647" t="s">
        <v>65</v>
      </c>
      <c r="T515" s="640" t="s">
        <v>1418</v>
      </c>
    </row>
    <row r="516" spans="2:20">
      <c r="B516" s="640" t="s">
        <v>1608</v>
      </c>
      <c r="C516" s="640" t="s">
        <v>697</v>
      </c>
      <c r="D516" s="641">
        <v>74</v>
      </c>
      <c r="E516" s="641">
        <v>84</v>
      </c>
      <c r="F516" s="641">
        <v>0</v>
      </c>
      <c r="G516" s="641">
        <v>0</v>
      </c>
      <c r="H516" s="640" t="s">
        <v>1337</v>
      </c>
      <c r="I516" s="640" t="s">
        <v>1338</v>
      </c>
      <c r="J516" s="640" t="s">
        <v>695</v>
      </c>
      <c r="K516" s="640" t="s">
        <v>1299</v>
      </c>
      <c r="L516" s="647" t="s">
        <v>66</v>
      </c>
      <c r="M516" s="648">
        <v>44716</v>
      </c>
      <c r="N516" s="647"/>
      <c r="O516" s="641">
        <v>1</v>
      </c>
      <c r="P516" s="640" t="s">
        <v>90</v>
      </c>
      <c r="Q516" s="640" t="s">
        <v>1258</v>
      </c>
      <c r="R516" s="640" t="s">
        <v>1259</v>
      </c>
      <c r="S516" s="647" t="s">
        <v>65</v>
      </c>
      <c r="T516" s="647"/>
    </row>
    <row r="517" spans="2:20">
      <c r="B517" s="640" t="s">
        <v>1019</v>
      </c>
      <c r="C517" s="640" t="s">
        <v>1019</v>
      </c>
      <c r="D517" s="641">
        <v>152</v>
      </c>
      <c r="E517" s="641">
        <v>157</v>
      </c>
      <c r="F517" s="641">
        <v>0</v>
      </c>
      <c r="G517" s="641">
        <v>0</v>
      </c>
      <c r="H517" s="640" t="s">
        <v>43</v>
      </c>
      <c r="I517" s="640" t="s">
        <v>52</v>
      </c>
      <c r="J517" s="640" t="s">
        <v>1609</v>
      </c>
      <c r="K517" s="640" t="s">
        <v>1018</v>
      </c>
      <c r="L517" s="647" t="s">
        <v>66</v>
      </c>
      <c r="M517" s="648">
        <v>44716</v>
      </c>
      <c r="N517" s="647"/>
      <c r="O517" s="641">
        <v>1</v>
      </c>
      <c r="P517" s="640" t="s">
        <v>1271</v>
      </c>
      <c r="Q517" s="640" t="s">
        <v>1258</v>
      </c>
      <c r="R517" s="640" t="s">
        <v>1259</v>
      </c>
      <c r="S517" s="647" t="s">
        <v>65</v>
      </c>
      <c r="T517" s="640" t="s">
        <v>1263</v>
      </c>
    </row>
    <row r="518" spans="2:20">
      <c r="B518" s="640" t="s">
        <v>1019</v>
      </c>
      <c r="C518" s="640" t="s">
        <v>1019</v>
      </c>
      <c r="D518" s="641">
        <v>157</v>
      </c>
      <c r="E518" s="641">
        <v>162</v>
      </c>
      <c r="F518" s="641">
        <v>0</v>
      </c>
      <c r="G518" s="641">
        <v>0</v>
      </c>
      <c r="H518" s="640" t="s">
        <v>43</v>
      </c>
      <c r="I518" s="640" t="s">
        <v>52</v>
      </c>
      <c r="J518" s="640" t="s">
        <v>1609</v>
      </c>
      <c r="K518" s="640" t="s">
        <v>1018</v>
      </c>
      <c r="L518" s="647" t="s">
        <v>66</v>
      </c>
      <c r="M518" s="648">
        <v>44716</v>
      </c>
      <c r="N518" s="647"/>
      <c r="O518" s="641">
        <v>1</v>
      </c>
      <c r="P518" s="640" t="s">
        <v>288</v>
      </c>
      <c r="Q518" s="640" t="s">
        <v>1258</v>
      </c>
      <c r="R518" s="640" t="s">
        <v>1259</v>
      </c>
      <c r="S518" s="647" t="s">
        <v>65</v>
      </c>
      <c r="T518" s="640" t="s">
        <v>1263</v>
      </c>
    </row>
    <row r="519" spans="2:20">
      <c r="B519" s="640" t="s">
        <v>1610</v>
      </c>
      <c r="C519" s="640" t="s">
        <v>677</v>
      </c>
      <c r="D519" s="641">
        <v>328</v>
      </c>
      <c r="E519" s="641">
        <v>338</v>
      </c>
      <c r="F519" s="641">
        <v>0</v>
      </c>
      <c r="G519" s="641">
        <v>0</v>
      </c>
      <c r="H519" s="640" t="s">
        <v>1356</v>
      </c>
      <c r="I519" s="640" t="s">
        <v>43</v>
      </c>
      <c r="J519" s="640" t="s">
        <v>335</v>
      </c>
      <c r="K519" s="640" t="s">
        <v>1364</v>
      </c>
      <c r="L519" s="647" t="s">
        <v>66</v>
      </c>
      <c r="M519" s="648">
        <v>44652</v>
      </c>
      <c r="N519" s="647"/>
      <c r="O519" s="641">
        <v>1</v>
      </c>
      <c r="P519" s="640" t="s">
        <v>90</v>
      </c>
      <c r="Q519" s="640" t="s">
        <v>1280</v>
      </c>
      <c r="R519" s="647"/>
      <c r="S519" s="647" t="s">
        <v>65</v>
      </c>
      <c r="T519" s="647"/>
    </row>
    <row r="520" spans="2:20">
      <c r="B520" s="640" t="s">
        <v>1611</v>
      </c>
      <c r="C520" s="640" t="s">
        <v>666</v>
      </c>
      <c r="D520" s="641">
        <v>122</v>
      </c>
      <c r="E520" s="641">
        <v>127</v>
      </c>
      <c r="F520" s="641">
        <v>0</v>
      </c>
      <c r="G520" s="641">
        <v>0</v>
      </c>
      <c r="H520" s="640" t="s">
        <v>1274</v>
      </c>
      <c r="I520" s="640" t="s">
        <v>1264</v>
      </c>
      <c r="J520" s="640" t="s">
        <v>664</v>
      </c>
      <c r="K520" s="640" t="s">
        <v>1330</v>
      </c>
      <c r="L520" s="647" t="s">
        <v>66</v>
      </c>
      <c r="M520" s="648">
        <v>44744</v>
      </c>
      <c r="N520" s="647"/>
      <c r="O520" s="641">
        <v>1</v>
      </c>
      <c r="P520" s="640" t="s">
        <v>90</v>
      </c>
      <c r="Q520" s="640" t="s">
        <v>1258</v>
      </c>
      <c r="R520" s="640" t="s">
        <v>1259</v>
      </c>
      <c r="S520" s="647" t="s">
        <v>65</v>
      </c>
      <c r="T520" s="647"/>
    </row>
    <row r="521" spans="2:20">
      <c r="B521" s="640" t="s">
        <v>1611</v>
      </c>
      <c r="C521" s="640" t="s">
        <v>666</v>
      </c>
      <c r="D521" s="641">
        <v>127</v>
      </c>
      <c r="E521" s="641">
        <v>132</v>
      </c>
      <c r="F521" s="641">
        <v>0</v>
      </c>
      <c r="G521" s="641">
        <v>0</v>
      </c>
      <c r="H521" s="640" t="s">
        <v>1274</v>
      </c>
      <c r="I521" s="640" t="s">
        <v>1264</v>
      </c>
      <c r="J521" s="640" t="s">
        <v>664</v>
      </c>
      <c r="K521" s="640" t="s">
        <v>1330</v>
      </c>
      <c r="L521" s="647" t="s">
        <v>66</v>
      </c>
      <c r="M521" s="648">
        <v>44737</v>
      </c>
      <c r="N521" s="648">
        <v>44743</v>
      </c>
      <c r="O521" s="641">
        <v>1</v>
      </c>
      <c r="P521" s="640" t="s">
        <v>90</v>
      </c>
      <c r="Q521" s="640" t="s">
        <v>1258</v>
      </c>
      <c r="R521" s="640" t="s">
        <v>1259</v>
      </c>
      <c r="S521" s="647" t="s">
        <v>65</v>
      </c>
      <c r="T521" s="647"/>
    </row>
    <row r="522" spans="2:20">
      <c r="B522" s="640" t="s">
        <v>1612</v>
      </c>
      <c r="C522" s="640" t="s">
        <v>941</v>
      </c>
      <c r="D522" s="641">
        <v>111</v>
      </c>
      <c r="E522" s="641">
        <v>116</v>
      </c>
      <c r="F522" s="641">
        <v>70</v>
      </c>
      <c r="G522" s="641">
        <v>0</v>
      </c>
      <c r="H522" s="640" t="s">
        <v>1267</v>
      </c>
      <c r="I522" s="640" t="s">
        <v>1268</v>
      </c>
      <c r="J522" s="640" t="s">
        <v>1269</v>
      </c>
      <c r="K522" s="640" t="s">
        <v>1297</v>
      </c>
      <c r="L522" s="647" t="s">
        <v>66</v>
      </c>
      <c r="M522" s="648">
        <v>44744</v>
      </c>
      <c r="N522" s="647"/>
      <c r="O522" s="641">
        <v>1</v>
      </c>
      <c r="P522" s="640" t="s">
        <v>90</v>
      </c>
      <c r="Q522" s="640" t="s">
        <v>1258</v>
      </c>
      <c r="R522" s="640" t="s">
        <v>1259</v>
      </c>
      <c r="S522" s="647" t="s">
        <v>218</v>
      </c>
      <c r="T522" s="640" t="s">
        <v>1558</v>
      </c>
    </row>
    <row r="523" spans="2:20">
      <c r="B523" s="640" t="s">
        <v>1612</v>
      </c>
      <c r="C523" s="640" t="s">
        <v>941</v>
      </c>
      <c r="D523" s="641">
        <v>121</v>
      </c>
      <c r="E523" s="641">
        <v>126</v>
      </c>
      <c r="F523" s="641">
        <v>70</v>
      </c>
      <c r="G523" s="641">
        <v>0</v>
      </c>
      <c r="H523" s="640" t="s">
        <v>1267</v>
      </c>
      <c r="I523" s="640" t="s">
        <v>1268</v>
      </c>
      <c r="J523" s="640" t="s">
        <v>1269</v>
      </c>
      <c r="K523" s="640" t="s">
        <v>1297</v>
      </c>
      <c r="L523" s="647" t="s">
        <v>66</v>
      </c>
      <c r="M523" s="648">
        <v>44737</v>
      </c>
      <c r="N523" s="648">
        <v>44743</v>
      </c>
      <c r="O523" s="641">
        <v>1</v>
      </c>
      <c r="P523" s="640" t="s">
        <v>90</v>
      </c>
      <c r="Q523" s="640" t="s">
        <v>1258</v>
      </c>
      <c r="R523" s="640" t="s">
        <v>1259</v>
      </c>
      <c r="S523" s="647" t="s">
        <v>218</v>
      </c>
      <c r="T523" s="640" t="s">
        <v>1558</v>
      </c>
    </row>
    <row r="524" spans="2:20">
      <c r="B524" s="640" t="s">
        <v>1612</v>
      </c>
      <c r="C524" s="640" t="s">
        <v>944</v>
      </c>
      <c r="D524" s="641">
        <v>111</v>
      </c>
      <c r="E524" s="641">
        <v>116</v>
      </c>
      <c r="F524" s="641">
        <v>70</v>
      </c>
      <c r="G524" s="641">
        <v>0</v>
      </c>
      <c r="H524" s="640" t="s">
        <v>1274</v>
      </c>
      <c r="I524" s="640" t="s">
        <v>1264</v>
      </c>
      <c r="J524" s="640" t="s">
        <v>335</v>
      </c>
      <c r="K524" s="640" t="s">
        <v>951</v>
      </c>
      <c r="L524" s="647" t="s">
        <v>66</v>
      </c>
      <c r="M524" s="648">
        <v>44744</v>
      </c>
      <c r="N524" s="647"/>
      <c r="O524" s="641">
        <v>1</v>
      </c>
      <c r="P524" s="640" t="s">
        <v>90</v>
      </c>
      <c r="Q524" s="640" t="s">
        <v>1258</v>
      </c>
      <c r="R524" s="640" t="s">
        <v>1259</v>
      </c>
      <c r="S524" s="647" t="s">
        <v>218</v>
      </c>
      <c r="T524" s="640" t="s">
        <v>1558</v>
      </c>
    </row>
    <row r="525" spans="2:20">
      <c r="B525" s="640" t="s">
        <v>1612</v>
      </c>
      <c r="C525" s="640" t="s">
        <v>944</v>
      </c>
      <c r="D525" s="641">
        <v>121</v>
      </c>
      <c r="E525" s="641">
        <v>126</v>
      </c>
      <c r="F525" s="641">
        <v>70</v>
      </c>
      <c r="G525" s="641">
        <v>0</v>
      </c>
      <c r="H525" s="640" t="s">
        <v>1274</v>
      </c>
      <c r="I525" s="640" t="s">
        <v>1264</v>
      </c>
      <c r="J525" s="640" t="s">
        <v>335</v>
      </c>
      <c r="K525" s="640" t="s">
        <v>951</v>
      </c>
      <c r="L525" s="647" t="s">
        <v>66</v>
      </c>
      <c r="M525" s="648">
        <v>44737</v>
      </c>
      <c r="N525" s="648">
        <v>44743</v>
      </c>
      <c r="O525" s="641">
        <v>1</v>
      </c>
      <c r="P525" s="640" t="s">
        <v>90</v>
      </c>
      <c r="Q525" s="640" t="s">
        <v>1258</v>
      </c>
      <c r="R525" s="640" t="s">
        <v>1259</v>
      </c>
      <c r="S525" s="647" t="s">
        <v>218</v>
      </c>
      <c r="T525" s="640" t="s">
        <v>1558</v>
      </c>
    </row>
    <row r="526" spans="2:20">
      <c r="B526" s="640" t="s">
        <v>860</v>
      </c>
      <c r="C526" s="640" t="s">
        <v>841</v>
      </c>
      <c r="D526" s="641">
        <v>46</v>
      </c>
      <c r="E526" s="641">
        <v>51</v>
      </c>
      <c r="F526" s="641">
        <v>45</v>
      </c>
      <c r="G526" s="641">
        <v>0</v>
      </c>
      <c r="H526" s="640" t="s">
        <v>1278</v>
      </c>
      <c r="I526" s="640" t="s">
        <v>52</v>
      </c>
      <c r="J526" s="640" t="s">
        <v>1382</v>
      </c>
      <c r="K526" s="640" t="s">
        <v>1364</v>
      </c>
      <c r="L526" s="647" t="s">
        <v>66</v>
      </c>
      <c r="M526" s="648">
        <v>44639</v>
      </c>
      <c r="N526" s="647"/>
      <c r="O526" s="641">
        <v>1</v>
      </c>
      <c r="P526" s="640" t="s">
        <v>90</v>
      </c>
      <c r="Q526" s="640" t="s">
        <v>1258</v>
      </c>
      <c r="R526" s="640" t="s">
        <v>1259</v>
      </c>
      <c r="S526" s="647" t="s">
        <v>65</v>
      </c>
      <c r="T526" s="640" t="s">
        <v>1420</v>
      </c>
    </row>
    <row r="527" spans="2:20">
      <c r="B527" s="640" t="s">
        <v>1613</v>
      </c>
      <c r="C527" s="640" t="s">
        <v>993</v>
      </c>
      <c r="D527" s="641">
        <v>154</v>
      </c>
      <c r="E527" s="641">
        <v>159</v>
      </c>
      <c r="F527" s="641">
        <v>0</v>
      </c>
      <c r="G527" s="641">
        <v>0</v>
      </c>
      <c r="H527" s="640" t="s">
        <v>1274</v>
      </c>
      <c r="I527" s="640" t="s">
        <v>1264</v>
      </c>
      <c r="J527" s="640" t="s">
        <v>335</v>
      </c>
      <c r="K527" s="640" t="s">
        <v>1292</v>
      </c>
      <c r="L527" s="647" t="s">
        <v>66</v>
      </c>
      <c r="M527" s="648">
        <v>44716</v>
      </c>
      <c r="N527" s="648">
        <v>44743</v>
      </c>
      <c r="O527" s="641">
        <v>1</v>
      </c>
      <c r="P527" s="640" t="s">
        <v>90</v>
      </c>
      <c r="Q527" s="640" t="s">
        <v>1258</v>
      </c>
      <c r="R527" s="640" t="s">
        <v>1259</v>
      </c>
      <c r="S527" s="647" t="s">
        <v>65</v>
      </c>
      <c r="T527" s="647"/>
    </row>
    <row r="528" spans="2:20">
      <c r="B528" s="640" t="s">
        <v>1613</v>
      </c>
      <c r="C528" s="640" t="s">
        <v>993</v>
      </c>
      <c r="D528" s="641">
        <v>149</v>
      </c>
      <c r="E528" s="641">
        <v>154</v>
      </c>
      <c r="F528" s="641">
        <v>0</v>
      </c>
      <c r="G528" s="641">
        <v>0</v>
      </c>
      <c r="H528" s="640" t="s">
        <v>1274</v>
      </c>
      <c r="I528" s="640" t="s">
        <v>1264</v>
      </c>
      <c r="J528" s="640" t="s">
        <v>335</v>
      </c>
      <c r="K528" s="640" t="s">
        <v>1292</v>
      </c>
      <c r="L528" s="647" t="s">
        <v>66</v>
      </c>
      <c r="M528" s="648">
        <v>44744</v>
      </c>
      <c r="N528" s="647"/>
      <c r="O528" s="641">
        <v>1</v>
      </c>
      <c r="P528" s="640" t="s">
        <v>90</v>
      </c>
      <c r="Q528" s="640" t="s">
        <v>1258</v>
      </c>
      <c r="R528" s="640" t="s">
        <v>1259</v>
      </c>
      <c r="S528" s="647" t="s">
        <v>65</v>
      </c>
      <c r="T528" s="647"/>
    </row>
    <row r="529" spans="2:20">
      <c r="B529" s="640" t="s">
        <v>1614</v>
      </c>
      <c r="C529" s="640" t="s">
        <v>697</v>
      </c>
      <c r="D529" s="641">
        <v>84</v>
      </c>
      <c r="E529" s="641">
        <v>94</v>
      </c>
      <c r="F529" s="641">
        <v>0</v>
      </c>
      <c r="G529" s="641">
        <v>0</v>
      </c>
      <c r="H529" s="640" t="s">
        <v>1337</v>
      </c>
      <c r="I529" s="640" t="s">
        <v>1338</v>
      </c>
      <c r="J529" s="640" t="s">
        <v>695</v>
      </c>
      <c r="K529" s="640" t="s">
        <v>1299</v>
      </c>
      <c r="L529" s="647" t="s">
        <v>66</v>
      </c>
      <c r="M529" s="648">
        <v>44716</v>
      </c>
      <c r="N529" s="647"/>
      <c r="O529" s="641">
        <v>1</v>
      </c>
      <c r="P529" s="640" t="s">
        <v>90</v>
      </c>
      <c r="Q529" s="640" t="s">
        <v>1258</v>
      </c>
      <c r="R529" s="640" t="s">
        <v>1259</v>
      </c>
      <c r="S529" s="647" t="s">
        <v>65</v>
      </c>
      <c r="T529" s="647"/>
    </row>
    <row r="530" spans="2:20">
      <c r="B530" s="640" t="s">
        <v>1615</v>
      </c>
      <c r="C530" s="640" t="s">
        <v>1115</v>
      </c>
      <c r="D530" s="641">
        <v>254</v>
      </c>
      <c r="E530" s="641">
        <v>284</v>
      </c>
      <c r="F530" s="641">
        <v>20</v>
      </c>
      <c r="G530" s="641">
        <v>22</v>
      </c>
      <c r="H530" s="640" t="s">
        <v>1302</v>
      </c>
      <c r="I530" s="640" t="s">
        <v>1303</v>
      </c>
      <c r="J530" s="640" t="s">
        <v>1304</v>
      </c>
      <c r="K530" s="640" t="s">
        <v>1305</v>
      </c>
      <c r="L530" s="647" t="s">
        <v>66</v>
      </c>
      <c r="M530" s="648">
        <v>44713</v>
      </c>
      <c r="N530" s="647"/>
      <c r="O530" s="641">
        <v>1</v>
      </c>
      <c r="P530" s="640" t="s">
        <v>90</v>
      </c>
      <c r="Q530" s="640" t="s">
        <v>1258</v>
      </c>
      <c r="R530" s="640" t="s">
        <v>1286</v>
      </c>
      <c r="S530" s="647" t="s">
        <v>65</v>
      </c>
      <c r="T530" s="640" t="s">
        <v>1332</v>
      </c>
    </row>
    <row r="531" spans="2:20">
      <c r="B531" s="640" t="s">
        <v>1616</v>
      </c>
      <c r="C531" s="640" t="s">
        <v>670</v>
      </c>
      <c r="D531" s="641">
        <v>132</v>
      </c>
      <c r="E531" s="641">
        <v>137</v>
      </c>
      <c r="F531" s="641">
        <v>0</v>
      </c>
      <c r="G531" s="641">
        <v>0</v>
      </c>
      <c r="H531" s="640" t="s">
        <v>1277</v>
      </c>
      <c r="I531" s="640" t="s">
        <v>1278</v>
      </c>
      <c r="J531" s="640" t="s">
        <v>661</v>
      </c>
      <c r="K531" s="640" t="s">
        <v>1257</v>
      </c>
      <c r="L531" s="647" t="s">
        <v>66</v>
      </c>
      <c r="M531" s="648">
        <v>44652</v>
      </c>
      <c r="N531" s="648">
        <v>44743</v>
      </c>
      <c r="O531" s="641">
        <v>1</v>
      </c>
      <c r="P531" s="640" t="s">
        <v>90</v>
      </c>
      <c r="Q531" s="640" t="s">
        <v>1258</v>
      </c>
      <c r="R531" s="640" t="s">
        <v>1259</v>
      </c>
      <c r="S531" s="647" t="s">
        <v>65</v>
      </c>
      <c r="T531" s="647"/>
    </row>
    <row r="532" spans="2:20">
      <c r="B532" s="640" t="s">
        <v>1616</v>
      </c>
      <c r="C532" s="640" t="s">
        <v>670</v>
      </c>
      <c r="D532" s="641">
        <v>127</v>
      </c>
      <c r="E532" s="641">
        <v>132</v>
      </c>
      <c r="F532" s="641">
        <v>0</v>
      </c>
      <c r="G532" s="641">
        <v>0</v>
      </c>
      <c r="H532" s="640" t="s">
        <v>1277</v>
      </c>
      <c r="I532" s="640" t="s">
        <v>1278</v>
      </c>
      <c r="J532" s="640" t="s">
        <v>661</v>
      </c>
      <c r="K532" s="640" t="s">
        <v>1257</v>
      </c>
      <c r="L532" s="647" t="s">
        <v>66</v>
      </c>
      <c r="M532" s="648">
        <v>44744</v>
      </c>
      <c r="N532" s="647"/>
      <c r="O532" s="641">
        <v>1</v>
      </c>
      <c r="P532" s="640" t="s">
        <v>90</v>
      </c>
      <c r="Q532" s="640" t="s">
        <v>1258</v>
      </c>
      <c r="R532" s="640" t="s">
        <v>1259</v>
      </c>
      <c r="S532" s="647" t="s">
        <v>65</v>
      </c>
      <c r="T532" s="647"/>
    </row>
    <row r="533" spans="2:20">
      <c r="B533" s="640" t="s">
        <v>1617</v>
      </c>
      <c r="C533" s="640" t="s">
        <v>1128</v>
      </c>
      <c r="D533" s="641">
        <v>576</v>
      </c>
      <c r="E533" s="641">
        <v>586</v>
      </c>
      <c r="F533" s="641">
        <v>0</v>
      </c>
      <c r="G533" s="641">
        <v>0</v>
      </c>
      <c r="H533" s="640" t="s">
        <v>1277</v>
      </c>
      <c r="I533" s="640" t="s">
        <v>1278</v>
      </c>
      <c r="J533" s="640" t="s">
        <v>1127</v>
      </c>
      <c r="K533" s="640" t="s">
        <v>1502</v>
      </c>
      <c r="L533" s="647" t="s">
        <v>66</v>
      </c>
      <c r="M533" s="648">
        <v>44713</v>
      </c>
      <c r="N533" s="647"/>
      <c r="O533" s="641">
        <v>2</v>
      </c>
      <c r="P533" s="640" t="s">
        <v>90</v>
      </c>
      <c r="Q533" s="640" t="s">
        <v>1280</v>
      </c>
      <c r="R533" s="647"/>
      <c r="S533" s="647" t="s">
        <v>65</v>
      </c>
      <c r="T533" s="640" t="s">
        <v>1503</v>
      </c>
    </row>
    <row r="534" spans="2:20">
      <c r="B534" s="640" t="s">
        <v>139</v>
      </c>
      <c r="C534" s="640" t="s">
        <v>104</v>
      </c>
      <c r="D534" s="641">
        <v>260</v>
      </c>
      <c r="E534" s="641">
        <v>265</v>
      </c>
      <c r="F534" s="641">
        <v>0</v>
      </c>
      <c r="G534" s="641">
        <v>0</v>
      </c>
      <c r="H534" s="640" t="s">
        <v>1618</v>
      </c>
      <c r="I534" s="640" t="s">
        <v>1619</v>
      </c>
      <c r="J534" s="640" t="s">
        <v>1620</v>
      </c>
      <c r="K534" s="640" t="s">
        <v>1368</v>
      </c>
      <c r="L534" s="647" t="s">
        <v>66</v>
      </c>
      <c r="M534" s="648">
        <v>44533</v>
      </c>
      <c r="N534" s="647"/>
      <c r="O534" s="641">
        <v>1</v>
      </c>
      <c r="P534" s="640" t="s">
        <v>90</v>
      </c>
      <c r="Q534" s="640" t="s">
        <v>1280</v>
      </c>
      <c r="R534" s="647"/>
      <c r="S534" s="647" t="s">
        <v>65</v>
      </c>
      <c r="T534" s="640" t="s">
        <v>1621</v>
      </c>
    </row>
    <row r="535" spans="2:20">
      <c r="B535" s="640" t="s">
        <v>1156</v>
      </c>
      <c r="C535" s="640" t="s">
        <v>1156</v>
      </c>
      <c r="D535" s="641">
        <v>395</v>
      </c>
      <c r="E535" s="641">
        <v>405</v>
      </c>
      <c r="F535" s="641">
        <v>40</v>
      </c>
      <c r="G535" s="641">
        <v>0</v>
      </c>
      <c r="H535" s="640" t="s">
        <v>1284</v>
      </c>
      <c r="I535" s="640" t="s">
        <v>1268</v>
      </c>
      <c r="J535" s="640" t="s">
        <v>1269</v>
      </c>
      <c r="K535" s="640" t="s">
        <v>1622</v>
      </c>
      <c r="L535" s="647" t="s">
        <v>66</v>
      </c>
      <c r="M535" s="648">
        <v>44536</v>
      </c>
      <c r="N535" s="647"/>
      <c r="O535" s="641">
        <v>1</v>
      </c>
      <c r="P535" s="640" t="s">
        <v>90</v>
      </c>
      <c r="Q535" s="640" t="s">
        <v>1258</v>
      </c>
      <c r="R535" s="640" t="s">
        <v>1286</v>
      </c>
      <c r="S535" s="647" t="s">
        <v>65</v>
      </c>
      <c r="T535" s="640" t="s">
        <v>1287</v>
      </c>
    </row>
    <row r="536" spans="2:20">
      <c r="B536" s="640" t="s">
        <v>1156</v>
      </c>
      <c r="C536" s="640" t="s">
        <v>1225</v>
      </c>
      <c r="D536" s="641">
        <v>424</v>
      </c>
      <c r="E536" s="641">
        <v>434</v>
      </c>
      <c r="F536" s="641">
        <v>40</v>
      </c>
      <c r="G536" s="641">
        <v>0</v>
      </c>
      <c r="H536" s="640" t="s">
        <v>52</v>
      </c>
      <c r="I536" s="640" t="s">
        <v>1274</v>
      </c>
      <c r="J536" s="640" t="s">
        <v>535</v>
      </c>
      <c r="K536" s="640" t="s">
        <v>1288</v>
      </c>
      <c r="L536" s="647" t="s">
        <v>66</v>
      </c>
      <c r="M536" s="648">
        <v>44536</v>
      </c>
      <c r="N536" s="647"/>
      <c r="O536" s="641">
        <v>1</v>
      </c>
      <c r="P536" s="640" t="s">
        <v>90</v>
      </c>
      <c r="Q536" s="640" t="s">
        <v>1258</v>
      </c>
      <c r="R536" s="640" t="s">
        <v>1286</v>
      </c>
      <c r="S536" s="647" t="s">
        <v>65</v>
      </c>
      <c r="T536" s="640" t="s">
        <v>1287</v>
      </c>
    </row>
    <row r="537" spans="2:20">
      <c r="B537" s="640" t="s">
        <v>1156</v>
      </c>
      <c r="C537" s="640" t="s">
        <v>1128</v>
      </c>
      <c r="D537" s="641">
        <v>276</v>
      </c>
      <c r="E537" s="641">
        <v>286</v>
      </c>
      <c r="F537" s="641">
        <v>40</v>
      </c>
      <c r="G537" s="641">
        <v>0</v>
      </c>
      <c r="H537" s="640" t="s">
        <v>1277</v>
      </c>
      <c r="I537" s="640" t="s">
        <v>1278</v>
      </c>
      <c r="J537" s="640" t="s">
        <v>1127</v>
      </c>
      <c r="K537" s="640" t="s">
        <v>1299</v>
      </c>
      <c r="L537" s="647" t="s">
        <v>66</v>
      </c>
      <c r="M537" s="648">
        <v>44713</v>
      </c>
      <c r="N537" s="647"/>
      <c r="O537" s="641">
        <v>1</v>
      </c>
      <c r="P537" s="640" t="s">
        <v>90</v>
      </c>
      <c r="Q537" s="640" t="s">
        <v>1258</v>
      </c>
      <c r="R537" s="640" t="s">
        <v>1286</v>
      </c>
      <c r="S537" s="647" t="s">
        <v>65</v>
      </c>
      <c r="T537" s="640" t="s">
        <v>1287</v>
      </c>
    </row>
    <row r="538" spans="2:20">
      <c r="B538" s="640" t="s">
        <v>1081</v>
      </c>
      <c r="C538" s="640" t="s">
        <v>1081</v>
      </c>
      <c r="D538" s="641">
        <v>112</v>
      </c>
      <c r="E538" s="641">
        <v>122</v>
      </c>
      <c r="F538" s="641">
        <v>40</v>
      </c>
      <c r="G538" s="641">
        <v>40</v>
      </c>
      <c r="H538" s="640" t="s">
        <v>52</v>
      </c>
      <c r="I538" s="640" t="s">
        <v>1274</v>
      </c>
      <c r="J538" s="640" t="s">
        <v>1080</v>
      </c>
      <c r="K538" s="640" t="s">
        <v>1292</v>
      </c>
      <c r="L538" s="647" t="s">
        <v>66</v>
      </c>
      <c r="M538" s="648">
        <v>44743</v>
      </c>
      <c r="N538" s="647"/>
      <c r="O538" s="641">
        <v>1</v>
      </c>
      <c r="P538" s="640" t="s">
        <v>90</v>
      </c>
      <c r="Q538" s="640" t="s">
        <v>1258</v>
      </c>
      <c r="R538" s="640" t="s">
        <v>1286</v>
      </c>
      <c r="S538" s="647" t="s">
        <v>65</v>
      </c>
      <c r="T538" s="640" t="s">
        <v>1287</v>
      </c>
    </row>
    <row r="539" spans="2:20">
      <c r="B539" s="640" t="s">
        <v>1623</v>
      </c>
      <c r="C539" s="640" t="s">
        <v>815</v>
      </c>
      <c r="D539" s="641">
        <v>122</v>
      </c>
      <c r="E539" s="641">
        <v>132</v>
      </c>
      <c r="F539" s="641">
        <v>90</v>
      </c>
      <c r="G539" s="641">
        <v>0</v>
      </c>
      <c r="H539" s="640" t="s">
        <v>1282</v>
      </c>
      <c r="I539" s="640" t="s">
        <v>1283</v>
      </c>
      <c r="J539" s="640" t="s">
        <v>3281</v>
      </c>
      <c r="K539" s="640" t="s">
        <v>1317</v>
      </c>
      <c r="L539" s="647" t="s">
        <v>66</v>
      </c>
      <c r="M539" s="648">
        <v>44744</v>
      </c>
      <c r="N539" s="647"/>
      <c r="O539" s="641">
        <v>1</v>
      </c>
      <c r="P539" s="640" t="s">
        <v>90</v>
      </c>
      <c r="Q539" s="640" t="s">
        <v>1258</v>
      </c>
      <c r="R539" s="640" t="s">
        <v>1259</v>
      </c>
      <c r="S539" s="647" t="s">
        <v>65</v>
      </c>
      <c r="T539" s="647"/>
    </row>
    <row r="540" spans="2:20">
      <c r="B540" s="640" t="s">
        <v>1623</v>
      </c>
      <c r="C540" s="640" t="s">
        <v>815</v>
      </c>
      <c r="D540" s="641">
        <v>127</v>
      </c>
      <c r="E540" s="641">
        <v>137</v>
      </c>
      <c r="F540" s="641">
        <v>90</v>
      </c>
      <c r="G540" s="641">
        <v>0</v>
      </c>
      <c r="H540" s="640" t="s">
        <v>1282</v>
      </c>
      <c r="I540" s="640" t="s">
        <v>1283</v>
      </c>
      <c r="J540" s="640" t="s">
        <v>3281</v>
      </c>
      <c r="K540" s="640" t="s">
        <v>1317</v>
      </c>
      <c r="L540" s="647" t="s">
        <v>66</v>
      </c>
      <c r="M540" s="648">
        <v>44737</v>
      </c>
      <c r="N540" s="648">
        <v>44743</v>
      </c>
      <c r="O540" s="641">
        <v>1</v>
      </c>
      <c r="P540" s="640" t="s">
        <v>90</v>
      </c>
      <c r="Q540" s="640" t="s">
        <v>1258</v>
      </c>
      <c r="R540" s="640" t="s">
        <v>1259</v>
      </c>
      <c r="S540" s="647" t="s">
        <v>65</v>
      </c>
      <c r="T540" s="647"/>
    </row>
    <row r="541" spans="2:20">
      <c r="B541" s="640" t="s">
        <v>651</v>
      </c>
      <c r="C541" s="640" t="s">
        <v>648</v>
      </c>
      <c r="D541" s="641">
        <v>170</v>
      </c>
      <c r="E541" s="641">
        <v>175</v>
      </c>
      <c r="F541" s="641">
        <v>0</v>
      </c>
      <c r="G541" s="641">
        <v>0</v>
      </c>
      <c r="H541" s="640" t="s">
        <v>1278</v>
      </c>
      <c r="I541" s="640" t="s">
        <v>52</v>
      </c>
      <c r="J541" s="640" t="s">
        <v>538</v>
      </c>
      <c r="K541" s="640" t="s">
        <v>665</v>
      </c>
      <c r="L541" s="647" t="s">
        <v>66</v>
      </c>
      <c r="M541" s="648">
        <v>44737</v>
      </c>
      <c r="N541" s="647"/>
      <c r="O541" s="641">
        <v>1</v>
      </c>
      <c r="P541" s="640" t="s">
        <v>90</v>
      </c>
      <c r="Q541" s="640" t="s">
        <v>1258</v>
      </c>
      <c r="R541" s="640" t="s">
        <v>1259</v>
      </c>
      <c r="S541" s="647" t="s">
        <v>65</v>
      </c>
      <c r="T541" s="640" t="s">
        <v>1263</v>
      </c>
    </row>
    <row r="542" spans="2:20">
      <c r="B542" s="640" t="s">
        <v>482</v>
      </c>
      <c r="C542" s="640" t="s">
        <v>482</v>
      </c>
      <c r="D542" s="641">
        <v>18</v>
      </c>
      <c r="E542" s="641">
        <v>23</v>
      </c>
      <c r="F542" s="641">
        <v>0</v>
      </c>
      <c r="G542" s="641">
        <v>0</v>
      </c>
      <c r="H542" s="640" t="s">
        <v>1624</v>
      </c>
      <c r="I542" s="640" t="s">
        <v>1625</v>
      </c>
      <c r="J542" s="640" t="s">
        <v>1626</v>
      </c>
      <c r="K542" s="640" t="s">
        <v>1627</v>
      </c>
      <c r="L542" s="647" t="s">
        <v>105</v>
      </c>
      <c r="M542" s="648">
        <v>44730</v>
      </c>
      <c r="N542" s="647"/>
      <c r="O542" s="641">
        <v>1</v>
      </c>
      <c r="P542" s="640" t="s">
        <v>90</v>
      </c>
      <c r="Q542" s="640" t="s">
        <v>1258</v>
      </c>
      <c r="R542" s="640" t="s">
        <v>1259</v>
      </c>
      <c r="S542" s="647" t="s">
        <v>65</v>
      </c>
      <c r="T542" s="640" t="s">
        <v>1532</v>
      </c>
    </row>
    <row r="543" spans="2:20">
      <c r="B543" s="640" t="s">
        <v>482</v>
      </c>
      <c r="C543" s="640" t="s">
        <v>482</v>
      </c>
      <c r="D543" s="641">
        <v>24</v>
      </c>
      <c r="E543" s="641">
        <v>29</v>
      </c>
      <c r="F543" s="641">
        <v>0</v>
      </c>
      <c r="G543" s="641">
        <v>0</v>
      </c>
      <c r="H543" s="640" t="s">
        <v>1624</v>
      </c>
      <c r="I543" s="640" t="s">
        <v>1625</v>
      </c>
      <c r="J543" s="640" t="s">
        <v>1626</v>
      </c>
      <c r="K543" s="640" t="s">
        <v>1627</v>
      </c>
      <c r="L543" s="647" t="s">
        <v>121</v>
      </c>
      <c r="M543" s="648">
        <v>44730</v>
      </c>
      <c r="N543" s="647"/>
      <c r="O543" s="641">
        <v>1</v>
      </c>
      <c r="P543" s="640" t="s">
        <v>90</v>
      </c>
      <c r="Q543" s="640" t="s">
        <v>1258</v>
      </c>
      <c r="R543" s="640" t="s">
        <v>1259</v>
      </c>
      <c r="S543" s="647" t="s">
        <v>65</v>
      </c>
      <c r="T543" s="640" t="s">
        <v>1532</v>
      </c>
    </row>
    <row r="544" spans="2:20">
      <c r="B544" s="640" t="s">
        <v>47</v>
      </c>
      <c r="C544" s="640" t="s">
        <v>47</v>
      </c>
      <c r="D544" s="641">
        <v>0</v>
      </c>
      <c r="E544" s="641">
        <v>0</v>
      </c>
      <c r="F544" s="641">
        <v>0</v>
      </c>
      <c r="G544" s="641">
        <v>0</v>
      </c>
      <c r="H544" s="640" t="s">
        <v>1277</v>
      </c>
      <c r="I544" s="640" t="s">
        <v>1278</v>
      </c>
      <c r="J544" s="640" t="s">
        <v>1593</v>
      </c>
      <c r="K544" s="640" t="s">
        <v>43</v>
      </c>
      <c r="L544" s="647" t="s">
        <v>121</v>
      </c>
      <c r="M544" s="648">
        <v>44688</v>
      </c>
      <c r="N544" s="647"/>
      <c r="O544" s="641">
        <v>1</v>
      </c>
      <c r="P544" s="640" t="s">
        <v>90</v>
      </c>
      <c r="Q544" s="640" t="s">
        <v>1258</v>
      </c>
      <c r="R544" s="640" t="s">
        <v>1259</v>
      </c>
      <c r="S544" s="647" t="s">
        <v>65</v>
      </c>
      <c r="T544" s="640" t="s">
        <v>1628</v>
      </c>
    </row>
    <row r="545" spans="2:20">
      <c r="B545" s="640" t="s">
        <v>47</v>
      </c>
      <c r="C545" s="640" t="s">
        <v>47</v>
      </c>
      <c r="D545" s="641">
        <v>-5</v>
      </c>
      <c r="E545" s="641">
        <v>-5</v>
      </c>
      <c r="F545" s="641">
        <v>0</v>
      </c>
      <c r="G545" s="641">
        <v>0</v>
      </c>
      <c r="H545" s="640" t="s">
        <v>1277</v>
      </c>
      <c r="I545" s="640" t="s">
        <v>1278</v>
      </c>
      <c r="J545" s="640" t="s">
        <v>1593</v>
      </c>
      <c r="K545" s="640" t="s">
        <v>43</v>
      </c>
      <c r="L545" s="647" t="s">
        <v>105</v>
      </c>
      <c r="M545" s="648">
        <v>44688</v>
      </c>
      <c r="N545" s="647"/>
      <c r="O545" s="641">
        <v>1</v>
      </c>
      <c r="P545" s="640" t="s">
        <v>90</v>
      </c>
      <c r="Q545" s="640" t="s">
        <v>1258</v>
      </c>
      <c r="R545" s="640" t="s">
        <v>1259</v>
      </c>
      <c r="S545" s="647" t="s">
        <v>65</v>
      </c>
      <c r="T545" s="640" t="s">
        <v>1628</v>
      </c>
    </row>
    <row r="546" spans="2:20">
      <c r="B546" s="640" t="s">
        <v>1629</v>
      </c>
      <c r="C546" s="640" t="s">
        <v>1030</v>
      </c>
      <c r="D546" s="641">
        <v>251</v>
      </c>
      <c r="E546" s="641">
        <v>256</v>
      </c>
      <c r="F546" s="641">
        <v>0</v>
      </c>
      <c r="G546" s="641">
        <v>0</v>
      </c>
      <c r="H546" s="640" t="s">
        <v>43</v>
      </c>
      <c r="I546" s="640" t="s">
        <v>52</v>
      </c>
      <c r="J546" s="640" t="s">
        <v>1261</v>
      </c>
      <c r="K546" s="640" t="s">
        <v>1262</v>
      </c>
      <c r="L546" s="647" t="s">
        <v>66</v>
      </c>
      <c r="M546" s="648">
        <v>44737</v>
      </c>
      <c r="N546" s="647"/>
      <c r="O546" s="641">
        <v>2</v>
      </c>
      <c r="P546" s="640" t="s">
        <v>90</v>
      </c>
      <c r="Q546" s="640" t="s">
        <v>1258</v>
      </c>
      <c r="R546" s="640" t="s">
        <v>1259</v>
      </c>
      <c r="S546" s="647" t="s">
        <v>65</v>
      </c>
      <c r="T546" s="640" t="s">
        <v>1263</v>
      </c>
    </row>
    <row r="547" spans="2:20">
      <c r="B547" s="640" t="s">
        <v>1630</v>
      </c>
      <c r="C547" s="640" t="s">
        <v>815</v>
      </c>
      <c r="D547" s="641">
        <v>122</v>
      </c>
      <c r="E547" s="641">
        <v>132</v>
      </c>
      <c r="F547" s="641">
        <v>90</v>
      </c>
      <c r="G547" s="641">
        <v>0</v>
      </c>
      <c r="H547" s="640" t="s">
        <v>1282</v>
      </c>
      <c r="I547" s="640" t="s">
        <v>1283</v>
      </c>
      <c r="J547" s="640" t="s">
        <v>3281</v>
      </c>
      <c r="K547" s="640" t="s">
        <v>1317</v>
      </c>
      <c r="L547" s="647" t="s">
        <v>66</v>
      </c>
      <c r="M547" s="648">
        <v>44744</v>
      </c>
      <c r="N547" s="647"/>
      <c r="O547" s="641">
        <v>1</v>
      </c>
      <c r="P547" s="640" t="s">
        <v>90</v>
      </c>
      <c r="Q547" s="640" t="s">
        <v>1258</v>
      </c>
      <c r="R547" s="640" t="s">
        <v>1259</v>
      </c>
      <c r="S547" s="647" t="s">
        <v>65</v>
      </c>
      <c r="T547" s="647"/>
    </row>
    <row r="548" spans="2:20">
      <c r="B548" s="640" t="s">
        <v>1630</v>
      </c>
      <c r="C548" s="640" t="s">
        <v>815</v>
      </c>
      <c r="D548" s="641">
        <v>127</v>
      </c>
      <c r="E548" s="641">
        <v>137</v>
      </c>
      <c r="F548" s="641">
        <v>90</v>
      </c>
      <c r="G548" s="641">
        <v>0</v>
      </c>
      <c r="H548" s="640" t="s">
        <v>1282</v>
      </c>
      <c r="I548" s="640" t="s">
        <v>1283</v>
      </c>
      <c r="J548" s="640" t="s">
        <v>3281</v>
      </c>
      <c r="K548" s="640" t="s">
        <v>1317</v>
      </c>
      <c r="L548" s="647" t="s">
        <v>66</v>
      </c>
      <c r="M548" s="648">
        <v>44737</v>
      </c>
      <c r="N548" s="648">
        <v>44743</v>
      </c>
      <c r="O548" s="641">
        <v>1</v>
      </c>
      <c r="P548" s="640" t="s">
        <v>90</v>
      </c>
      <c r="Q548" s="640" t="s">
        <v>1258</v>
      </c>
      <c r="R548" s="640" t="s">
        <v>1259</v>
      </c>
      <c r="S548" s="647" t="s">
        <v>65</v>
      </c>
      <c r="T548" s="647"/>
    </row>
    <row r="549" spans="2:20">
      <c r="B549" s="640" t="s">
        <v>548</v>
      </c>
      <c r="C549" s="640" t="s">
        <v>517</v>
      </c>
      <c r="D549" s="641">
        <v>101</v>
      </c>
      <c r="E549" s="641">
        <v>126</v>
      </c>
      <c r="F549" s="641">
        <v>0</v>
      </c>
      <c r="G549" s="641">
        <v>0</v>
      </c>
      <c r="H549" s="640" t="s">
        <v>1282</v>
      </c>
      <c r="I549" s="640" t="s">
        <v>1283</v>
      </c>
      <c r="J549" s="640" t="s">
        <v>516</v>
      </c>
      <c r="K549" s="640" t="s">
        <v>665</v>
      </c>
      <c r="L549" s="647" t="s">
        <v>66</v>
      </c>
      <c r="M549" s="648">
        <v>44713</v>
      </c>
      <c r="N549" s="647"/>
      <c r="O549" s="641">
        <v>1</v>
      </c>
      <c r="P549" s="640" t="s">
        <v>90</v>
      </c>
      <c r="Q549" s="640" t="s">
        <v>1280</v>
      </c>
      <c r="R549" s="647"/>
      <c r="S549" s="647" t="s">
        <v>65</v>
      </c>
      <c r="T549" s="640" t="s">
        <v>1631</v>
      </c>
    </row>
    <row r="550" spans="2:20">
      <c r="B550" s="640" t="s">
        <v>548</v>
      </c>
      <c r="C550" s="640" t="s">
        <v>548</v>
      </c>
      <c r="D550" s="641">
        <v>78</v>
      </c>
      <c r="E550" s="641">
        <v>88</v>
      </c>
      <c r="F550" s="641">
        <v>0</v>
      </c>
      <c r="G550" s="641">
        <v>0</v>
      </c>
      <c r="H550" s="640" t="s">
        <v>1274</v>
      </c>
      <c r="I550" s="640" t="s">
        <v>1264</v>
      </c>
      <c r="J550" s="640" t="s">
        <v>538</v>
      </c>
      <c r="K550" s="640" t="s">
        <v>1368</v>
      </c>
      <c r="L550" s="647" t="s">
        <v>66</v>
      </c>
      <c r="M550" s="648">
        <v>44713</v>
      </c>
      <c r="N550" s="647"/>
      <c r="O550" s="641">
        <v>1</v>
      </c>
      <c r="P550" s="640" t="s">
        <v>90</v>
      </c>
      <c r="Q550" s="640" t="s">
        <v>1258</v>
      </c>
      <c r="R550" s="640" t="s">
        <v>1259</v>
      </c>
      <c r="S550" s="647" t="s">
        <v>65</v>
      </c>
      <c r="T550" s="640" t="s">
        <v>1632</v>
      </c>
    </row>
    <row r="551" spans="2:20">
      <c r="B551" s="640" t="s">
        <v>815</v>
      </c>
      <c r="C551" s="640" t="s">
        <v>815</v>
      </c>
      <c r="D551" s="641">
        <v>155</v>
      </c>
      <c r="E551" s="641">
        <v>160</v>
      </c>
      <c r="F551" s="641">
        <v>0</v>
      </c>
      <c r="G551" s="641">
        <v>0</v>
      </c>
      <c r="H551" s="640" t="s">
        <v>1282</v>
      </c>
      <c r="I551" s="640" t="s">
        <v>1283</v>
      </c>
      <c r="J551" s="640" t="s">
        <v>3281</v>
      </c>
      <c r="K551" s="640" t="s">
        <v>1633</v>
      </c>
      <c r="L551" s="647" t="s">
        <v>66</v>
      </c>
      <c r="M551" s="648">
        <v>44744</v>
      </c>
      <c r="N551" s="647"/>
      <c r="O551" s="641">
        <v>1</v>
      </c>
      <c r="P551" s="640" t="s">
        <v>288</v>
      </c>
      <c r="Q551" s="640" t="s">
        <v>1258</v>
      </c>
      <c r="R551" s="640" t="s">
        <v>1259</v>
      </c>
      <c r="S551" s="647" t="s">
        <v>65</v>
      </c>
      <c r="T551" s="640" t="s">
        <v>1634</v>
      </c>
    </row>
    <row r="552" spans="2:20">
      <c r="B552" s="640" t="s">
        <v>815</v>
      </c>
      <c r="C552" s="640" t="s">
        <v>815</v>
      </c>
      <c r="D552" s="641">
        <v>160</v>
      </c>
      <c r="E552" s="641">
        <v>165</v>
      </c>
      <c r="F552" s="641">
        <v>0</v>
      </c>
      <c r="G552" s="641">
        <v>0</v>
      </c>
      <c r="H552" s="640" t="s">
        <v>1282</v>
      </c>
      <c r="I552" s="640" t="s">
        <v>1283</v>
      </c>
      <c r="J552" s="640" t="s">
        <v>3281</v>
      </c>
      <c r="K552" s="640" t="s">
        <v>1633</v>
      </c>
      <c r="L552" s="647" t="s">
        <v>66</v>
      </c>
      <c r="M552" s="648">
        <v>44737</v>
      </c>
      <c r="N552" s="648">
        <v>44743</v>
      </c>
      <c r="O552" s="641">
        <v>1</v>
      </c>
      <c r="P552" s="640" t="s">
        <v>288</v>
      </c>
      <c r="Q552" s="640" t="s">
        <v>1258</v>
      </c>
      <c r="R552" s="640" t="s">
        <v>1259</v>
      </c>
      <c r="S552" s="647" t="s">
        <v>65</v>
      </c>
      <c r="T552" s="640" t="s">
        <v>1634</v>
      </c>
    </row>
    <row r="553" spans="2:20">
      <c r="B553" s="640" t="s">
        <v>815</v>
      </c>
      <c r="C553" s="640" t="s">
        <v>815</v>
      </c>
      <c r="D553" s="641">
        <v>135</v>
      </c>
      <c r="E553" s="641">
        <v>140</v>
      </c>
      <c r="F553" s="641">
        <v>0</v>
      </c>
      <c r="G553" s="641">
        <v>0</v>
      </c>
      <c r="H553" s="640" t="s">
        <v>1282</v>
      </c>
      <c r="I553" s="640" t="s">
        <v>1283</v>
      </c>
      <c r="J553" s="640" t="s">
        <v>3281</v>
      </c>
      <c r="K553" s="640" t="s">
        <v>1633</v>
      </c>
      <c r="L553" s="647" t="s">
        <v>66</v>
      </c>
      <c r="M553" s="648">
        <v>44744</v>
      </c>
      <c r="N553" s="647"/>
      <c r="O553" s="641">
        <v>1</v>
      </c>
      <c r="P553" s="640" t="s">
        <v>70</v>
      </c>
      <c r="Q553" s="640" t="s">
        <v>1258</v>
      </c>
      <c r="R553" s="640" t="s">
        <v>1259</v>
      </c>
      <c r="S553" s="647" t="s">
        <v>65</v>
      </c>
      <c r="T553" s="640" t="s">
        <v>1635</v>
      </c>
    </row>
    <row r="554" spans="2:20">
      <c r="B554" s="640" t="s">
        <v>815</v>
      </c>
      <c r="C554" s="640" t="s">
        <v>815</v>
      </c>
      <c r="D554" s="641">
        <v>140</v>
      </c>
      <c r="E554" s="641">
        <v>145</v>
      </c>
      <c r="F554" s="641">
        <v>0</v>
      </c>
      <c r="G554" s="641">
        <v>0</v>
      </c>
      <c r="H554" s="640" t="s">
        <v>1282</v>
      </c>
      <c r="I554" s="640" t="s">
        <v>1283</v>
      </c>
      <c r="J554" s="640" t="s">
        <v>3281</v>
      </c>
      <c r="K554" s="640" t="s">
        <v>1633</v>
      </c>
      <c r="L554" s="647" t="s">
        <v>66</v>
      </c>
      <c r="M554" s="648">
        <v>44737</v>
      </c>
      <c r="N554" s="648">
        <v>44743</v>
      </c>
      <c r="O554" s="641">
        <v>1</v>
      </c>
      <c r="P554" s="640" t="s">
        <v>70</v>
      </c>
      <c r="Q554" s="640" t="s">
        <v>1258</v>
      </c>
      <c r="R554" s="640" t="s">
        <v>1259</v>
      </c>
      <c r="S554" s="647" t="s">
        <v>65</v>
      </c>
      <c r="T554" s="640" t="s">
        <v>1635</v>
      </c>
    </row>
    <row r="555" spans="2:20">
      <c r="B555" s="640" t="s">
        <v>815</v>
      </c>
      <c r="C555" s="640" t="s">
        <v>815</v>
      </c>
      <c r="D555" s="641">
        <v>145</v>
      </c>
      <c r="E555" s="641">
        <v>150</v>
      </c>
      <c r="F555" s="641">
        <v>0</v>
      </c>
      <c r="G555" s="641">
        <v>0</v>
      </c>
      <c r="H555" s="640" t="s">
        <v>1282</v>
      </c>
      <c r="I555" s="640" t="s">
        <v>1283</v>
      </c>
      <c r="J555" s="640" t="s">
        <v>3281</v>
      </c>
      <c r="K555" s="640" t="s">
        <v>1633</v>
      </c>
      <c r="L555" s="647" t="s">
        <v>66</v>
      </c>
      <c r="M555" s="648">
        <v>44744</v>
      </c>
      <c r="N555" s="647"/>
      <c r="O555" s="641">
        <v>1</v>
      </c>
      <c r="P555" s="640" t="s">
        <v>520</v>
      </c>
      <c r="Q555" s="640" t="s">
        <v>1258</v>
      </c>
      <c r="R555" s="640" t="s">
        <v>1259</v>
      </c>
      <c r="S555" s="647" t="s">
        <v>65</v>
      </c>
      <c r="T555" s="640" t="s">
        <v>1636</v>
      </c>
    </row>
    <row r="556" spans="2:20">
      <c r="B556" s="640" t="s">
        <v>815</v>
      </c>
      <c r="C556" s="640" t="s">
        <v>815</v>
      </c>
      <c r="D556" s="641">
        <v>150</v>
      </c>
      <c r="E556" s="641">
        <v>155</v>
      </c>
      <c r="F556" s="641">
        <v>0</v>
      </c>
      <c r="G556" s="641">
        <v>0</v>
      </c>
      <c r="H556" s="640" t="s">
        <v>1282</v>
      </c>
      <c r="I556" s="640" t="s">
        <v>1283</v>
      </c>
      <c r="J556" s="640" t="s">
        <v>3281</v>
      </c>
      <c r="K556" s="640" t="s">
        <v>1633</v>
      </c>
      <c r="L556" s="647" t="s">
        <v>66</v>
      </c>
      <c r="M556" s="648">
        <v>44737</v>
      </c>
      <c r="N556" s="648">
        <v>44743</v>
      </c>
      <c r="O556" s="641">
        <v>1</v>
      </c>
      <c r="P556" s="640" t="s">
        <v>520</v>
      </c>
      <c r="Q556" s="640" t="s">
        <v>1258</v>
      </c>
      <c r="R556" s="640" t="s">
        <v>1259</v>
      </c>
      <c r="S556" s="647" t="s">
        <v>65</v>
      </c>
      <c r="T556" s="640" t="s">
        <v>1636</v>
      </c>
    </row>
    <row r="557" spans="2:20">
      <c r="B557" s="640" t="s">
        <v>1637</v>
      </c>
      <c r="C557" s="640" t="s">
        <v>190</v>
      </c>
      <c r="D557" s="641">
        <v>216</v>
      </c>
      <c r="E557" s="641">
        <v>678</v>
      </c>
      <c r="F557" s="641">
        <v>0</v>
      </c>
      <c r="G557" s="641">
        <v>0</v>
      </c>
      <c r="H557" s="640" t="s">
        <v>1274</v>
      </c>
      <c r="I557" s="640" t="s">
        <v>1264</v>
      </c>
      <c r="J557" s="640" t="s">
        <v>169</v>
      </c>
      <c r="K557" s="640" t="s">
        <v>1305</v>
      </c>
      <c r="L557" s="647" t="s">
        <v>66</v>
      </c>
      <c r="M557" s="648">
        <v>44648</v>
      </c>
      <c r="N557" s="647"/>
      <c r="O557" s="641">
        <v>1</v>
      </c>
      <c r="P557" s="640" t="s">
        <v>90</v>
      </c>
      <c r="Q557" s="640" t="s">
        <v>1280</v>
      </c>
      <c r="R557" s="647"/>
      <c r="S557" s="647" t="s">
        <v>65</v>
      </c>
      <c r="T557" s="647"/>
    </row>
    <row r="558" spans="2:20">
      <c r="B558" s="640" t="s">
        <v>1638</v>
      </c>
      <c r="C558" s="640" t="s">
        <v>353</v>
      </c>
      <c r="D558" s="641">
        <v>549</v>
      </c>
      <c r="E558" s="641">
        <v>589</v>
      </c>
      <c r="F558" s="641">
        <v>0</v>
      </c>
      <c r="G558" s="641">
        <v>0</v>
      </c>
      <c r="H558" s="640" t="s">
        <v>1264</v>
      </c>
      <c r="I558" s="640" t="s">
        <v>52</v>
      </c>
      <c r="J558" s="640" t="s">
        <v>3282</v>
      </c>
      <c r="K558" s="640" t="s">
        <v>1317</v>
      </c>
      <c r="L558" s="647" t="s">
        <v>66</v>
      </c>
      <c r="M558" s="648">
        <v>44743</v>
      </c>
      <c r="N558" s="647"/>
      <c r="O558" s="641">
        <v>2</v>
      </c>
      <c r="P558" s="640" t="s">
        <v>90</v>
      </c>
      <c r="Q558" s="640" t="s">
        <v>1280</v>
      </c>
      <c r="R558" s="647"/>
      <c r="S558" s="647" t="s">
        <v>65</v>
      </c>
      <c r="T558" s="640" t="s">
        <v>1414</v>
      </c>
    </row>
    <row r="559" spans="2:20">
      <c r="B559" s="640" t="s">
        <v>1639</v>
      </c>
      <c r="C559" s="640" t="s">
        <v>1037</v>
      </c>
      <c r="D559" s="641">
        <v>209</v>
      </c>
      <c r="E559" s="641">
        <v>214</v>
      </c>
      <c r="F559" s="641">
        <v>0</v>
      </c>
      <c r="G559" s="641">
        <v>0</v>
      </c>
      <c r="H559" s="640" t="s">
        <v>43</v>
      </c>
      <c r="I559" s="640" t="s">
        <v>52</v>
      </c>
      <c r="J559" s="640" t="s">
        <v>1572</v>
      </c>
      <c r="K559" s="640" t="s">
        <v>1262</v>
      </c>
      <c r="L559" s="647" t="s">
        <v>66</v>
      </c>
      <c r="M559" s="648">
        <v>44737</v>
      </c>
      <c r="N559" s="647"/>
      <c r="O559" s="641">
        <v>1</v>
      </c>
      <c r="P559" s="640" t="s">
        <v>90</v>
      </c>
      <c r="Q559" s="640" t="s">
        <v>1258</v>
      </c>
      <c r="R559" s="640" t="s">
        <v>1259</v>
      </c>
      <c r="S559" s="647" t="s">
        <v>65</v>
      </c>
      <c r="T559" s="647"/>
    </row>
    <row r="560" spans="2:20">
      <c r="B560" s="640" t="s">
        <v>1640</v>
      </c>
      <c r="C560" s="640" t="s">
        <v>815</v>
      </c>
      <c r="D560" s="641">
        <v>122</v>
      </c>
      <c r="E560" s="641">
        <v>132</v>
      </c>
      <c r="F560" s="641">
        <v>90</v>
      </c>
      <c r="G560" s="641">
        <v>0</v>
      </c>
      <c r="H560" s="640" t="s">
        <v>1282</v>
      </c>
      <c r="I560" s="640" t="s">
        <v>1283</v>
      </c>
      <c r="J560" s="640" t="s">
        <v>3281</v>
      </c>
      <c r="K560" s="640" t="s">
        <v>1257</v>
      </c>
      <c r="L560" s="647" t="s">
        <v>66</v>
      </c>
      <c r="M560" s="648">
        <v>44744</v>
      </c>
      <c r="N560" s="647"/>
      <c r="O560" s="641">
        <v>1</v>
      </c>
      <c r="P560" s="640" t="s">
        <v>90</v>
      </c>
      <c r="Q560" s="640" t="s">
        <v>1258</v>
      </c>
      <c r="R560" s="640" t="s">
        <v>1259</v>
      </c>
      <c r="S560" s="647" t="s">
        <v>65</v>
      </c>
      <c r="T560" s="640" t="s">
        <v>1418</v>
      </c>
    </row>
    <row r="561" spans="2:20">
      <c r="B561" s="640" t="s">
        <v>1640</v>
      </c>
      <c r="C561" s="640" t="s">
        <v>815</v>
      </c>
      <c r="D561" s="641">
        <v>127</v>
      </c>
      <c r="E561" s="641">
        <v>137</v>
      </c>
      <c r="F561" s="641">
        <v>90</v>
      </c>
      <c r="G561" s="641">
        <v>0</v>
      </c>
      <c r="H561" s="640" t="s">
        <v>1282</v>
      </c>
      <c r="I561" s="640" t="s">
        <v>1283</v>
      </c>
      <c r="J561" s="640" t="s">
        <v>3281</v>
      </c>
      <c r="K561" s="640" t="s">
        <v>1257</v>
      </c>
      <c r="L561" s="647" t="s">
        <v>66</v>
      </c>
      <c r="M561" s="648">
        <v>44737</v>
      </c>
      <c r="N561" s="648">
        <v>44743</v>
      </c>
      <c r="O561" s="641">
        <v>1</v>
      </c>
      <c r="P561" s="640" t="s">
        <v>90</v>
      </c>
      <c r="Q561" s="640" t="s">
        <v>1258</v>
      </c>
      <c r="R561" s="640" t="s">
        <v>1259</v>
      </c>
      <c r="S561" s="647" t="s">
        <v>65</v>
      </c>
      <c r="T561" s="640" t="s">
        <v>1418</v>
      </c>
    </row>
    <row r="562" spans="2:20">
      <c r="B562" s="640" t="s">
        <v>488</v>
      </c>
      <c r="C562" s="640" t="s">
        <v>482</v>
      </c>
      <c r="D562" s="641">
        <v>70</v>
      </c>
      <c r="E562" s="641">
        <v>75</v>
      </c>
      <c r="F562" s="641">
        <v>0</v>
      </c>
      <c r="G562" s="641">
        <v>0</v>
      </c>
      <c r="H562" s="640" t="s">
        <v>1624</v>
      </c>
      <c r="I562" s="640" t="s">
        <v>1625</v>
      </c>
      <c r="J562" s="640" t="s">
        <v>481</v>
      </c>
      <c r="K562" s="640" t="s">
        <v>1641</v>
      </c>
      <c r="L562" s="647" t="s">
        <v>66</v>
      </c>
      <c r="M562" s="648">
        <v>44730</v>
      </c>
      <c r="N562" s="647"/>
      <c r="O562" s="641">
        <v>2</v>
      </c>
      <c r="P562" s="640" t="s">
        <v>90</v>
      </c>
      <c r="Q562" s="640" t="s">
        <v>1258</v>
      </c>
      <c r="R562" s="640" t="s">
        <v>1259</v>
      </c>
      <c r="S562" s="647" t="s">
        <v>65</v>
      </c>
      <c r="T562" s="640" t="s">
        <v>1642</v>
      </c>
    </row>
    <row r="563" spans="2:20">
      <c r="B563" s="640" t="s">
        <v>1643</v>
      </c>
      <c r="C563" s="640" t="s">
        <v>215</v>
      </c>
      <c r="D563" s="641">
        <v>348</v>
      </c>
      <c r="E563" s="641">
        <v>358</v>
      </c>
      <c r="F563" s="641">
        <v>0</v>
      </c>
      <c r="G563" s="641">
        <v>0</v>
      </c>
      <c r="H563" s="640" t="s">
        <v>52</v>
      </c>
      <c r="I563" s="640" t="s">
        <v>1274</v>
      </c>
      <c r="J563" s="640" t="s">
        <v>1401</v>
      </c>
      <c r="K563" s="640" t="s">
        <v>1305</v>
      </c>
      <c r="L563" s="647" t="s">
        <v>66</v>
      </c>
      <c r="M563" s="648">
        <v>44702</v>
      </c>
      <c r="N563" s="647"/>
      <c r="O563" s="641">
        <v>2</v>
      </c>
      <c r="P563" s="640" t="s">
        <v>90</v>
      </c>
      <c r="Q563" s="640" t="s">
        <v>1280</v>
      </c>
      <c r="R563" s="647"/>
      <c r="S563" s="647" t="s">
        <v>65</v>
      </c>
      <c r="T563" s="640" t="s">
        <v>1644</v>
      </c>
    </row>
    <row r="564" spans="2:20">
      <c r="B564" s="640" t="s">
        <v>1645</v>
      </c>
      <c r="C564" s="640" t="s">
        <v>1030</v>
      </c>
      <c r="D564" s="641">
        <v>341</v>
      </c>
      <c r="E564" s="641">
        <v>346</v>
      </c>
      <c r="F564" s="641">
        <v>0</v>
      </c>
      <c r="G564" s="641">
        <v>0</v>
      </c>
      <c r="H564" s="640" t="s">
        <v>43</v>
      </c>
      <c r="I564" s="640" t="s">
        <v>52</v>
      </c>
      <c r="J564" s="640" t="s">
        <v>1261</v>
      </c>
      <c r="K564" s="640" t="s">
        <v>1262</v>
      </c>
      <c r="L564" s="647" t="s">
        <v>66</v>
      </c>
      <c r="M564" s="648">
        <v>44737</v>
      </c>
      <c r="N564" s="647"/>
      <c r="O564" s="641">
        <v>2</v>
      </c>
      <c r="P564" s="640" t="s">
        <v>90</v>
      </c>
      <c r="Q564" s="640" t="s">
        <v>1258</v>
      </c>
      <c r="R564" s="640" t="s">
        <v>1259</v>
      </c>
      <c r="S564" s="647" t="s">
        <v>65</v>
      </c>
      <c r="T564" s="640" t="s">
        <v>1263</v>
      </c>
    </row>
    <row r="565" spans="2:20">
      <c r="B565" s="640" t="s">
        <v>1646</v>
      </c>
      <c r="C565" s="640" t="s">
        <v>190</v>
      </c>
      <c r="D565" s="641">
        <v>200</v>
      </c>
      <c r="E565" s="641">
        <v>630</v>
      </c>
      <c r="F565" s="641">
        <v>0</v>
      </c>
      <c r="G565" s="641">
        <v>0</v>
      </c>
      <c r="H565" s="640" t="s">
        <v>1274</v>
      </c>
      <c r="I565" s="640" t="s">
        <v>1264</v>
      </c>
      <c r="J565" s="640" t="s">
        <v>169</v>
      </c>
      <c r="K565" s="640" t="s">
        <v>1305</v>
      </c>
      <c r="L565" s="647" t="s">
        <v>66</v>
      </c>
      <c r="M565" s="648">
        <v>44648</v>
      </c>
      <c r="N565" s="647"/>
      <c r="O565" s="641">
        <v>1</v>
      </c>
      <c r="P565" s="640" t="s">
        <v>90</v>
      </c>
      <c r="Q565" s="640" t="s">
        <v>1280</v>
      </c>
      <c r="R565" s="647"/>
      <c r="S565" s="647" t="s">
        <v>65</v>
      </c>
      <c r="T565" s="647"/>
    </row>
    <row r="566" spans="2:20">
      <c r="B566" s="640" t="s">
        <v>1647</v>
      </c>
      <c r="C566" s="640" t="s">
        <v>785</v>
      </c>
      <c r="D566" s="641">
        <v>185</v>
      </c>
      <c r="E566" s="641">
        <v>190</v>
      </c>
      <c r="F566" s="641">
        <v>0</v>
      </c>
      <c r="G566" s="641">
        <v>0</v>
      </c>
      <c r="H566" s="640" t="s">
        <v>1278</v>
      </c>
      <c r="I566" s="640" t="s">
        <v>52</v>
      </c>
      <c r="J566" s="640" t="s">
        <v>538</v>
      </c>
      <c r="K566" s="640" t="s">
        <v>1292</v>
      </c>
      <c r="L566" s="647" t="s">
        <v>121</v>
      </c>
      <c r="M566" s="648">
        <v>44652</v>
      </c>
      <c r="N566" s="647"/>
      <c r="O566" s="641">
        <v>1</v>
      </c>
      <c r="P566" s="640" t="s">
        <v>70</v>
      </c>
      <c r="Q566" s="640" t="s">
        <v>1258</v>
      </c>
      <c r="R566" s="640" t="s">
        <v>1259</v>
      </c>
      <c r="S566" s="647" t="s">
        <v>65</v>
      </c>
      <c r="T566" s="647"/>
    </row>
    <row r="567" spans="2:20">
      <c r="B567" s="640" t="s">
        <v>1647</v>
      </c>
      <c r="C567" s="640" t="s">
        <v>785</v>
      </c>
      <c r="D567" s="641">
        <v>145</v>
      </c>
      <c r="E567" s="641">
        <v>150</v>
      </c>
      <c r="F567" s="641">
        <v>0</v>
      </c>
      <c r="G567" s="641">
        <v>0</v>
      </c>
      <c r="H567" s="640" t="s">
        <v>1278</v>
      </c>
      <c r="I567" s="640" t="s">
        <v>52</v>
      </c>
      <c r="J567" s="640" t="s">
        <v>538</v>
      </c>
      <c r="K567" s="640" t="s">
        <v>1292</v>
      </c>
      <c r="L567" s="647" t="s">
        <v>105</v>
      </c>
      <c r="M567" s="648">
        <v>44652</v>
      </c>
      <c r="N567" s="647"/>
      <c r="O567" s="641">
        <v>1</v>
      </c>
      <c r="P567" s="640" t="s">
        <v>70</v>
      </c>
      <c r="Q567" s="640" t="s">
        <v>1258</v>
      </c>
      <c r="R567" s="640" t="s">
        <v>1259</v>
      </c>
      <c r="S567" s="647" t="s">
        <v>65</v>
      </c>
      <c r="T567" s="647"/>
    </row>
    <row r="568" spans="2:20">
      <c r="B568" s="640" t="s">
        <v>1647</v>
      </c>
      <c r="C568" s="640" t="s">
        <v>785</v>
      </c>
      <c r="D568" s="641">
        <v>210</v>
      </c>
      <c r="E568" s="641">
        <v>215</v>
      </c>
      <c r="F568" s="641">
        <v>0</v>
      </c>
      <c r="G568" s="641">
        <v>0</v>
      </c>
      <c r="H568" s="640" t="s">
        <v>1278</v>
      </c>
      <c r="I568" s="640" t="s">
        <v>52</v>
      </c>
      <c r="J568" s="640" t="s">
        <v>538</v>
      </c>
      <c r="K568" s="640" t="s">
        <v>1292</v>
      </c>
      <c r="L568" s="647" t="s">
        <v>121</v>
      </c>
      <c r="M568" s="648">
        <v>44652</v>
      </c>
      <c r="N568" s="647"/>
      <c r="O568" s="641">
        <v>1</v>
      </c>
      <c r="P568" s="640" t="s">
        <v>67</v>
      </c>
      <c r="Q568" s="640" t="s">
        <v>1258</v>
      </c>
      <c r="R568" s="640" t="s">
        <v>1259</v>
      </c>
      <c r="S568" s="647" t="s">
        <v>65</v>
      </c>
      <c r="T568" s="647"/>
    </row>
    <row r="569" spans="2:20">
      <c r="B569" s="640" t="s">
        <v>1647</v>
      </c>
      <c r="C569" s="640" t="s">
        <v>785</v>
      </c>
      <c r="D569" s="641">
        <v>170</v>
      </c>
      <c r="E569" s="641">
        <v>175</v>
      </c>
      <c r="F569" s="641">
        <v>0</v>
      </c>
      <c r="G569" s="641">
        <v>0</v>
      </c>
      <c r="H569" s="640" t="s">
        <v>1278</v>
      </c>
      <c r="I569" s="640" t="s">
        <v>52</v>
      </c>
      <c r="J569" s="640" t="s">
        <v>538</v>
      </c>
      <c r="K569" s="640" t="s">
        <v>1292</v>
      </c>
      <c r="L569" s="647" t="s">
        <v>105</v>
      </c>
      <c r="M569" s="648">
        <v>44652</v>
      </c>
      <c r="N569" s="647"/>
      <c r="O569" s="641">
        <v>1</v>
      </c>
      <c r="P569" s="640" t="s">
        <v>67</v>
      </c>
      <c r="Q569" s="640" t="s">
        <v>1258</v>
      </c>
      <c r="R569" s="640" t="s">
        <v>1259</v>
      </c>
      <c r="S569" s="647" t="s">
        <v>65</v>
      </c>
      <c r="T569" s="647"/>
    </row>
    <row r="570" spans="2:20">
      <c r="B570" s="640" t="s">
        <v>1648</v>
      </c>
      <c r="C570" s="640" t="s">
        <v>1030</v>
      </c>
      <c r="D570" s="641">
        <v>255</v>
      </c>
      <c r="E570" s="641">
        <v>260</v>
      </c>
      <c r="F570" s="641">
        <v>0</v>
      </c>
      <c r="G570" s="641">
        <v>0</v>
      </c>
      <c r="H570" s="640" t="s">
        <v>43</v>
      </c>
      <c r="I570" s="640" t="s">
        <v>52</v>
      </c>
      <c r="J570" s="640" t="s">
        <v>1261</v>
      </c>
      <c r="K570" s="640" t="s">
        <v>1262</v>
      </c>
      <c r="L570" s="647" t="s">
        <v>66</v>
      </c>
      <c r="M570" s="648">
        <v>44737</v>
      </c>
      <c r="N570" s="647"/>
      <c r="O570" s="641">
        <v>2</v>
      </c>
      <c r="P570" s="640" t="s">
        <v>90</v>
      </c>
      <c r="Q570" s="640" t="s">
        <v>1258</v>
      </c>
      <c r="R570" s="640" t="s">
        <v>1259</v>
      </c>
      <c r="S570" s="647" t="s">
        <v>65</v>
      </c>
      <c r="T570" s="647"/>
    </row>
    <row r="571" spans="2:20">
      <c r="B571" s="640" t="s">
        <v>1649</v>
      </c>
      <c r="C571" s="640" t="s">
        <v>815</v>
      </c>
      <c r="D571" s="641">
        <v>122</v>
      </c>
      <c r="E571" s="641">
        <v>132</v>
      </c>
      <c r="F571" s="641">
        <v>90</v>
      </c>
      <c r="G571" s="641">
        <v>0</v>
      </c>
      <c r="H571" s="640" t="s">
        <v>1282</v>
      </c>
      <c r="I571" s="640" t="s">
        <v>1283</v>
      </c>
      <c r="J571" s="640" t="s">
        <v>3281</v>
      </c>
      <c r="K571" s="640" t="s">
        <v>1257</v>
      </c>
      <c r="L571" s="647" t="s">
        <v>66</v>
      </c>
      <c r="M571" s="648">
        <v>44744</v>
      </c>
      <c r="N571" s="647"/>
      <c r="O571" s="641">
        <v>1</v>
      </c>
      <c r="P571" s="640" t="s">
        <v>90</v>
      </c>
      <c r="Q571" s="640" t="s">
        <v>1258</v>
      </c>
      <c r="R571" s="640" t="s">
        <v>1259</v>
      </c>
      <c r="S571" s="647" t="s">
        <v>65</v>
      </c>
      <c r="T571" s="640" t="s">
        <v>1418</v>
      </c>
    </row>
    <row r="572" spans="2:20">
      <c r="B572" s="640" t="s">
        <v>1649</v>
      </c>
      <c r="C572" s="640" t="s">
        <v>815</v>
      </c>
      <c r="D572" s="641">
        <v>127</v>
      </c>
      <c r="E572" s="641">
        <v>137</v>
      </c>
      <c r="F572" s="641">
        <v>90</v>
      </c>
      <c r="G572" s="641">
        <v>0</v>
      </c>
      <c r="H572" s="640" t="s">
        <v>1282</v>
      </c>
      <c r="I572" s="640" t="s">
        <v>1283</v>
      </c>
      <c r="J572" s="640" t="s">
        <v>3281</v>
      </c>
      <c r="K572" s="640" t="s">
        <v>1257</v>
      </c>
      <c r="L572" s="647" t="s">
        <v>66</v>
      </c>
      <c r="M572" s="648">
        <v>44737</v>
      </c>
      <c r="N572" s="648">
        <v>44743</v>
      </c>
      <c r="O572" s="641">
        <v>1</v>
      </c>
      <c r="P572" s="640" t="s">
        <v>90</v>
      </c>
      <c r="Q572" s="640" t="s">
        <v>1258</v>
      </c>
      <c r="R572" s="640" t="s">
        <v>1259</v>
      </c>
      <c r="S572" s="647" t="s">
        <v>65</v>
      </c>
      <c r="T572" s="640" t="s">
        <v>1418</v>
      </c>
    </row>
    <row r="573" spans="2:20">
      <c r="B573" s="640" t="s">
        <v>1650</v>
      </c>
      <c r="C573" s="640" t="s">
        <v>815</v>
      </c>
      <c r="D573" s="641">
        <v>122</v>
      </c>
      <c r="E573" s="641">
        <v>132</v>
      </c>
      <c r="F573" s="641">
        <v>90</v>
      </c>
      <c r="G573" s="641">
        <v>0</v>
      </c>
      <c r="H573" s="640" t="s">
        <v>1282</v>
      </c>
      <c r="I573" s="640" t="s">
        <v>1283</v>
      </c>
      <c r="J573" s="640" t="s">
        <v>3281</v>
      </c>
      <c r="K573" s="640" t="s">
        <v>1317</v>
      </c>
      <c r="L573" s="647" t="s">
        <v>66</v>
      </c>
      <c r="M573" s="648">
        <v>44744</v>
      </c>
      <c r="N573" s="647"/>
      <c r="O573" s="641">
        <v>1</v>
      </c>
      <c r="P573" s="640" t="s">
        <v>90</v>
      </c>
      <c r="Q573" s="640" t="s">
        <v>1258</v>
      </c>
      <c r="R573" s="640" t="s">
        <v>1259</v>
      </c>
      <c r="S573" s="647" t="s">
        <v>65</v>
      </c>
      <c r="T573" s="647"/>
    </row>
    <row r="574" spans="2:20">
      <c r="B574" s="640" t="s">
        <v>1650</v>
      </c>
      <c r="C574" s="640" t="s">
        <v>815</v>
      </c>
      <c r="D574" s="641">
        <v>127</v>
      </c>
      <c r="E574" s="641">
        <v>137</v>
      </c>
      <c r="F574" s="641">
        <v>90</v>
      </c>
      <c r="G574" s="641">
        <v>0</v>
      </c>
      <c r="H574" s="640" t="s">
        <v>1282</v>
      </c>
      <c r="I574" s="640" t="s">
        <v>1283</v>
      </c>
      <c r="J574" s="640" t="s">
        <v>3281</v>
      </c>
      <c r="K574" s="640" t="s">
        <v>1317</v>
      </c>
      <c r="L574" s="647" t="s">
        <v>66</v>
      </c>
      <c r="M574" s="648">
        <v>44737</v>
      </c>
      <c r="N574" s="648">
        <v>44743</v>
      </c>
      <c r="O574" s="641">
        <v>1</v>
      </c>
      <c r="P574" s="640" t="s">
        <v>90</v>
      </c>
      <c r="Q574" s="640" t="s">
        <v>1258</v>
      </c>
      <c r="R574" s="640" t="s">
        <v>1259</v>
      </c>
      <c r="S574" s="647" t="s">
        <v>65</v>
      </c>
      <c r="T574" s="647"/>
    </row>
    <row r="575" spans="2:20">
      <c r="B575" s="640" t="s">
        <v>1023</v>
      </c>
      <c r="C575" s="640" t="s">
        <v>1019</v>
      </c>
      <c r="D575" s="641">
        <v>172</v>
      </c>
      <c r="E575" s="641">
        <v>177</v>
      </c>
      <c r="F575" s="641">
        <v>0</v>
      </c>
      <c r="G575" s="641">
        <v>0</v>
      </c>
      <c r="H575" s="640" t="s">
        <v>43</v>
      </c>
      <c r="I575" s="640" t="s">
        <v>52</v>
      </c>
      <c r="J575" s="640" t="s">
        <v>1609</v>
      </c>
      <c r="K575" s="640" t="s">
        <v>1022</v>
      </c>
      <c r="L575" s="647" t="s">
        <v>66</v>
      </c>
      <c r="M575" s="648">
        <v>44716</v>
      </c>
      <c r="N575" s="647"/>
      <c r="O575" s="641">
        <v>1</v>
      </c>
      <c r="P575" s="640" t="s">
        <v>90</v>
      </c>
      <c r="Q575" s="640" t="s">
        <v>1258</v>
      </c>
      <c r="R575" s="640" t="s">
        <v>1259</v>
      </c>
      <c r="S575" s="647" t="s">
        <v>65</v>
      </c>
      <c r="T575" s="640" t="s">
        <v>1651</v>
      </c>
    </row>
    <row r="576" spans="2:20">
      <c r="B576" s="640" t="s">
        <v>1037</v>
      </c>
      <c r="C576" s="640" t="s">
        <v>1037</v>
      </c>
      <c r="D576" s="641">
        <v>163</v>
      </c>
      <c r="E576" s="641">
        <v>168</v>
      </c>
      <c r="F576" s="641">
        <v>0</v>
      </c>
      <c r="G576" s="641">
        <v>0</v>
      </c>
      <c r="H576" s="640" t="s">
        <v>43</v>
      </c>
      <c r="I576" s="640" t="s">
        <v>52</v>
      </c>
      <c r="J576" s="640" t="s">
        <v>1572</v>
      </c>
      <c r="K576" s="640" t="s">
        <v>1299</v>
      </c>
      <c r="L576" s="647" t="s">
        <v>66</v>
      </c>
      <c r="M576" s="648">
        <v>44737</v>
      </c>
      <c r="N576" s="647"/>
      <c r="O576" s="641">
        <v>1</v>
      </c>
      <c r="P576" s="640" t="s">
        <v>288</v>
      </c>
      <c r="Q576" s="640" t="s">
        <v>1258</v>
      </c>
      <c r="R576" s="640" t="s">
        <v>1259</v>
      </c>
      <c r="S576" s="647" t="s">
        <v>65</v>
      </c>
      <c r="T576" s="640" t="s">
        <v>1263</v>
      </c>
    </row>
    <row r="577" spans="2:20">
      <c r="B577" s="640" t="s">
        <v>1037</v>
      </c>
      <c r="C577" s="640" t="s">
        <v>1037</v>
      </c>
      <c r="D577" s="641">
        <v>158</v>
      </c>
      <c r="E577" s="641">
        <v>163</v>
      </c>
      <c r="F577" s="641">
        <v>0</v>
      </c>
      <c r="G577" s="641">
        <v>0</v>
      </c>
      <c r="H577" s="640" t="s">
        <v>43</v>
      </c>
      <c r="I577" s="640" t="s">
        <v>52</v>
      </c>
      <c r="J577" s="640" t="s">
        <v>1572</v>
      </c>
      <c r="K577" s="640" t="s">
        <v>1652</v>
      </c>
      <c r="L577" s="647" t="s">
        <v>66</v>
      </c>
      <c r="M577" s="648">
        <v>44737</v>
      </c>
      <c r="N577" s="647"/>
      <c r="O577" s="641">
        <v>1</v>
      </c>
      <c r="P577" s="640" t="s">
        <v>1271</v>
      </c>
      <c r="Q577" s="640" t="s">
        <v>1258</v>
      </c>
      <c r="R577" s="640" t="s">
        <v>1259</v>
      </c>
      <c r="S577" s="647" t="s">
        <v>65</v>
      </c>
      <c r="T577" s="640" t="s">
        <v>1263</v>
      </c>
    </row>
    <row r="578" spans="2:20">
      <c r="B578" s="640" t="s">
        <v>1653</v>
      </c>
      <c r="C578" s="640" t="s">
        <v>761</v>
      </c>
      <c r="D578" s="641">
        <v>276</v>
      </c>
      <c r="E578" s="641">
        <v>281</v>
      </c>
      <c r="F578" s="641">
        <v>0</v>
      </c>
      <c r="G578" s="641">
        <v>0</v>
      </c>
      <c r="H578" s="640" t="s">
        <v>1277</v>
      </c>
      <c r="I578" s="640" t="s">
        <v>1278</v>
      </c>
      <c r="J578" s="640" t="s">
        <v>760</v>
      </c>
      <c r="K578" s="640" t="s">
        <v>672</v>
      </c>
      <c r="L578" s="647" t="s">
        <v>66</v>
      </c>
      <c r="M578" s="648">
        <v>44716</v>
      </c>
      <c r="N578" s="647"/>
      <c r="O578" s="641">
        <v>2</v>
      </c>
      <c r="P578" s="640" t="s">
        <v>90</v>
      </c>
      <c r="Q578" s="640" t="s">
        <v>1258</v>
      </c>
      <c r="R578" s="640" t="s">
        <v>1259</v>
      </c>
      <c r="S578" s="647" t="s">
        <v>65</v>
      </c>
      <c r="T578" s="640" t="s">
        <v>1654</v>
      </c>
    </row>
    <row r="579" spans="2:20">
      <c r="B579" s="640" t="s">
        <v>1655</v>
      </c>
      <c r="C579" s="640" t="s">
        <v>1115</v>
      </c>
      <c r="D579" s="641">
        <v>318</v>
      </c>
      <c r="E579" s="641">
        <v>348</v>
      </c>
      <c r="F579" s="641">
        <v>20</v>
      </c>
      <c r="G579" s="641">
        <v>22</v>
      </c>
      <c r="H579" s="640" t="s">
        <v>1302</v>
      </c>
      <c r="I579" s="640" t="s">
        <v>1303</v>
      </c>
      <c r="J579" s="640" t="s">
        <v>1304</v>
      </c>
      <c r="K579" s="640" t="s">
        <v>1305</v>
      </c>
      <c r="L579" s="647" t="s">
        <v>66</v>
      </c>
      <c r="M579" s="648">
        <v>44713</v>
      </c>
      <c r="N579" s="647"/>
      <c r="O579" s="641">
        <v>2</v>
      </c>
      <c r="P579" s="640" t="s">
        <v>90</v>
      </c>
      <c r="Q579" s="640" t="s">
        <v>1258</v>
      </c>
      <c r="R579" s="640" t="s">
        <v>1286</v>
      </c>
      <c r="S579" s="647" t="s">
        <v>65</v>
      </c>
      <c r="T579" s="640" t="s">
        <v>1306</v>
      </c>
    </row>
    <row r="580" spans="2:20">
      <c r="B580" s="640" t="s">
        <v>1656</v>
      </c>
      <c r="C580" s="640" t="s">
        <v>64</v>
      </c>
      <c r="D580" s="641">
        <v>25</v>
      </c>
      <c r="E580" s="641">
        <v>30</v>
      </c>
      <c r="F580" s="641">
        <v>0</v>
      </c>
      <c r="G580" s="641">
        <v>0</v>
      </c>
      <c r="H580" s="640" t="s">
        <v>1311</v>
      </c>
      <c r="I580" s="640" t="s">
        <v>1312</v>
      </c>
      <c r="J580" s="640" t="s">
        <v>1313</v>
      </c>
      <c r="K580" s="640" t="s">
        <v>1314</v>
      </c>
      <c r="L580" s="647" t="s">
        <v>66</v>
      </c>
      <c r="M580" s="648">
        <v>44210</v>
      </c>
      <c r="N580" s="647"/>
      <c r="O580" s="641">
        <v>1</v>
      </c>
      <c r="P580" s="640" t="s">
        <v>90</v>
      </c>
      <c r="Q580" s="640" t="s">
        <v>1258</v>
      </c>
      <c r="R580" s="640" t="s">
        <v>1259</v>
      </c>
      <c r="S580" s="647" t="s">
        <v>65</v>
      </c>
      <c r="T580" s="640" t="s">
        <v>1315</v>
      </c>
    </row>
    <row r="581" spans="2:20">
      <c r="B581" s="640" t="s">
        <v>495</v>
      </c>
      <c r="C581" s="640" t="s">
        <v>495</v>
      </c>
      <c r="D581" s="641">
        <v>8</v>
      </c>
      <c r="E581" s="641">
        <v>13</v>
      </c>
      <c r="F581" s="641">
        <v>0</v>
      </c>
      <c r="G581" s="641">
        <v>0</v>
      </c>
      <c r="H581" s="640" t="s">
        <v>1657</v>
      </c>
      <c r="I581" s="640" t="s">
        <v>1255</v>
      </c>
      <c r="J581" s="640" t="s">
        <v>1658</v>
      </c>
      <c r="K581" s="640" t="s">
        <v>1659</v>
      </c>
      <c r="L581" s="647" t="s">
        <v>121</v>
      </c>
      <c r="M581" s="648">
        <v>44730</v>
      </c>
      <c r="N581" s="647"/>
      <c r="O581" s="641">
        <v>1</v>
      </c>
      <c r="P581" s="640" t="s">
        <v>90</v>
      </c>
      <c r="Q581" s="640" t="s">
        <v>1258</v>
      </c>
      <c r="R581" s="640" t="s">
        <v>1259</v>
      </c>
      <c r="S581" s="647" t="s">
        <v>65</v>
      </c>
      <c r="T581" s="640" t="s">
        <v>1532</v>
      </c>
    </row>
    <row r="582" spans="2:20">
      <c r="B582" s="640" t="s">
        <v>495</v>
      </c>
      <c r="C582" s="640" t="s">
        <v>495</v>
      </c>
      <c r="D582" s="641">
        <v>0</v>
      </c>
      <c r="E582" s="641">
        <v>5</v>
      </c>
      <c r="F582" s="641">
        <v>0</v>
      </c>
      <c r="G582" s="641">
        <v>0</v>
      </c>
      <c r="H582" s="640" t="s">
        <v>1657</v>
      </c>
      <c r="I582" s="640" t="s">
        <v>1255</v>
      </c>
      <c r="J582" s="640" t="s">
        <v>1658</v>
      </c>
      <c r="K582" s="640" t="s">
        <v>1659</v>
      </c>
      <c r="L582" s="647" t="s">
        <v>105</v>
      </c>
      <c r="M582" s="648">
        <v>44730</v>
      </c>
      <c r="N582" s="647"/>
      <c r="O582" s="641">
        <v>1</v>
      </c>
      <c r="P582" s="640" t="s">
        <v>90</v>
      </c>
      <c r="Q582" s="640" t="s">
        <v>1258</v>
      </c>
      <c r="R582" s="640" t="s">
        <v>1259</v>
      </c>
      <c r="S582" s="647" t="s">
        <v>65</v>
      </c>
      <c r="T582" s="640" t="s">
        <v>1532</v>
      </c>
    </row>
    <row r="583" spans="2:20">
      <c r="B583" s="640" t="s">
        <v>1660</v>
      </c>
      <c r="C583" s="640" t="s">
        <v>1030</v>
      </c>
      <c r="D583" s="641">
        <v>246</v>
      </c>
      <c r="E583" s="641">
        <v>251</v>
      </c>
      <c r="F583" s="641">
        <v>0</v>
      </c>
      <c r="G583" s="641">
        <v>0</v>
      </c>
      <c r="H583" s="640" t="s">
        <v>43</v>
      </c>
      <c r="I583" s="640" t="s">
        <v>52</v>
      </c>
      <c r="J583" s="640" t="s">
        <v>1261</v>
      </c>
      <c r="K583" s="640" t="s">
        <v>1262</v>
      </c>
      <c r="L583" s="647" t="s">
        <v>66</v>
      </c>
      <c r="M583" s="648">
        <v>44737</v>
      </c>
      <c r="N583" s="647"/>
      <c r="O583" s="641">
        <v>2</v>
      </c>
      <c r="P583" s="640" t="s">
        <v>90</v>
      </c>
      <c r="Q583" s="640" t="s">
        <v>1258</v>
      </c>
      <c r="R583" s="640" t="s">
        <v>1259</v>
      </c>
      <c r="S583" s="647" t="s">
        <v>65</v>
      </c>
      <c r="T583" s="640" t="s">
        <v>1263</v>
      </c>
    </row>
    <row r="584" spans="2:20">
      <c r="B584" s="640" t="s">
        <v>104</v>
      </c>
      <c r="C584" s="640" t="s">
        <v>104</v>
      </c>
      <c r="D584" s="641">
        <v>-62</v>
      </c>
      <c r="E584" s="641">
        <v>-62</v>
      </c>
      <c r="F584" s="641">
        <v>0</v>
      </c>
      <c r="G584" s="641">
        <v>0</v>
      </c>
      <c r="H584" s="640" t="s">
        <v>1282</v>
      </c>
      <c r="I584" s="640" t="s">
        <v>1283</v>
      </c>
      <c r="J584" s="640" t="s">
        <v>3287</v>
      </c>
      <c r="K584" s="640" t="s">
        <v>1459</v>
      </c>
      <c r="L584" s="647" t="s">
        <v>121</v>
      </c>
      <c r="M584" s="648">
        <v>44739</v>
      </c>
      <c r="N584" s="647"/>
      <c r="O584" s="641">
        <v>1</v>
      </c>
      <c r="P584" s="640" t="s">
        <v>70</v>
      </c>
      <c r="Q584" s="640" t="s">
        <v>1258</v>
      </c>
      <c r="R584" s="640" t="s">
        <v>1259</v>
      </c>
      <c r="S584" s="647" t="s">
        <v>65</v>
      </c>
      <c r="T584" s="647"/>
    </row>
    <row r="585" spans="2:20">
      <c r="B585" s="640" t="s">
        <v>104</v>
      </c>
      <c r="C585" s="640" t="s">
        <v>104</v>
      </c>
      <c r="D585" s="641">
        <v>-17</v>
      </c>
      <c r="E585" s="641">
        <v>-17</v>
      </c>
      <c r="F585" s="641">
        <v>0</v>
      </c>
      <c r="G585" s="641">
        <v>0</v>
      </c>
      <c r="H585" s="640" t="s">
        <v>1282</v>
      </c>
      <c r="I585" s="640" t="s">
        <v>1283</v>
      </c>
      <c r="J585" s="640" t="s">
        <v>3287</v>
      </c>
      <c r="K585" s="640" t="s">
        <v>1459</v>
      </c>
      <c r="L585" s="647" t="s">
        <v>121</v>
      </c>
      <c r="M585" s="648">
        <v>44739</v>
      </c>
      <c r="N585" s="647"/>
      <c r="O585" s="641">
        <v>1</v>
      </c>
      <c r="P585" s="640" t="s">
        <v>108</v>
      </c>
      <c r="Q585" s="640" t="s">
        <v>1258</v>
      </c>
      <c r="R585" s="640" t="s">
        <v>1259</v>
      </c>
      <c r="S585" s="647" t="s">
        <v>65</v>
      </c>
      <c r="T585" s="647"/>
    </row>
    <row r="586" spans="2:20">
      <c r="B586" s="640" t="s">
        <v>104</v>
      </c>
      <c r="C586" s="640" t="s">
        <v>104</v>
      </c>
      <c r="D586" s="641">
        <v>-7</v>
      </c>
      <c r="E586" s="641">
        <v>-7</v>
      </c>
      <c r="F586" s="641">
        <v>0</v>
      </c>
      <c r="G586" s="641">
        <v>0</v>
      </c>
      <c r="H586" s="640" t="s">
        <v>1282</v>
      </c>
      <c r="I586" s="640" t="s">
        <v>1283</v>
      </c>
      <c r="J586" s="640" t="s">
        <v>3287</v>
      </c>
      <c r="K586" s="640" t="s">
        <v>1459</v>
      </c>
      <c r="L586" s="647" t="s">
        <v>121</v>
      </c>
      <c r="M586" s="648">
        <v>44739</v>
      </c>
      <c r="N586" s="647"/>
      <c r="O586" s="641">
        <v>1</v>
      </c>
      <c r="P586" s="640" t="s">
        <v>111</v>
      </c>
      <c r="Q586" s="640" t="s">
        <v>1258</v>
      </c>
      <c r="R586" s="640" t="s">
        <v>1259</v>
      </c>
      <c r="S586" s="647" t="s">
        <v>65</v>
      </c>
      <c r="T586" s="647"/>
    </row>
    <row r="587" spans="2:20">
      <c r="B587" s="640" t="s">
        <v>104</v>
      </c>
      <c r="C587" s="640" t="s">
        <v>104</v>
      </c>
      <c r="D587" s="641">
        <v>-106</v>
      </c>
      <c r="E587" s="641">
        <v>-106</v>
      </c>
      <c r="F587" s="641">
        <v>0</v>
      </c>
      <c r="G587" s="641">
        <v>0</v>
      </c>
      <c r="H587" s="640" t="s">
        <v>1282</v>
      </c>
      <c r="I587" s="640" t="s">
        <v>1283</v>
      </c>
      <c r="J587" s="640" t="s">
        <v>3287</v>
      </c>
      <c r="K587" s="640" t="s">
        <v>1459</v>
      </c>
      <c r="L587" s="647" t="s">
        <v>105</v>
      </c>
      <c r="M587" s="648">
        <v>44739</v>
      </c>
      <c r="N587" s="647"/>
      <c r="O587" s="641">
        <v>1</v>
      </c>
      <c r="P587" s="640" t="s">
        <v>70</v>
      </c>
      <c r="Q587" s="640" t="s">
        <v>1258</v>
      </c>
      <c r="R587" s="640" t="s">
        <v>1259</v>
      </c>
      <c r="S587" s="647" t="s">
        <v>65</v>
      </c>
      <c r="T587" s="640" t="s">
        <v>1661</v>
      </c>
    </row>
    <row r="588" spans="2:20">
      <c r="B588" s="640" t="s">
        <v>104</v>
      </c>
      <c r="C588" s="640" t="s">
        <v>104</v>
      </c>
      <c r="D588" s="641">
        <v>-33</v>
      </c>
      <c r="E588" s="641">
        <v>-33</v>
      </c>
      <c r="F588" s="641">
        <v>0</v>
      </c>
      <c r="G588" s="641">
        <v>0</v>
      </c>
      <c r="H588" s="640" t="s">
        <v>1282</v>
      </c>
      <c r="I588" s="640" t="s">
        <v>1283</v>
      </c>
      <c r="J588" s="640" t="s">
        <v>3287</v>
      </c>
      <c r="K588" s="640" t="s">
        <v>1459</v>
      </c>
      <c r="L588" s="647" t="s">
        <v>105</v>
      </c>
      <c r="M588" s="648">
        <v>44739</v>
      </c>
      <c r="N588" s="647"/>
      <c r="O588" s="641">
        <v>1</v>
      </c>
      <c r="P588" s="640" t="s">
        <v>108</v>
      </c>
      <c r="Q588" s="640" t="s">
        <v>1258</v>
      </c>
      <c r="R588" s="640" t="s">
        <v>1259</v>
      </c>
      <c r="S588" s="647" t="s">
        <v>65</v>
      </c>
      <c r="T588" s="640" t="s">
        <v>1661</v>
      </c>
    </row>
    <row r="589" spans="2:20">
      <c r="B589" s="640" t="s">
        <v>104</v>
      </c>
      <c r="C589" s="640" t="s">
        <v>104</v>
      </c>
      <c r="D589" s="641">
        <v>-28</v>
      </c>
      <c r="E589" s="641">
        <v>-28</v>
      </c>
      <c r="F589" s="641">
        <v>0</v>
      </c>
      <c r="G589" s="641">
        <v>0</v>
      </c>
      <c r="H589" s="640" t="s">
        <v>1282</v>
      </c>
      <c r="I589" s="640" t="s">
        <v>1283</v>
      </c>
      <c r="J589" s="640" t="s">
        <v>3287</v>
      </c>
      <c r="K589" s="640" t="s">
        <v>1459</v>
      </c>
      <c r="L589" s="647" t="s">
        <v>105</v>
      </c>
      <c r="M589" s="648">
        <v>44739</v>
      </c>
      <c r="N589" s="647"/>
      <c r="O589" s="641">
        <v>1</v>
      </c>
      <c r="P589" s="640" t="s">
        <v>111</v>
      </c>
      <c r="Q589" s="640" t="s">
        <v>1258</v>
      </c>
      <c r="R589" s="640" t="s">
        <v>1259</v>
      </c>
      <c r="S589" s="647" t="s">
        <v>65</v>
      </c>
      <c r="T589" s="640" t="s">
        <v>1662</v>
      </c>
    </row>
    <row r="590" spans="2:20">
      <c r="B590" s="640" t="s">
        <v>104</v>
      </c>
      <c r="C590" s="640" t="s">
        <v>104</v>
      </c>
      <c r="D590" s="641">
        <v>6</v>
      </c>
      <c r="E590" s="641">
        <v>6</v>
      </c>
      <c r="F590" s="641">
        <v>0</v>
      </c>
      <c r="G590" s="641">
        <v>0</v>
      </c>
      <c r="H590" s="640" t="s">
        <v>1282</v>
      </c>
      <c r="I590" s="640" t="s">
        <v>1283</v>
      </c>
      <c r="J590" s="640" t="s">
        <v>3287</v>
      </c>
      <c r="K590" s="640" t="s">
        <v>1459</v>
      </c>
      <c r="L590" s="647" t="s">
        <v>105</v>
      </c>
      <c r="M590" s="648">
        <v>44739</v>
      </c>
      <c r="N590" s="647"/>
      <c r="O590" s="641">
        <v>1</v>
      </c>
      <c r="P590" s="640" t="s">
        <v>114</v>
      </c>
      <c r="Q590" s="640" t="s">
        <v>1258</v>
      </c>
      <c r="R590" s="640" t="s">
        <v>1259</v>
      </c>
      <c r="S590" s="647" t="s">
        <v>65</v>
      </c>
      <c r="T590" s="647"/>
    </row>
    <row r="591" spans="2:20">
      <c r="B591" s="640" t="s">
        <v>104</v>
      </c>
      <c r="C591" s="640" t="s">
        <v>104</v>
      </c>
      <c r="D591" s="641">
        <v>23</v>
      </c>
      <c r="E591" s="641">
        <v>23</v>
      </c>
      <c r="F591" s="641">
        <v>0</v>
      </c>
      <c r="G591" s="641">
        <v>0</v>
      </c>
      <c r="H591" s="640" t="s">
        <v>1282</v>
      </c>
      <c r="I591" s="640" t="s">
        <v>1283</v>
      </c>
      <c r="J591" s="640" t="s">
        <v>3287</v>
      </c>
      <c r="K591" s="640" t="s">
        <v>1459</v>
      </c>
      <c r="L591" s="647" t="s">
        <v>105</v>
      </c>
      <c r="M591" s="648">
        <v>44739</v>
      </c>
      <c r="N591" s="647"/>
      <c r="O591" s="641">
        <v>1</v>
      </c>
      <c r="P591" s="640" t="s">
        <v>117</v>
      </c>
      <c r="Q591" s="640" t="s">
        <v>1258</v>
      </c>
      <c r="R591" s="640" t="s">
        <v>1259</v>
      </c>
      <c r="S591" s="647" t="s">
        <v>65</v>
      </c>
      <c r="T591" s="640" t="s">
        <v>1663</v>
      </c>
    </row>
    <row r="592" spans="2:20">
      <c r="B592" s="640" t="s">
        <v>104</v>
      </c>
      <c r="C592" s="640" t="s">
        <v>104</v>
      </c>
      <c r="D592" s="641">
        <v>46</v>
      </c>
      <c r="E592" s="641">
        <v>46</v>
      </c>
      <c r="F592" s="641">
        <v>0</v>
      </c>
      <c r="G592" s="641">
        <v>0</v>
      </c>
      <c r="H592" s="640" t="s">
        <v>1282</v>
      </c>
      <c r="I592" s="640" t="s">
        <v>1283</v>
      </c>
      <c r="J592" s="640" t="s">
        <v>3287</v>
      </c>
      <c r="K592" s="640" t="s">
        <v>1459</v>
      </c>
      <c r="L592" s="647" t="s">
        <v>121</v>
      </c>
      <c r="M592" s="648">
        <v>44739</v>
      </c>
      <c r="N592" s="647"/>
      <c r="O592" s="641">
        <v>1</v>
      </c>
      <c r="P592" s="640" t="s">
        <v>379</v>
      </c>
      <c r="Q592" s="640" t="s">
        <v>1258</v>
      </c>
      <c r="R592" s="640" t="s">
        <v>1259</v>
      </c>
      <c r="S592" s="647" t="s">
        <v>65</v>
      </c>
      <c r="T592" s="640" t="s">
        <v>1664</v>
      </c>
    </row>
    <row r="593" spans="2:20">
      <c r="B593" s="640" t="s">
        <v>104</v>
      </c>
      <c r="C593" s="640" t="s">
        <v>104</v>
      </c>
      <c r="D593" s="641">
        <v>13</v>
      </c>
      <c r="E593" s="641">
        <v>13</v>
      </c>
      <c r="F593" s="641">
        <v>0</v>
      </c>
      <c r="G593" s="641">
        <v>0</v>
      </c>
      <c r="H593" s="640" t="s">
        <v>1282</v>
      </c>
      <c r="I593" s="640" t="s">
        <v>1283</v>
      </c>
      <c r="J593" s="640" t="s">
        <v>3287</v>
      </c>
      <c r="K593" s="640" t="s">
        <v>1459</v>
      </c>
      <c r="L593" s="647" t="s">
        <v>121</v>
      </c>
      <c r="M593" s="648">
        <v>44739</v>
      </c>
      <c r="N593" s="647"/>
      <c r="O593" s="641">
        <v>1</v>
      </c>
      <c r="P593" s="640" t="s">
        <v>114</v>
      </c>
      <c r="Q593" s="640" t="s">
        <v>1258</v>
      </c>
      <c r="R593" s="640" t="s">
        <v>1259</v>
      </c>
      <c r="S593" s="647" t="s">
        <v>65</v>
      </c>
      <c r="T593" s="647"/>
    </row>
    <row r="594" spans="2:20">
      <c r="B594" s="640" t="s">
        <v>104</v>
      </c>
      <c r="C594" s="640" t="s">
        <v>104</v>
      </c>
      <c r="D594" s="641">
        <v>33</v>
      </c>
      <c r="E594" s="641">
        <v>38</v>
      </c>
      <c r="F594" s="641">
        <v>0</v>
      </c>
      <c r="G594" s="641">
        <v>0</v>
      </c>
      <c r="H594" s="640" t="s">
        <v>1282</v>
      </c>
      <c r="I594" s="640" t="s">
        <v>1283</v>
      </c>
      <c r="J594" s="640" t="s">
        <v>3287</v>
      </c>
      <c r="K594" s="640" t="s">
        <v>1459</v>
      </c>
      <c r="L594" s="647" t="s">
        <v>105</v>
      </c>
      <c r="M594" s="648">
        <v>44739</v>
      </c>
      <c r="N594" s="647"/>
      <c r="O594" s="641">
        <v>1</v>
      </c>
      <c r="P594" s="640" t="s">
        <v>379</v>
      </c>
      <c r="Q594" s="640" t="s">
        <v>1258</v>
      </c>
      <c r="R594" s="640" t="s">
        <v>1259</v>
      </c>
      <c r="S594" s="647" t="s">
        <v>65</v>
      </c>
      <c r="T594" s="640" t="s">
        <v>1665</v>
      </c>
    </row>
    <row r="595" spans="2:20">
      <c r="B595" s="640" t="s">
        <v>104</v>
      </c>
      <c r="C595" s="640" t="s">
        <v>104</v>
      </c>
      <c r="D595" s="641">
        <v>28</v>
      </c>
      <c r="E595" s="641">
        <v>28</v>
      </c>
      <c r="F595" s="641">
        <v>0</v>
      </c>
      <c r="G595" s="641">
        <v>0</v>
      </c>
      <c r="H595" s="640" t="s">
        <v>1282</v>
      </c>
      <c r="I595" s="640" t="s">
        <v>1283</v>
      </c>
      <c r="J595" s="640" t="s">
        <v>3287</v>
      </c>
      <c r="K595" s="640" t="s">
        <v>1459</v>
      </c>
      <c r="L595" s="647" t="s">
        <v>121</v>
      </c>
      <c r="M595" s="648">
        <v>44739</v>
      </c>
      <c r="N595" s="647"/>
      <c r="O595" s="641">
        <v>1</v>
      </c>
      <c r="P595" s="640" t="s">
        <v>117</v>
      </c>
      <c r="Q595" s="640" t="s">
        <v>1258</v>
      </c>
      <c r="R595" s="640" t="s">
        <v>1259</v>
      </c>
      <c r="S595" s="647" t="s">
        <v>65</v>
      </c>
      <c r="T595" s="640" t="s">
        <v>1663</v>
      </c>
    </row>
    <row r="596" spans="2:20">
      <c r="B596" s="640" t="s">
        <v>1666</v>
      </c>
      <c r="C596" s="640" t="s">
        <v>190</v>
      </c>
      <c r="D596" s="641">
        <v>435</v>
      </c>
      <c r="E596" s="641">
        <v>440</v>
      </c>
      <c r="F596" s="641">
        <v>0</v>
      </c>
      <c r="G596" s="641">
        <v>0</v>
      </c>
      <c r="H596" s="640" t="s">
        <v>1274</v>
      </c>
      <c r="I596" s="640" t="s">
        <v>1264</v>
      </c>
      <c r="J596" s="640" t="s">
        <v>169</v>
      </c>
      <c r="K596" s="640" t="s">
        <v>1305</v>
      </c>
      <c r="L596" s="647" t="s">
        <v>66</v>
      </c>
      <c r="M596" s="648">
        <v>44648</v>
      </c>
      <c r="N596" s="647"/>
      <c r="O596" s="641">
        <v>1</v>
      </c>
      <c r="P596" s="640" t="s">
        <v>90</v>
      </c>
      <c r="Q596" s="640" t="s">
        <v>1280</v>
      </c>
      <c r="R596" s="647"/>
      <c r="S596" s="647" t="s">
        <v>65</v>
      </c>
      <c r="T596" s="647"/>
    </row>
    <row r="597" spans="2:20">
      <c r="B597" s="640" t="s">
        <v>1667</v>
      </c>
      <c r="C597" s="640" t="s">
        <v>1667</v>
      </c>
      <c r="D597" s="641">
        <v>375</v>
      </c>
      <c r="E597" s="641">
        <v>380</v>
      </c>
      <c r="F597" s="641">
        <v>0</v>
      </c>
      <c r="G597" s="641">
        <v>0</v>
      </c>
      <c r="H597" s="640" t="s">
        <v>43</v>
      </c>
      <c r="I597" s="640" t="s">
        <v>52</v>
      </c>
      <c r="J597" s="640" t="s">
        <v>295</v>
      </c>
      <c r="K597" s="640" t="s">
        <v>1448</v>
      </c>
      <c r="L597" s="647" t="s">
        <v>66</v>
      </c>
      <c r="M597" s="648">
        <v>44363</v>
      </c>
      <c r="N597" s="647"/>
      <c r="O597" s="641">
        <v>1</v>
      </c>
      <c r="P597" s="640" t="s">
        <v>90</v>
      </c>
      <c r="Q597" s="640" t="s">
        <v>1258</v>
      </c>
      <c r="R597" s="640" t="s">
        <v>1259</v>
      </c>
      <c r="S597" s="647" t="s">
        <v>65</v>
      </c>
      <c r="T597" s="640" t="s">
        <v>1668</v>
      </c>
    </row>
    <row r="598" spans="2:20">
      <c r="B598" s="640" t="s">
        <v>1669</v>
      </c>
      <c r="C598" s="640" t="s">
        <v>1030</v>
      </c>
      <c r="D598" s="641">
        <v>241</v>
      </c>
      <c r="E598" s="641">
        <v>246</v>
      </c>
      <c r="F598" s="641">
        <v>0</v>
      </c>
      <c r="G598" s="641">
        <v>0</v>
      </c>
      <c r="H598" s="640" t="s">
        <v>43</v>
      </c>
      <c r="I598" s="640" t="s">
        <v>52</v>
      </c>
      <c r="J598" s="640" t="s">
        <v>1261</v>
      </c>
      <c r="K598" s="640" t="s">
        <v>1262</v>
      </c>
      <c r="L598" s="647" t="s">
        <v>66</v>
      </c>
      <c r="M598" s="648">
        <v>44737</v>
      </c>
      <c r="N598" s="647"/>
      <c r="O598" s="641">
        <v>2</v>
      </c>
      <c r="P598" s="640" t="s">
        <v>90</v>
      </c>
      <c r="Q598" s="640" t="s">
        <v>1258</v>
      </c>
      <c r="R598" s="640" t="s">
        <v>1259</v>
      </c>
      <c r="S598" s="647" t="s">
        <v>65</v>
      </c>
      <c r="T598" s="640" t="s">
        <v>1263</v>
      </c>
    </row>
    <row r="599" spans="2:20">
      <c r="B599" s="640" t="s">
        <v>337</v>
      </c>
      <c r="C599" s="640" t="s">
        <v>337</v>
      </c>
      <c r="D599" s="641">
        <v>210</v>
      </c>
      <c r="E599" s="641">
        <v>480</v>
      </c>
      <c r="F599" s="641">
        <v>0</v>
      </c>
      <c r="G599" s="641">
        <v>0</v>
      </c>
      <c r="H599" s="640" t="s">
        <v>1264</v>
      </c>
      <c r="I599" s="640" t="s">
        <v>52</v>
      </c>
      <c r="J599" s="640" t="s">
        <v>335</v>
      </c>
      <c r="K599" s="640" t="s">
        <v>1275</v>
      </c>
      <c r="L599" s="647" t="s">
        <v>121</v>
      </c>
      <c r="M599" s="648">
        <v>44743</v>
      </c>
      <c r="N599" s="647"/>
      <c r="O599" s="641">
        <v>1</v>
      </c>
      <c r="P599" s="640" t="s">
        <v>90</v>
      </c>
      <c r="Q599" s="640" t="s">
        <v>1258</v>
      </c>
      <c r="R599" s="640" t="s">
        <v>1259</v>
      </c>
      <c r="S599" s="647" t="s">
        <v>65</v>
      </c>
      <c r="T599" s="640" t="s">
        <v>1414</v>
      </c>
    </row>
    <row r="600" spans="2:20">
      <c r="B600" s="640" t="s">
        <v>337</v>
      </c>
      <c r="C600" s="640" t="s">
        <v>337</v>
      </c>
      <c r="D600" s="641">
        <v>200</v>
      </c>
      <c r="E600" s="641">
        <v>470</v>
      </c>
      <c r="F600" s="641">
        <v>0</v>
      </c>
      <c r="G600" s="641">
        <v>0</v>
      </c>
      <c r="H600" s="640" t="s">
        <v>1264</v>
      </c>
      <c r="I600" s="640" t="s">
        <v>52</v>
      </c>
      <c r="J600" s="640" t="s">
        <v>335</v>
      </c>
      <c r="K600" s="640" t="s">
        <v>1275</v>
      </c>
      <c r="L600" s="647" t="s">
        <v>105</v>
      </c>
      <c r="M600" s="648">
        <v>44743</v>
      </c>
      <c r="N600" s="647"/>
      <c r="O600" s="641">
        <v>1</v>
      </c>
      <c r="P600" s="640" t="s">
        <v>90</v>
      </c>
      <c r="Q600" s="640" t="s">
        <v>1258</v>
      </c>
      <c r="R600" s="640" t="s">
        <v>1259</v>
      </c>
      <c r="S600" s="647" t="s">
        <v>65</v>
      </c>
      <c r="T600" s="640" t="s">
        <v>1414</v>
      </c>
    </row>
    <row r="601" spans="2:20">
      <c r="B601" s="640" t="s">
        <v>1670</v>
      </c>
      <c r="C601" s="640" t="s">
        <v>666</v>
      </c>
      <c r="D601" s="641">
        <v>103</v>
      </c>
      <c r="E601" s="641">
        <v>108</v>
      </c>
      <c r="F601" s="641">
        <v>0</v>
      </c>
      <c r="G601" s="641">
        <v>0</v>
      </c>
      <c r="H601" s="640" t="s">
        <v>1274</v>
      </c>
      <c r="I601" s="640" t="s">
        <v>1264</v>
      </c>
      <c r="J601" s="640" t="s">
        <v>664</v>
      </c>
      <c r="K601" s="640" t="s">
        <v>1330</v>
      </c>
      <c r="L601" s="647" t="s">
        <v>66</v>
      </c>
      <c r="M601" s="648">
        <v>44744</v>
      </c>
      <c r="N601" s="647"/>
      <c r="O601" s="641">
        <v>1</v>
      </c>
      <c r="P601" s="640" t="s">
        <v>90</v>
      </c>
      <c r="Q601" s="640" t="s">
        <v>1258</v>
      </c>
      <c r="R601" s="640" t="s">
        <v>1259</v>
      </c>
      <c r="S601" s="647" t="s">
        <v>65</v>
      </c>
      <c r="T601" s="647"/>
    </row>
    <row r="602" spans="2:20">
      <c r="B602" s="640" t="s">
        <v>1670</v>
      </c>
      <c r="C602" s="640" t="s">
        <v>666</v>
      </c>
      <c r="D602" s="641">
        <v>108</v>
      </c>
      <c r="E602" s="641">
        <v>113</v>
      </c>
      <c r="F602" s="641">
        <v>0</v>
      </c>
      <c r="G602" s="641">
        <v>0</v>
      </c>
      <c r="H602" s="640" t="s">
        <v>1274</v>
      </c>
      <c r="I602" s="640" t="s">
        <v>1264</v>
      </c>
      <c r="J602" s="640" t="s">
        <v>664</v>
      </c>
      <c r="K602" s="640" t="s">
        <v>1330</v>
      </c>
      <c r="L602" s="647" t="s">
        <v>66</v>
      </c>
      <c r="M602" s="648">
        <v>44737</v>
      </c>
      <c r="N602" s="648">
        <v>44743</v>
      </c>
      <c r="O602" s="641">
        <v>1</v>
      </c>
      <c r="P602" s="640" t="s">
        <v>90</v>
      </c>
      <c r="Q602" s="640" t="s">
        <v>1258</v>
      </c>
      <c r="R602" s="640" t="s">
        <v>1259</v>
      </c>
      <c r="S602" s="647" t="s">
        <v>65</v>
      </c>
      <c r="T602" s="647"/>
    </row>
    <row r="603" spans="2:20">
      <c r="B603" s="640" t="s">
        <v>1671</v>
      </c>
      <c r="C603" s="640" t="s">
        <v>670</v>
      </c>
      <c r="D603" s="641">
        <v>122</v>
      </c>
      <c r="E603" s="641">
        <v>127</v>
      </c>
      <c r="F603" s="641">
        <v>0</v>
      </c>
      <c r="G603" s="641">
        <v>0</v>
      </c>
      <c r="H603" s="640" t="s">
        <v>1277</v>
      </c>
      <c r="I603" s="640" t="s">
        <v>1278</v>
      </c>
      <c r="J603" s="640" t="s">
        <v>661</v>
      </c>
      <c r="K603" s="640" t="s">
        <v>1257</v>
      </c>
      <c r="L603" s="647" t="s">
        <v>66</v>
      </c>
      <c r="M603" s="648">
        <v>44652</v>
      </c>
      <c r="N603" s="648">
        <v>44743</v>
      </c>
      <c r="O603" s="641">
        <v>1</v>
      </c>
      <c r="P603" s="640" t="s">
        <v>90</v>
      </c>
      <c r="Q603" s="640" t="s">
        <v>1258</v>
      </c>
      <c r="R603" s="640" t="s">
        <v>1259</v>
      </c>
      <c r="S603" s="647" t="s">
        <v>65</v>
      </c>
      <c r="T603" s="647"/>
    </row>
    <row r="604" spans="2:20">
      <c r="B604" s="640" t="s">
        <v>1671</v>
      </c>
      <c r="C604" s="640" t="s">
        <v>670</v>
      </c>
      <c r="D604" s="641">
        <v>117</v>
      </c>
      <c r="E604" s="641">
        <v>122</v>
      </c>
      <c r="F604" s="641">
        <v>0</v>
      </c>
      <c r="G604" s="641">
        <v>0</v>
      </c>
      <c r="H604" s="640" t="s">
        <v>1277</v>
      </c>
      <c r="I604" s="640" t="s">
        <v>1278</v>
      </c>
      <c r="J604" s="640" t="s">
        <v>661</v>
      </c>
      <c r="K604" s="640" t="s">
        <v>1257</v>
      </c>
      <c r="L604" s="647" t="s">
        <v>66</v>
      </c>
      <c r="M604" s="648">
        <v>44744</v>
      </c>
      <c r="N604" s="647"/>
      <c r="O604" s="641">
        <v>1</v>
      </c>
      <c r="P604" s="640" t="s">
        <v>90</v>
      </c>
      <c r="Q604" s="640" t="s">
        <v>1258</v>
      </c>
      <c r="R604" s="640" t="s">
        <v>1259</v>
      </c>
      <c r="S604" s="647" t="s">
        <v>65</v>
      </c>
      <c r="T604" s="647"/>
    </row>
    <row r="605" spans="2:20">
      <c r="B605" s="640" t="s">
        <v>1672</v>
      </c>
      <c r="C605" s="640" t="s">
        <v>941</v>
      </c>
      <c r="D605" s="641">
        <v>76</v>
      </c>
      <c r="E605" s="641">
        <v>81</v>
      </c>
      <c r="F605" s="641">
        <v>70</v>
      </c>
      <c r="G605" s="641">
        <v>0</v>
      </c>
      <c r="H605" s="640" t="s">
        <v>1267</v>
      </c>
      <c r="I605" s="640" t="s">
        <v>1268</v>
      </c>
      <c r="J605" s="640" t="s">
        <v>1269</v>
      </c>
      <c r="K605" s="640" t="s">
        <v>1297</v>
      </c>
      <c r="L605" s="647" t="s">
        <v>66</v>
      </c>
      <c r="M605" s="648">
        <v>44744</v>
      </c>
      <c r="N605" s="647"/>
      <c r="O605" s="641">
        <v>1</v>
      </c>
      <c r="P605" s="640" t="s">
        <v>90</v>
      </c>
      <c r="Q605" s="640" t="s">
        <v>1258</v>
      </c>
      <c r="R605" s="640" t="s">
        <v>1259</v>
      </c>
      <c r="S605" s="647" t="s">
        <v>218</v>
      </c>
      <c r="T605" s="640" t="s">
        <v>1366</v>
      </c>
    </row>
    <row r="606" spans="2:20">
      <c r="B606" s="640" t="s">
        <v>1672</v>
      </c>
      <c r="C606" s="640" t="s">
        <v>941</v>
      </c>
      <c r="D606" s="641">
        <v>86</v>
      </c>
      <c r="E606" s="641">
        <v>91</v>
      </c>
      <c r="F606" s="641">
        <v>70</v>
      </c>
      <c r="G606" s="641">
        <v>0</v>
      </c>
      <c r="H606" s="640" t="s">
        <v>1267</v>
      </c>
      <c r="I606" s="640" t="s">
        <v>1268</v>
      </c>
      <c r="J606" s="640" t="s">
        <v>1269</v>
      </c>
      <c r="K606" s="640" t="s">
        <v>1297</v>
      </c>
      <c r="L606" s="647" t="s">
        <v>66</v>
      </c>
      <c r="M606" s="648">
        <v>44737</v>
      </c>
      <c r="N606" s="648">
        <v>44743</v>
      </c>
      <c r="O606" s="641">
        <v>1</v>
      </c>
      <c r="P606" s="640" t="s">
        <v>90</v>
      </c>
      <c r="Q606" s="640" t="s">
        <v>1258</v>
      </c>
      <c r="R606" s="640" t="s">
        <v>1259</v>
      </c>
      <c r="S606" s="647" t="s">
        <v>218</v>
      </c>
      <c r="T606" s="640" t="s">
        <v>1366</v>
      </c>
    </row>
    <row r="607" spans="2:20">
      <c r="B607" s="640" t="s">
        <v>1672</v>
      </c>
      <c r="C607" s="640" t="s">
        <v>944</v>
      </c>
      <c r="D607" s="641">
        <v>76</v>
      </c>
      <c r="E607" s="641">
        <v>81</v>
      </c>
      <c r="F607" s="641">
        <v>70</v>
      </c>
      <c r="G607" s="641">
        <v>0</v>
      </c>
      <c r="H607" s="640" t="s">
        <v>1274</v>
      </c>
      <c r="I607" s="640" t="s">
        <v>1264</v>
      </c>
      <c r="J607" s="640" t="s">
        <v>335</v>
      </c>
      <c r="K607" s="640" t="s">
        <v>951</v>
      </c>
      <c r="L607" s="647" t="s">
        <v>66</v>
      </c>
      <c r="M607" s="648">
        <v>44744</v>
      </c>
      <c r="N607" s="647"/>
      <c r="O607" s="641">
        <v>1</v>
      </c>
      <c r="P607" s="640" t="s">
        <v>90</v>
      </c>
      <c r="Q607" s="640" t="s">
        <v>1258</v>
      </c>
      <c r="R607" s="640" t="s">
        <v>1259</v>
      </c>
      <c r="S607" s="647" t="s">
        <v>218</v>
      </c>
      <c r="T607" s="640" t="s">
        <v>1366</v>
      </c>
    </row>
    <row r="608" spans="2:20">
      <c r="B608" s="640" t="s">
        <v>1672</v>
      </c>
      <c r="C608" s="640" t="s">
        <v>944</v>
      </c>
      <c r="D608" s="641">
        <v>86</v>
      </c>
      <c r="E608" s="641">
        <v>91</v>
      </c>
      <c r="F608" s="641">
        <v>70</v>
      </c>
      <c r="G608" s="641">
        <v>0</v>
      </c>
      <c r="H608" s="640" t="s">
        <v>1274</v>
      </c>
      <c r="I608" s="640" t="s">
        <v>1264</v>
      </c>
      <c r="J608" s="640" t="s">
        <v>335</v>
      </c>
      <c r="K608" s="640" t="s">
        <v>951</v>
      </c>
      <c r="L608" s="647" t="s">
        <v>66</v>
      </c>
      <c r="M608" s="648">
        <v>44737</v>
      </c>
      <c r="N608" s="648">
        <v>44743</v>
      </c>
      <c r="O608" s="641">
        <v>1</v>
      </c>
      <c r="P608" s="640" t="s">
        <v>90</v>
      </c>
      <c r="Q608" s="640" t="s">
        <v>1258</v>
      </c>
      <c r="R608" s="640" t="s">
        <v>1259</v>
      </c>
      <c r="S608" s="647" t="s">
        <v>218</v>
      </c>
      <c r="T608" s="640" t="s">
        <v>1366</v>
      </c>
    </row>
    <row r="609" spans="2:20">
      <c r="B609" s="640" t="s">
        <v>637</v>
      </c>
      <c r="C609" s="640" t="s">
        <v>620</v>
      </c>
      <c r="D609" s="641">
        <v>102</v>
      </c>
      <c r="E609" s="641">
        <v>112</v>
      </c>
      <c r="F609" s="641">
        <v>0</v>
      </c>
      <c r="G609" s="641">
        <v>0</v>
      </c>
      <c r="H609" s="640" t="s">
        <v>1278</v>
      </c>
      <c r="I609" s="640" t="s">
        <v>52</v>
      </c>
      <c r="J609" s="640" t="s">
        <v>619</v>
      </c>
      <c r="K609" s="640" t="s">
        <v>730</v>
      </c>
      <c r="L609" s="647" t="s">
        <v>66</v>
      </c>
      <c r="M609" s="648">
        <v>44746</v>
      </c>
      <c r="N609" s="647"/>
      <c r="O609" s="641">
        <v>1</v>
      </c>
      <c r="P609" s="640" t="s">
        <v>90</v>
      </c>
      <c r="Q609" s="640" t="s">
        <v>1280</v>
      </c>
      <c r="R609" s="647"/>
      <c r="S609" s="647" t="s">
        <v>65</v>
      </c>
      <c r="T609" s="640" t="s">
        <v>11</v>
      </c>
    </row>
    <row r="610" spans="2:20">
      <c r="B610" s="640" t="s">
        <v>637</v>
      </c>
      <c r="C610" s="640" t="s">
        <v>620</v>
      </c>
      <c r="D610" s="641">
        <v>115</v>
      </c>
      <c r="E610" s="641">
        <v>125</v>
      </c>
      <c r="F610" s="641">
        <v>0</v>
      </c>
      <c r="G610" s="641">
        <v>0</v>
      </c>
      <c r="H610" s="640" t="s">
        <v>1278</v>
      </c>
      <c r="I610" s="640" t="s">
        <v>52</v>
      </c>
      <c r="J610" s="640" t="s">
        <v>619</v>
      </c>
      <c r="K610" s="640" t="s">
        <v>730</v>
      </c>
      <c r="L610" s="647" t="s">
        <v>66</v>
      </c>
      <c r="M610" s="648">
        <v>44648</v>
      </c>
      <c r="N610" s="648">
        <v>44745</v>
      </c>
      <c r="O610" s="641">
        <v>1</v>
      </c>
      <c r="P610" s="640" t="s">
        <v>90</v>
      </c>
      <c r="Q610" s="640" t="s">
        <v>1280</v>
      </c>
      <c r="R610" s="647"/>
      <c r="S610" s="647" t="s">
        <v>65</v>
      </c>
      <c r="T610" s="640" t="s">
        <v>11</v>
      </c>
    </row>
    <row r="611" spans="2:20">
      <c r="B611" s="640" t="s">
        <v>1673</v>
      </c>
      <c r="C611" s="640" t="s">
        <v>670</v>
      </c>
      <c r="D611" s="641">
        <v>164</v>
      </c>
      <c r="E611" s="641">
        <v>169</v>
      </c>
      <c r="F611" s="641">
        <v>0</v>
      </c>
      <c r="G611" s="641">
        <v>0</v>
      </c>
      <c r="H611" s="640" t="s">
        <v>1277</v>
      </c>
      <c r="I611" s="640" t="s">
        <v>1278</v>
      </c>
      <c r="J611" s="640" t="s">
        <v>661</v>
      </c>
      <c r="K611" s="640" t="s">
        <v>1317</v>
      </c>
      <c r="L611" s="647" t="s">
        <v>66</v>
      </c>
      <c r="M611" s="648">
        <v>44652</v>
      </c>
      <c r="N611" s="648">
        <v>44743</v>
      </c>
      <c r="O611" s="641">
        <v>1</v>
      </c>
      <c r="P611" s="640" t="s">
        <v>90</v>
      </c>
      <c r="Q611" s="640" t="s">
        <v>1258</v>
      </c>
      <c r="R611" s="640" t="s">
        <v>1259</v>
      </c>
      <c r="S611" s="647" t="s">
        <v>65</v>
      </c>
      <c r="T611" s="647"/>
    </row>
    <row r="612" spans="2:20">
      <c r="B612" s="640" t="s">
        <v>1673</v>
      </c>
      <c r="C612" s="640" t="s">
        <v>670</v>
      </c>
      <c r="D612" s="641">
        <v>159</v>
      </c>
      <c r="E612" s="641">
        <v>164</v>
      </c>
      <c r="F612" s="641">
        <v>0</v>
      </c>
      <c r="G612" s="641">
        <v>0</v>
      </c>
      <c r="H612" s="640" t="s">
        <v>1277</v>
      </c>
      <c r="I612" s="640" t="s">
        <v>1278</v>
      </c>
      <c r="J612" s="640" t="s">
        <v>661</v>
      </c>
      <c r="K612" s="640" t="s">
        <v>1317</v>
      </c>
      <c r="L612" s="647" t="s">
        <v>66</v>
      </c>
      <c r="M612" s="648">
        <v>44744</v>
      </c>
      <c r="N612" s="647"/>
      <c r="O612" s="641">
        <v>1</v>
      </c>
      <c r="P612" s="640" t="s">
        <v>90</v>
      </c>
      <c r="Q612" s="640" t="s">
        <v>1258</v>
      </c>
      <c r="R612" s="640" t="s">
        <v>1259</v>
      </c>
      <c r="S612" s="647" t="s">
        <v>65</v>
      </c>
      <c r="T612" s="647"/>
    </row>
    <row r="613" spans="2:20">
      <c r="B613" s="640" t="s">
        <v>1674</v>
      </c>
      <c r="C613" s="640" t="s">
        <v>64</v>
      </c>
      <c r="D613" s="641">
        <v>30</v>
      </c>
      <c r="E613" s="641">
        <v>35</v>
      </c>
      <c r="F613" s="641">
        <v>0</v>
      </c>
      <c r="G613" s="641">
        <v>0</v>
      </c>
      <c r="H613" s="640" t="s">
        <v>1311</v>
      </c>
      <c r="I613" s="640" t="s">
        <v>1312</v>
      </c>
      <c r="J613" s="640" t="s">
        <v>1313</v>
      </c>
      <c r="K613" s="640" t="s">
        <v>1314</v>
      </c>
      <c r="L613" s="647" t="s">
        <v>66</v>
      </c>
      <c r="M613" s="648">
        <v>44210</v>
      </c>
      <c r="N613" s="647"/>
      <c r="O613" s="641">
        <v>1</v>
      </c>
      <c r="P613" s="640" t="s">
        <v>90</v>
      </c>
      <c r="Q613" s="640" t="s">
        <v>1258</v>
      </c>
      <c r="R613" s="640" t="s">
        <v>1259</v>
      </c>
      <c r="S613" s="647" t="s">
        <v>65</v>
      </c>
      <c r="T613" s="640" t="s">
        <v>1315</v>
      </c>
    </row>
    <row r="614" spans="2:20">
      <c r="B614" s="640" t="s">
        <v>1675</v>
      </c>
      <c r="C614" s="640" t="s">
        <v>697</v>
      </c>
      <c r="D614" s="641">
        <v>59</v>
      </c>
      <c r="E614" s="641">
        <v>69</v>
      </c>
      <c r="F614" s="641">
        <v>0</v>
      </c>
      <c r="G614" s="641">
        <v>0</v>
      </c>
      <c r="H614" s="640" t="s">
        <v>1337</v>
      </c>
      <c r="I614" s="640" t="s">
        <v>1338</v>
      </c>
      <c r="J614" s="640" t="s">
        <v>695</v>
      </c>
      <c r="K614" s="640" t="s">
        <v>1317</v>
      </c>
      <c r="L614" s="647" t="s">
        <v>66</v>
      </c>
      <c r="M614" s="648">
        <v>44716</v>
      </c>
      <c r="N614" s="647"/>
      <c r="O614" s="641">
        <v>1</v>
      </c>
      <c r="P614" s="640" t="s">
        <v>90</v>
      </c>
      <c r="Q614" s="640" t="s">
        <v>1258</v>
      </c>
      <c r="R614" s="640" t="s">
        <v>1259</v>
      </c>
      <c r="S614" s="647" t="s">
        <v>65</v>
      </c>
      <c r="T614" s="647"/>
    </row>
    <row r="615" spans="2:20">
      <c r="B615" s="640" t="s">
        <v>75</v>
      </c>
      <c r="C615" s="640" t="s">
        <v>75</v>
      </c>
      <c r="D615" s="641">
        <v>-10</v>
      </c>
      <c r="E615" s="641">
        <v>0</v>
      </c>
      <c r="F615" s="641">
        <v>0</v>
      </c>
      <c r="G615" s="641">
        <v>0</v>
      </c>
      <c r="H615" s="640" t="s">
        <v>1618</v>
      </c>
      <c r="I615" s="640" t="s">
        <v>1676</v>
      </c>
      <c r="J615" s="640" t="s">
        <v>1677</v>
      </c>
      <c r="K615" s="640" t="s">
        <v>1678</v>
      </c>
      <c r="L615" s="647" t="s">
        <v>66</v>
      </c>
      <c r="M615" s="648">
        <v>44717</v>
      </c>
      <c r="N615" s="647"/>
      <c r="O615" s="641">
        <v>1</v>
      </c>
      <c r="P615" s="640" t="s">
        <v>67</v>
      </c>
      <c r="Q615" s="640" t="s">
        <v>1258</v>
      </c>
      <c r="R615" s="640" t="s">
        <v>1259</v>
      </c>
      <c r="S615" s="647" t="s">
        <v>65</v>
      </c>
      <c r="T615" s="640" t="s">
        <v>1493</v>
      </c>
    </row>
    <row r="616" spans="2:20">
      <c r="B616" s="640" t="s">
        <v>75</v>
      </c>
      <c r="C616" s="640" t="s">
        <v>75</v>
      </c>
      <c r="D616" s="641">
        <v>-20</v>
      </c>
      <c r="E616" s="641">
        <v>-10</v>
      </c>
      <c r="F616" s="641">
        <v>0</v>
      </c>
      <c r="G616" s="641">
        <v>0</v>
      </c>
      <c r="H616" s="640" t="s">
        <v>1618</v>
      </c>
      <c r="I616" s="640" t="s">
        <v>1676</v>
      </c>
      <c r="J616" s="640" t="s">
        <v>1677</v>
      </c>
      <c r="K616" s="640" t="s">
        <v>1678</v>
      </c>
      <c r="L616" s="647" t="s">
        <v>66</v>
      </c>
      <c r="M616" s="648">
        <v>44717</v>
      </c>
      <c r="N616" s="647"/>
      <c r="O616" s="641">
        <v>1</v>
      </c>
      <c r="P616" s="640" t="s">
        <v>70</v>
      </c>
      <c r="Q616" s="640" t="s">
        <v>1258</v>
      </c>
      <c r="R616" s="640" t="s">
        <v>1259</v>
      </c>
      <c r="S616" s="647" t="s">
        <v>65</v>
      </c>
      <c r="T616" s="640" t="s">
        <v>1493</v>
      </c>
    </row>
    <row r="617" spans="2:20">
      <c r="B617" s="640" t="s">
        <v>1679</v>
      </c>
      <c r="C617" s="640" t="s">
        <v>841</v>
      </c>
      <c r="D617" s="641">
        <v>78</v>
      </c>
      <c r="E617" s="641">
        <v>83</v>
      </c>
      <c r="F617" s="641">
        <v>45</v>
      </c>
      <c r="G617" s="641">
        <v>0</v>
      </c>
      <c r="H617" s="640" t="s">
        <v>1278</v>
      </c>
      <c r="I617" s="640" t="s">
        <v>52</v>
      </c>
      <c r="J617" s="640" t="s">
        <v>1382</v>
      </c>
      <c r="K617" s="640" t="s">
        <v>1364</v>
      </c>
      <c r="L617" s="647" t="s">
        <v>66</v>
      </c>
      <c r="M617" s="648">
        <v>44639</v>
      </c>
      <c r="N617" s="647"/>
      <c r="O617" s="641">
        <v>1</v>
      </c>
      <c r="P617" s="640" t="s">
        <v>90</v>
      </c>
      <c r="Q617" s="640" t="s">
        <v>1258</v>
      </c>
      <c r="R617" s="640" t="s">
        <v>1259</v>
      </c>
      <c r="S617" s="647" t="s">
        <v>218</v>
      </c>
      <c r="T617" s="640" t="s">
        <v>1420</v>
      </c>
    </row>
    <row r="618" spans="2:20">
      <c r="B618" s="640" t="s">
        <v>1107</v>
      </c>
      <c r="C618" s="640" t="s">
        <v>1099</v>
      </c>
      <c r="D618" s="641">
        <v>170</v>
      </c>
      <c r="E618" s="641">
        <v>180</v>
      </c>
      <c r="F618" s="641">
        <v>30</v>
      </c>
      <c r="G618" s="641">
        <v>0</v>
      </c>
      <c r="H618" s="640" t="s">
        <v>1350</v>
      </c>
      <c r="I618" s="640" t="s">
        <v>1351</v>
      </c>
      <c r="J618" s="640" t="s">
        <v>1098</v>
      </c>
      <c r="K618" s="640" t="s">
        <v>1279</v>
      </c>
      <c r="L618" s="647" t="s">
        <v>66</v>
      </c>
      <c r="M618" s="648">
        <v>44743</v>
      </c>
      <c r="N618" s="647"/>
      <c r="O618" s="641">
        <v>1</v>
      </c>
      <c r="P618" s="640" t="s">
        <v>90</v>
      </c>
      <c r="Q618" s="640" t="s">
        <v>1258</v>
      </c>
      <c r="R618" s="640" t="s">
        <v>1286</v>
      </c>
      <c r="S618" s="647" t="s">
        <v>65</v>
      </c>
      <c r="T618" s="640" t="s">
        <v>1287</v>
      </c>
    </row>
    <row r="619" spans="2:20">
      <c r="B619" s="640" t="s">
        <v>1680</v>
      </c>
      <c r="C619" s="640" t="s">
        <v>697</v>
      </c>
      <c r="D619" s="641">
        <v>84</v>
      </c>
      <c r="E619" s="641">
        <v>94</v>
      </c>
      <c r="F619" s="641">
        <v>0</v>
      </c>
      <c r="G619" s="641">
        <v>0</v>
      </c>
      <c r="H619" s="640" t="s">
        <v>1337</v>
      </c>
      <c r="I619" s="640" t="s">
        <v>1338</v>
      </c>
      <c r="J619" s="640" t="s">
        <v>695</v>
      </c>
      <c r="K619" s="640" t="s">
        <v>1317</v>
      </c>
      <c r="L619" s="647" t="s">
        <v>66</v>
      </c>
      <c r="M619" s="648">
        <v>44716</v>
      </c>
      <c r="N619" s="647"/>
      <c r="O619" s="641">
        <v>1</v>
      </c>
      <c r="P619" s="640" t="s">
        <v>90</v>
      </c>
      <c r="Q619" s="640" t="s">
        <v>1258</v>
      </c>
      <c r="R619" s="640" t="s">
        <v>1259</v>
      </c>
      <c r="S619" s="647" t="s">
        <v>65</v>
      </c>
      <c r="T619" s="647"/>
    </row>
    <row r="620" spans="2:20">
      <c r="B620" s="640" t="s">
        <v>770</v>
      </c>
      <c r="C620" s="640" t="s">
        <v>770</v>
      </c>
      <c r="D620" s="641">
        <v>122</v>
      </c>
      <c r="E620" s="641">
        <v>127</v>
      </c>
      <c r="F620" s="641">
        <v>0</v>
      </c>
      <c r="G620" s="641">
        <v>0</v>
      </c>
      <c r="H620" s="640" t="s">
        <v>1294</v>
      </c>
      <c r="I620" s="640" t="s">
        <v>1295</v>
      </c>
      <c r="J620" s="640" t="s">
        <v>774</v>
      </c>
      <c r="K620" s="640" t="s">
        <v>1681</v>
      </c>
      <c r="L620" s="647" t="s">
        <v>121</v>
      </c>
      <c r="M620" s="648">
        <v>44652</v>
      </c>
      <c r="N620" s="648">
        <v>44743</v>
      </c>
      <c r="O620" s="641">
        <v>1</v>
      </c>
      <c r="P620" s="640" t="s">
        <v>67</v>
      </c>
      <c r="Q620" s="640" t="s">
        <v>1258</v>
      </c>
      <c r="R620" s="640" t="s">
        <v>1259</v>
      </c>
      <c r="S620" s="647" t="s">
        <v>65</v>
      </c>
      <c r="T620" s="640" t="s">
        <v>1682</v>
      </c>
    </row>
    <row r="621" spans="2:20">
      <c r="B621" s="640" t="s">
        <v>770</v>
      </c>
      <c r="C621" s="640" t="s">
        <v>770</v>
      </c>
      <c r="D621" s="641">
        <v>117</v>
      </c>
      <c r="E621" s="641">
        <v>122</v>
      </c>
      <c r="F621" s="641">
        <v>0</v>
      </c>
      <c r="G621" s="641">
        <v>0</v>
      </c>
      <c r="H621" s="640" t="s">
        <v>1294</v>
      </c>
      <c r="I621" s="640" t="s">
        <v>1295</v>
      </c>
      <c r="J621" s="640" t="s">
        <v>774</v>
      </c>
      <c r="K621" s="640" t="s">
        <v>1681</v>
      </c>
      <c r="L621" s="647" t="s">
        <v>121</v>
      </c>
      <c r="M621" s="648">
        <v>44744</v>
      </c>
      <c r="N621" s="647"/>
      <c r="O621" s="641">
        <v>1</v>
      </c>
      <c r="P621" s="640" t="s">
        <v>67</v>
      </c>
      <c r="Q621" s="640" t="s">
        <v>1258</v>
      </c>
      <c r="R621" s="640" t="s">
        <v>1259</v>
      </c>
      <c r="S621" s="647" t="s">
        <v>65</v>
      </c>
      <c r="T621" s="640" t="s">
        <v>1682</v>
      </c>
    </row>
    <row r="622" spans="2:20">
      <c r="B622" s="640" t="s">
        <v>770</v>
      </c>
      <c r="C622" s="640" t="s">
        <v>770</v>
      </c>
      <c r="D622" s="641">
        <v>24</v>
      </c>
      <c r="E622" s="641">
        <v>29</v>
      </c>
      <c r="F622" s="641">
        <v>0</v>
      </c>
      <c r="G622" s="641">
        <v>0</v>
      </c>
      <c r="H622" s="640" t="s">
        <v>1294</v>
      </c>
      <c r="I622" s="640" t="s">
        <v>1295</v>
      </c>
      <c r="J622" s="640" t="s">
        <v>774</v>
      </c>
      <c r="K622" s="640" t="s">
        <v>1681</v>
      </c>
      <c r="L622" s="647" t="s">
        <v>105</v>
      </c>
      <c r="M622" s="648">
        <v>44716</v>
      </c>
      <c r="N622" s="648">
        <v>44743</v>
      </c>
      <c r="O622" s="641">
        <v>1</v>
      </c>
      <c r="P622" s="640" t="s">
        <v>70</v>
      </c>
      <c r="Q622" s="640" t="s">
        <v>1258</v>
      </c>
      <c r="R622" s="640" t="s">
        <v>1259</v>
      </c>
      <c r="S622" s="647" t="s">
        <v>65</v>
      </c>
      <c r="T622" s="640" t="s">
        <v>1682</v>
      </c>
    </row>
    <row r="623" spans="2:20">
      <c r="B623" s="640" t="s">
        <v>770</v>
      </c>
      <c r="C623" s="640" t="s">
        <v>770</v>
      </c>
      <c r="D623" s="641">
        <v>19</v>
      </c>
      <c r="E623" s="641">
        <v>24</v>
      </c>
      <c r="F623" s="641">
        <v>0</v>
      </c>
      <c r="G623" s="641">
        <v>0</v>
      </c>
      <c r="H623" s="640" t="s">
        <v>1294</v>
      </c>
      <c r="I623" s="640" t="s">
        <v>1295</v>
      </c>
      <c r="J623" s="640" t="s">
        <v>774</v>
      </c>
      <c r="K623" s="640" t="s">
        <v>1681</v>
      </c>
      <c r="L623" s="647" t="s">
        <v>105</v>
      </c>
      <c r="M623" s="648">
        <v>44744</v>
      </c>
      <c r="N623" s="647"/>
      <c r="O623" s="641">
        <v>1</v>
      </c>
      <c r="P623" s="640" t="s">
        <v>70</v>
      </c>
      <c r="Q623" s="640" t="s">
        <v>1258</v>
      </c>
      <c r="R623" s="640" t="s">
        <v>1259</v>
      </c>
      <c r="S623" s="647" t="s">
        <v>65</v>
      </c>
      <c r="T623" s="640" t="s">
        <v>1682</v>
      </c>
    </row>
    <row r="624" spans="2:20">
      <c r="B624" s="640" t="s">
        <v>770</v>
      </c>
      <c r="C624" s="640" t="s">
        <v>770</v>
      </c>
      <c r="D624" s="641">
        <v>97</v>
      </c>
      <c r="E624" s="641">
        <v>102</v>
      </c>
      <c r="F624" s="641">
        <v>0</v>
      </c>
      <c r="G624" s="641">
        <v>0</v>
      </c>
      <c r="H624" s="640" t="s">
        <v>1294</v>
      </c>
      <c r="I624" s="640" t="s">
        <v>1295</v>
      </c>
      <c r="J624" s="640" t="s">
        <v>774</v>
      </c>
      <c r="K624" s="640" t="s">
        <v>1681</v>
      </c>
      <c r="L624" s="647" t="s">
        <v>121</v>
      </c>
      <c r="M624" s="648">
        <v>44652</v>
      </c>
      <c r="N624" s="648">
        <v>44743</v>
      </c>
      <c r="O624" s="641">
        <v>1</v>
      </c>
      <c r="P624" s="640" t="s">
        <v>70</v>
      </c>
      <c r="Q624" s="640" t="s">
        <v>1258</v>
      </c>
      <c r="R624" s="640" t="s">
        <v>1259</v>
      </c>
      <c r="S624" s="647" t="s">
        <v>65</v>
      </c>
      <c r="T624" s="640" t="s">
        <v>1682</v>
      </c>
    </row>
    <row r="625" spans="2:20">
      <c r="B625" s="640" t="s">
        <v>770</v>
      </c>
      <c r="C625" s="640" t="s">
        <v>770</v>
      </c>
      <c r="D625" s="641">
        <v>92</v>
      </c>
      <c r="E625" s="641">
        <v>97</v>
      </c>
      <c r="F625" s="641">
        <v>0</v>
      </c>
      <c r="G625" s="641">
        <v>0</v>
      </c>
      <c r="H625" s="640" t="s">
        <v>1294</v>
      </c>
      <c r="I625" s="640" t="s">
        <v>1295</v>
      </c>
      <c r="J625" s="640" t="s">
        <v>774</v>
      </c>
      <c r="K625" s="640" t="s">
        <v>1681</v>
      </c>
      <c r="L625" s="647" t="s">
        <v>121</v>
      </c>
      <c r="M625" s="648">
        <v>44744</v>
      </c>
      <c r="N625" s="647"/>
      <c r="O625" s="641">
        <v>1</v>
      </c>
      <c r="P625" s="640" t="s">
        <v>70</v>
      </c>
      <c r="Q625" s="640" t="s">
        <v>1258</v>
      </c>
      <c r="R625" s="640" t="s">
        <v>1259</v>
      </c>
      <c r="S625" s="647" t="s">
        <v>65</v>
      </c>
      <c r="T625" s="640" t="s">
        <v>1682</v>
      </c>
    </row>
    <row r="626" spans="2:20">
      <c r="B626" s="640" t="s">
        <v>770</v>
      </c>
      <c r="C626" s="640" t="s">
        <v>770</v>
      </c>
      <c r="D626" s="641">
        <v>69</v>
      </c>
      <c r="E626" s="641">
        <v>74</v>
      </c>
      <c r="F626" s="641">
        <v>0</v>
      </c>
      <c r="G626" s="641">
        <v>0</v>
      </c>
      <c r="H626" s="640" t="s">
        <v>1294</v>
      </c>
      <c r="I626" s="640" t="s">
        <v>1295</v>
      </c>
      <c r="J626" s="640" t="s">
        <v>774</v>
      </c>
      <c r="K626" s="640" t="s">
        <v>1681</v>
      </c>
      <c r="L626" s="647" t="s">
        <v>105</v>
      </c>
      <c r="M626" s="648">
        <v>44716</v>
      </c>
      <c r="N626" s="648">
        <v>44743</v>
      </c>
      <c r="O626" s="641">
        <v>1</v>
      </c>
      <c r="P626" s="640" t="s">
        <v>288</v>
      </c>
      <c r="Q626" s="640" t="s">
        <v>1258</v>
      </c>
      <c r="R626" s="640" t="s">
        <v>1259</v>
      </c>
      <c r="S626" s="647" t="s">
        <v>65</v>
      </c>
      <c r="T626" s="640" t="s">
        <v>1682</v>
      </c>
    </row>
    <row r="627" spans="2:20">
      <c r="B627" s="640" t="s">
        <v>770</v>
      </c>
      <c r="C627" s="640" t="s">
        <v>770</v>
      </c>
      <c r="D627" s="641">
        <v>64</v>
      </c>
      <c r="E627" s="641">
        <v>69</v>
      </c>
      <c r="F627" s="641">
        <v>0</v>
      </c>
      <c r="G627" s="641">
        <v>0</v>
      </c>
      <c r="H627" s="640" t="s">
        <v>1294</v>
      </c>
      <c r="I627" s="640" t="s">
        <v>1295</v>
      </c>
      <c r="J627" s="640" t="s">
        <v>774</v>
      </c>
      <c r="K627" s="640" t="s">
        <v>1681</v>
      </c>
      <c r="L627" s="647" t="s">
        <v>105</v>
      </c>
      <c r="M627" s="648">
        <v>44744</v>
      </c>
      <c r="N627" s="647"/>
      <c r="O627" s="641">
        <v>1</v>
      </c>
      <c r="P627" s="640" t="s">
        <v>288</v>
      </c>
      <c r="Q627" s="640" t="s">
        <v>1258</v>
      </c>
      <c r="R627" s="640" t="s">
        <v>1259</v>
      </c>
      <c r="S627" s="647" t="s">
        <v>65</v>
      </c>
      <c r="T627" s="640" t="s">
        <v>1682</v>
      </c>
    </row>
    <row r="628" spans="2:20">
      <c r="B628" s="640" t="s">
        <v>770</v>
      </c>
      <c r="C628" s="640" t="s">
        <v>770</v>
      </c>
      <c r="D628" s="641">
        <v>49</v>
      </c>
      <c r="E628" s="641">
        <v>54</v>
      </c>
      <c r="F628" s="641">
        <v>0</v>
      </c>
      <c r="G628" s="641">
        <v>0</v>
      </c>
      <c r="H628" s="640" t="s">
        <v>1294</v>
      </c>
      <c r="I628" s="640" t="s">
        <v>1295</v>
      </c>
      <c r="J628" s="640" t="s">
        <v>774</v>
      </c>
      <c r="K628" s="640" t="s">
        <v>1681</v>
      </c>
      <c r="L628" s="647" t="s">
        <v>105</v>
      </c>
      <c r="M628" s="648">
        <v>44716</v>
      </c>
      <c r="N628" s="648">
        <v>44743</v>
      </c>
      <c r="O628" s="641">
        <v>1</v>
      </c>
      <c r="P628" s="640" t="s">
        <v>520</v>
      </c>
      <c r="Q628" s="640" t="s">
        <v>1258</v>
      </c>
      <c r="R628" s="640" t="s">
        <v>1259</v>
      </c>
      <c r="S628" s="647" t="s">
        <v>65</v>
      </c>
      <c r="T628" s="640" t="s">
        <v>1682</v>
      </c>
    </row>
    <row r="629" spans="2:20">
      <c r="B629" s="640" t="s">
        <v>770</v>
      </c>
      <c r="C629" s="640" t="s">
        <v>770</v>
      </c>
      <c r="D629" s="641">
        <v>44</v>
      </c>
      <c r="E629" s="641">
        <v>49</v>
      </c>
      <c r="F629" s="641">
        <v>0</v>
      </c>
      <c r="G629" s="641">
        <v>0</v>
      </c>
      <c r="H629" s="640" t="s">
        <v>1294</v>
      </c>
      <c r="I629" s="640" t="s">
        <v>1295</v>
      </c>
      <c r="J629" s="640" t="s">
        <v>774</v>
      </c>
      <c r="K629" s="640" t="s">
        <v>1681</v>
      </c>
      <c r="L629" s="647" t="s">
        <v>105</v>
      </c>
      <c r="M629" s="648">
        <v>44744</v>
      </c>
      <c r="N629" s="647"/>
      <c r="O629" s="641">
        <v>1</v>
      </c>
      <c r="P629" s="640" t="s">
        <v>520</v>
      </c>
      <c r="Q629" s="640" t="s">
        <v>1258</v>
      </c>
      <c r="R629" s="640" t="s">
        <v>1259</v>
      </c>
      <c r="S629" s="647" t="s">
        <v>65</v>
      </c>
      <c r="T629" s="640" t="s">
        <v>1682</v>
      </c>
    </row>
    <row r="630" spans="2:20">
      <c r="B630" s="640" t="s">
        <v>1061</v>
      </c>
      <c r="C630" s="640" t="s">
        <v>1064</v>
      </c>
      <c r="D630" s="641">
        <v>126</v>
      </c>
      <c r="E630" s="641">
        <v>136</v>
      </c>
      <c r="F630" s="641">
        <v>0</v>
      </c>
      <c r="G630" s="641">
        <v>0</v>
      </c>
      <c r="H630" s="640" t="s">
        <v>1302</v>
      </c>
      <c r="I630" s="640" t="s">
        <v>1303</v>
      </c>
      <c r="J630" s="640" t="s">
        <v>1050</v>
      </c>
      <c r="K630" s="640" t="s">
        <v>1683</v>
      </c>
      <c r="L630" s="647" t="s">
        <v>66</v>
      </c>
      <c r="M630" s="648">
        <v>44649</v>
      </c>
      <c r="N630" s="647"/>
      <c r="O630" s="641">
        <v>1</v>
      </c>
      <c r="P630" s="640" t="s">
        <v>90</v>
      </c>
      <c r="Q630" s="640" t="s">
        <v>1258</v>
      </c>
      <c r="R630" s="640" t="s">
        <v>1286</v>
      </c>
      <c r="S630" s="647" t="s">
        <v>65</v>
      </c>
      <c r="T630" s="640" t="s">
        <v>1684</v>
      </c>
    </row>
    <row r="631" spans="2:20">
      <c r="B631" s="640" t="s">
        <v>1061</v>
      </c>
      <c r="C631" s="640" t="s">
        <v>1061</v>
      </c>
      <c r="D631" s="641">
        <v>126</v>
      </c>
      <c r="E631" s="641">
        <v>136</v>
      </c>
      <c r="F631" s="641">
        <v>0</v>
      </c>
      <c r="G631" s="641">
        <v>0</v>
      </c>
      <c r="H631" s="640" t="s">
        <v>1278</v>
      </c>
      <c r="I631" s="640" t="s">
        <v>1274</v>
      </c>
      <c r="J631" s="640" t="s">
        <v>1060</v>
      </c>
      <c r="K631" s="640" t="s">
        <v>1292</v>
      </c>
      <c r="L631" s="647" t="s">
        <v>66</v>
      </c>
      <c r="M631" s="648">
        <v>44734</v>
      </c>
      <c r="N631" s="647"/>
      <c r="O631" s="641">
        <v>1</v>
      </c>
      <c r="P631" s="640" t="s">
        <v>90</v>
      </c>
      <c r="Q631" s="640" t="s">
        <v>1258</v>
      </c>
      <c r="R631" s="640" t="s">
        <v>1286</v>
      </c>
      <c r="S631" s="647" t="s">
        <v>65</v>
      </c>
      <c r="T631" s="640" t="s">
        <v>1685</v>
      </c>
    </row>
    <row r="632" spans="2:20">
      <c r="B632" s="640" t="s">
        <v>778</v>
      </c>
      <c r="C632" s="640" t="s">
        <v>770</v>
      </c>
      <c r="D632" s="641">
        <v>105</v>
      </c>
      <c r="E632" s="641">
        <v>110</v>
      </c>
      <c r="F632" s="641">
        <v>0</v>
      </c>
      <c r="G632" s="641">
        <v>0</v>
      </c>
      <c r="H632" s="640" t="s">
        <v>1294</v>
      </c>
      <c r="I632" s="640" t="s">
        <v>1295</v>
      </c>
      <c r="J632" s="640" t="s">
        <v>774</v>
      </c>
      <c r="K632" s="640" t="s">
        <v>1292</v>
      </c>
      <c r="L632" s="647" t="s">
        <v>105</v>
      </c>
      <c r="M632" s="648">
        <v>44652</v>
      </c>
      <c r="N632" s="648">
        <v>44743</v>
      </c>
      <c r="O632" s="641">
        <v>1</v>
      </c>
      <c r="P632" s="640" t="s">
        <v>67</v>
      </c>
      <c r="Q632" s="640" t="s">
        <v>1258</v>
      </c>
      <c r="R632" s="640" t="s">
        <v>1259</v>
      </c>
      <c r="S632" s="647" t="s">
        <v>65</v>
      </c>
      <c r="T632" s="640" t="s">
        <v>1348</v>
      </c>
    </row>
    <row r="633" spans="2:20">
      <c r="B633" s="640" t="s">
        <v>778</v>
      </c>
      <c r="C633" s="640" t="s">
        <v>770</v>
      </c>
      <c r="D633" s="641">
        <v>100</v>
      </c>
      <c r="E633" s="641">
        <v>105</v>
      </c>
      <c r="F633" s="641">
        <v>0</v>
      </c>
      <c r="G633" s="641">
        <v>0</v>
      </c>
      <c r="H633" s="640" t="s">
        <v>1294</v>
      </c>
      <c r="I633" s="640" t="s">
        <v>1295</v>
      </c>
      <c r="J633" s="640" t="s">
        <v>774</v>
      </c>
      <c r="K633" s="640" t="s">
        <v>1292</v>
      </c>
      <c r="L633" s="647" t="s">
        <v>105</v>
      </c>
      <c r="M633" s="648">
        <v>44744</v>
      </c>
      <c r="N633" s="647"/>
      <c r="O633" s="641">
        <v>1</v>
      </c>
      <c r="P633" s="640" t="s">
        <v>67</v>
      </c>
      <c r="Q633" s="640" t="s">
        <v>1258</v>
      </c>
      <c r="R633" s="640" t="s">
        <v>1259</v>
      </c>
      <c r="S633" s="647" t="s">
        <v>65</v>
      </c>
      <c r="T633" s="640" t="s">
        <v>1348</v>
      </c>
    </row>
    <row r="634" spans="2:20">
      <c r="B634" s="640" t="s">
        <v>778</v>
      </c>
      <c r="C634" s="640" t="s">
        <v>770</v>
      </c>
      <c r="D634" s="641">
        <v>120</v>
      </c>
      <c r="E634" s="641">
        <v>125</v>
      </c>
      <c r="F634" s="641">
        <v>0</v>
      </c>
      <c r="G634" s="641">
        <v>0</v>
      </c>
      <c r="H634" s="640" t="s">
        <v>1294</v>
      </c>
      <c r="I634" s="640" t="s">
        <v>1295</v>
      </c>
      <c r="J634" s="640" t="s">
        <v>774</v>
      </c>
      <c r="K634" s="640" t="s">
        <v>1292</v>
      </c>
      <c r="L634" s="647" t="s">
        <v>121</v>
      </c>
      <c r="M634" s="648">
        <v>44652</v>
      </c>
      <c r="N634" s="648">
        <v>44743</v>
      </c>
      <c r="O634" s="641">
        <v>1</v>
      </c>
      <c r="P634" s="640" t="s">
        <v>70</v>
      </c>
      <c r="Q634" s="640" t="s">
        <v>1258</v>
      </c>
      <c r="R634" s="640" t="s">
        <v>1259</v>
      </c>
      <c r="S634" s="647" t="s">
        <v>65</v>
      </c>
      <c r="T634" s="640" t="s">
        <v>1296</v>
      </c>
    </row>
    <row r="635" spans="2:20">
      <c r="B635" s="640" t="s">
        <v>778</v>
      </c>
      <c r="C635" s="640" t="s">
        <v>770</v>
      </c>
      <c r="D635" s="641">
        <v>115</v>
      </c>
      <c r="E635" s="641">
        <v>120</v>
      </c>
      <c r="F635" s="641">
        <v>0</v>
      </c>
      <c r="G635" s="641">
        <v>0</v>
      </c>
      <c r="H635" s="640" t="s">
        <v>1294</v>
      </c>
      <c r="I635" s="640" t="s">
        <v>1295</v>
      </c>
      <c r="J635" s="640" t="s">
        <v>774</v>
      </c>
      <c r="K635" s="640" t="s">
        <v>1292</v>
      </c>
      <c r="L635" s="647" t="s">
        <v>121</v>
      </c>
      <c r="M635" s="648">
        <v>44744</v>
      </c>
      <c r="N635" s="647"/>
      <c r="O635" s="641">
        <v>1</v>
      </c>
      <c r="P635" s="640" t="s">
        <v>70</v>
      </c>
      <c r="Q635" s="640" t="s">
        <v>1258</v>
      </c>
      <c r="R635" s="640" t="s">
        <v>1259</v>
      </c>
      <c r="S635" s="647" t="s">
        <v>65</v>
      </c>
      <c r="T635" s="640" t="s">
        <v>1296</v>
      </c>
    </row>
    <row r="636" spans="2:20">
      <c r="B636" s="640" t="s">
        <v>778</v>
      </c>
      <c r="C636" s="640" t="s">
        <v>770</v>
      </c>
      <c r="D636" s="641">
        <v>145</v>
      </c>
      <c r="E636" s="641">
        <v>150</v>
      </c>
      <c r="F636" s="641">
        <v>0</v>
      </c>
      <c r="G636" s="641">
        <v>0</v>
      </c>
      <c r="H636" s="640" t="s">
        <v>1294</v>
      </c>
      <c r="I636" s="640" t="s">
        <v>1295</v>
      </c>
      <c r="J636" s="640" t="s">
        <v>774</v>
      </c>
      <c r="K636" s="640" t="s">
        <v>1292</v>
      </c>
      <c r="L636" s="647" t="s">
        <v>121</v>
      </c>
      <c r="M636" s="648">
        <v>44652</v>
      </c>
      <c r="N636" s="648">
        <v>44743</v>
      </c>
      <c r="O636" s="641">
        <v>1</v>
      </c>
      <c r="P636" s="640" t="s">
        <v>67</v>
      </c>
      <c r="Q636" s="640" t="s">
        <v>1258</v>
      </c>
      <c r="R636" s="640" t="s">
        <v>1259</v>
      </c>
      <c r="S636" s="647" t="s">
        <v>65</v>
      </c>
      <c r="T636" s="640" t="s">
        <v>1348</v>
      </c>
    </row>
    <row r="637" spans="2:20">
      <c r="B637" s="640" t="s">
        <v>778</v>
      </c>
      <c r="C637" s="640" t="s">
        <v>770</v>
      </c>
      <c r="D637" s="641">
        <v>140</v>
      </c>
      <c r="E637" s="641">
        <v>145</v>
      </c>
      <c r="F637" s="641">
        <v>0</v>
      </c>
      <c r="G637" s="641">
        <v>0</v>
      </c>
      <c r="H637" s="640" t="s">
        <v>1294</v>
      </c>
      <c r="I637" s="640" t="s">
        <v>1295</v>
      </c>
      <c r="J637" s="640" t="s">
        <v>774</v>
      </c>
      <c r="K637" s="640" t="s">
        <v>1292</v>
      </c>
      <c r="L637" s="647" t="s">
        <v>121</v>
      </c>
      <c r="M637" s="648">
        <v>44744</v>
      </c>
      <c r="N637" s="647"/>
      <c r="O637" s="641">
        <v>1</v>
      </c>
      <c r="P637" s="640" t="s">
        <v>67</v>
      </c>
      <c r="Q637" s="640" t="s">
        <v>1258</v>
      </c>
      <c r="R637" s="640" t="s">
        <v>1259</v>
      </c>
      <c r="S637" s="647" t="s">
        <v>65</v>
      </c>
      <c r="T637" s="640" t="s">
        <v>1348</v>
      </c>
    </row>
    <row r="638" spans="2:20">
      <c r="B638" s="640" t="s">
        <v>778</v>
      </c>
      <c r="C638" s="640" t="s">
        <v>770</v>
      </c>
      <c r="D638" s="641">
        <v>80</v>
      </c>
      <c r="E638" s="641">
        <v>85</v>
      </c>
      <c r="F638" s="641">
        <v>0</v>
      </c>
      <c r="G638" s="641">
        <v>0</v>
      </c>
      <c r="H638" s="640" t="s">
        <v>1294</v>
      </c>
      <c r="I638" s="640" t="s">
        <v>1295</v>
      </c>
      <c r="J638" s="640" t="s">
        <v>774</v>
      </c>
      <c r="K638" s="640" t="s">
        <v>1292</v>
      </c>
      <c r="L638" s="647" t="s">
        <v>105</v>
      </c>
      <c r="M638" s="648">
        <v>44652</v>
      </c>
      <c r="N638" s="648">
        <v>44743</v>
      </c>
      <c r="O638" s="641">
        <v>1</v>
      </c>
      <c r="P638" s="640" t="s">
        <v>70</v>
      </c>
      <c r="Q638" s="640" t="s">
        <v>1258</v>
      </c>
      <c r="R638" s="640" t="s">
        <v>1259</v>
      </c>
      <c r="S638" s="647" t="s">
        <v>65</v>
      </c>
      <c r="T638" s="640" t="s">
        <v>1296</v>
      </c>
    </row>
    <row r="639" spans="2:20">
      <c r="B639" s="640" t="s">
        <v>778</v>
      </c>
      <c r="C639" s="640" t="s">
        <v>770</v>
      </c>
      <c r="D639" s="641">
        <v>75</v>
      </c>
      <c r="E639" s="641">
        <v>80</v>
      </c>
      <c r="F639" s="641">
        <v>0</v>
      </c>
      <c r="G639" s="641">
        <v>0</v>
      </c>
      <c r="H639" s="640" t="s">
        <v>1294</v>
      </c>
      <c r="I639" s="640" t="s">
        <v>1295</v>
      </c>
      <c r="J639" s="640" t="s">
        <v>774</v>
      </c>
      <c r="K639" s="640" t="s">
        <v>1292</v>
      </c>
      <c r="L639" s="647" t="s">
        <v>105</v>
      </c>
      <c r="M639" s="648">
        <v>44744</v>
      </c>
      <c r="N639" s="647"/>
      <c r="O639" s="641">
        <v>1</v>
      </c>
      <c r="P639" s="640" t="s">
        <v>70</v>
      </c>
      <c r="Q639" s="640" t="s">
        <v>1258</v>
      </c>
      <c r="R639" s="640" t="s">
        <v>1259</v>
      </c>
      <c r="S639" s="647" t="s">
        <v>65</v>
      </c>
      <c r="T639" s="640" t="s">
        <v>1296</v>
      </c>
    </row>
    <row r="640" spans="2:20">
      <c r="B640" s="640" t="s">
        <v>1686</v>
      </c>
      <c r="C640" s="640" t="s">
        <v>770</v>
      </c>
      <c r="D640" s="641">
        <v>160</v>
      </c>
      <c r="E640" s="641">
        <v>165</v>
      </c>
      <c r="F640" s="641">
        <v>0</v>
      </c>
      <c r="G640" s="641">
        <v>0</v>
      </c>
      <c r="H640" s="640" t="s">
        <v>1294</v>
      </c>
      <c r="I640" s="640" t="s">
        <v>1295</v>
      </c>
      <c r="J640" s="640" t="s">
        <v>774</v>
      </c>
      <c r="K640" s="640" t="s">
        <v>1292</v>
      </c>
      <c r="L640" s="647" t="s">
        <v>121</v>
      </c>
      <c r="M640" s="648">
        <v>44652</v>
      </c>
      <c r="N640" s="648">
        <v>44743</v>
      </c>
      <c r="O640" s="641">
        <v>1</v>
      </c>
      <c r="P640" s="640" t="s">
        <v>67</v>
      </c>
      <c r="Q640" s="640" t="s">
        <v>1258</v>
      </c>
      <c r="R640" s="640" t="s">
        <v>1259</v>
      </c>
      <c r="S640" s="647" t="s">
        <v>65</v>
      </c>
      <c r="T640" s="647"/>
    </row>
    <row r="641" spans="2:20">
      <c r="B641" s="640" t="s">
        <v>1686</v>
      </c>
      <c r="C641" s="640" t="s">
        <v>770</v>
      </c>
      <c r="D641" s="641">
        <v>155</v>
      </c>
      <c r="E641" s="641">
        <v>160</v>
      </c>
      <c r="F641" s="641">
        <v>0</v>
      </c>
      <c r="G641" s="641">
        <v>0</v>
      </c>
      <c r="H641" s="640" t="s">
        <v>1294</v>
      </c>
      <c r="I641" s="640" t="s">
        <v>1295</v>
      </c>
      <c r="J641" s="640" t="s">
        <v>774</v>
      </c>
      <c r="K641" s="640" t="s">
        <v>1292</v>
      </c>
      <c r="L641" s="647" t="s">
        <v>121</v>
      </c>
      <c r="M641" s="648">
        <v>44744</v>
      </c>
      <c r="N641" s="647"/>
      <c r="O641" s="641">
        <v>1</v>
      </c>
      <c r="P641" s="640" t="s">
        <v>67</v>
      </c>
      <c r="Q641" s="640" t="s">
        <v>1258</v>
      </c>
      <c r="R641" s="640" t="s">
        <v>1259</v>
      </c>
      <c r="S641" s="647" t="s">
        <v>65</v>
      </c>
      <c r="T641" s="647"/>
    </row>
    <row r="642" spans="2:20">
      <c r="B642" s="640" t="s">
        <v>1686</v>
      </c>
      <c r="C642" s="640" t="s">
        <v>770</v>
      </c>
      <c r="D642" s="641">
        <v>135</v>
      </c>
      <c r="E642" s="641">
        <v>140</v>
      </c>
      <c r="F642" s="641">
        <v>0</v>
      </c>
      <c r="G642" s="641">
        <v>0</v>
      </c>
      <c r="H642" s="640" t="s">
        <v>1294</v>
      </c>
      <c r="I642" s="640" t="s">
        <v>1295</v>
      </c>
      <c r="J642" s="640" t="s">
        <v>774</v>
      </c>
      <c r="K642" s="640" t="s">
        <v>1292</v>
      </c>
      <c r="L642" s="647" t="s">
        <v>121</v>
      </c>
      <c r="M642" s="648">
        <v>44652</v>
      </c>
      <c r="N642" s="648">
        <v>44743</v>
      </c>
      <c r="O642" s="641">
        <v>1</v>
      </c>
      <c r="P642" s="640" t="s">
        <v>70</v>
      </c>
      <c r="Q642" s="640" t="s">
        <v>1258</v>
      </c>
      <c r="R642" s="640" t="s">
        <v>1259</v>
      </c>
      <c r="S642" s="647" t="s">
        <v>65</v>
      </c>
      <c r="T642" s="647"/>
    </row>
    <row r="643" spans="2:20">
      <c r="B643" s="640" t="s">
        <v>1686</v>
      </c>
      <c r="C643" s="640" t="s">
        <v>770</v>
      </c>
      <c r="D643" s="641">
        <v>130</v>
      </c>
      <c r="E643" s="641">
        <v>135</v>
      </c>
      <c r="F643" s="641">
        <v>0</v>
      </c>
      <c r="G643" s="641">
        <v>0</v>
      </c>
      <c r="H643" s="640" t="s">
        <v>1294</v>
      </c>
      <c r="I643" s="640" t="s">
        <v>1295</v>
      </c>
      <c r="J643" s="640" t="s">
        <v>774</v>
      </c>
      <c r="K643" s="640" t="s">
        <v>1292</v>
      </c>
      <c r="L643" s="647" t="s">
        <v>121</v>
      </c>
      <c r="M643" s="648">
        <v>44744</v>
      </c>
      <c r="N643" s="647"/>
      <c r="O643" s="641">
        <v>1</v>
      </c>
      <c r="P643" s="640" t="s">
        <v>70</v>
      </c>
      <c r="Q643" s="640" t="s">
        <v>1258</v>
      </c>
      <c r="R643" s="640" t="s">
        <v>1259</v>
      </c>
      <c r="S643" s="647" t="s">
        <v>65</v>
      </c>
      <c r="T643" s="647"/>
    </row>
    <row r="644" spans="2:20">
      <c r="B644" s="640" t="s">
        <v>1686</v>
      </c>
      <c r="C644" s="640" t="s">
        <v>770</v>
      </c>
      <c r="D644" s="641">
        <v>113</v>
      </c>
      <c r="E644" s="641">
        <v>118</v>
      </c>
      <c r="F644" s="641">
        <v>0</v>
      </c>
      <c r="G644" s="641">
        <v>0</v>
      </c>
      <c r="H644" s="640" t="s">
        <v>1294</v>
      </c>
      <c r="I644" s="640" t="s">
        <v>1295</v>
      </c>
      <c r="J644" s="640" t="s">
        <v>774</v>
      </c>
      <c r="K644" s="640" t="s">
        <v>1292</v>
      </c>
      <c r="L644" s="647" t="s">
        <v>105</v>
      </c>
      <c r="M644" s="648">
        <v>44652</v>
      </c>
      <c r="N644" s="648">
        <v>44743</v>
      </c>
      <c r="O644" s="641">
        <v>1</v>
      </c>
      <c r="P644" s="640" t="s">
        <v>70</v>
      </c>
      <c r="Q644" s="640" t="s">
        <v>1258</v>
      </c>
      <c r="R644" s="640" t="s">
        <v>1259</v>
      </c>
      <c r="S644" s="647" t="s">
        <v>65</v>
      </c>
      <c r="T644" s="647"/>
    </row>
    <row r="645" spans="2:20">
      <c r="B645" s="640" t="s">
        <v>1686</v>
      </c>
      <c r="C645" s="640" t="s">
        <v>770</v>
      </c>
      <c r="D645" s="641">
        <v>108</v>
      </c>
      <c r="E645" s="641">
        <v>113</v>
      </c>
      <c r="F645" s="641">
        <v>0</v>
      </c>
      <c r="G645" s="641">
        <v>0</v>
      </c>
      <c r="H645" s="640" t="s">
        <v>1294</v>
      </c>
      <c r="I645" s="640" t="s">
        <v>1295</v>
      </c>
      <c r="J645" s="640" t="s">
        <v>774</v>
      </c>
      <c r="K645" s="640" t="s">
        <v>1292</v>
      </c>
      <c r="L645" s="647" t="s">
        <v>105</v>
      </c>
      <c r="M645" s="648">
        <v>44744</v>
      </c>
      <c r="N645" s="647"/>
      <c r="O645" s="641">
        <v>1</v>
      </c>
      <c r="P645" s="640" t="s">
        <v>70</v>
      </c>
      <c r="Q645" s="640" t="s">
        <v>1258</v>
      </c>
      <c r="R645" s="640" t="s">
        <v>1259</v>
      </c>
      <c r="S645" s="647" t="s">
        <v>65</v>
      </c>
      <c r="T645" s="647"/>
    </row>
    <row r="646" spans="2:20">
      <c r="B646" s="640" t="s">
        <v>1686</v>
      </c>
      <c r="C646" s="640" t="s">
        <v>770</v>
      </c>
      <c r="D646" s="641">
        <v>138</v>
      </c>
      <c r="E646" s="641">
        <v>143</v>
      </c>
      <c r="F646" s="641">
        <v>0</v>
      </c>
      <c r="G646" s="641">
        <v>0</v>
      </c>
      <c r="H646" s="640" t="s">
        <v>1294</v>
      </c>
      <c r="I646" s="640" t="s">
        <v>1295</v>
      </c>
      <c r="J646" s="640" t="s">
        <v>774</v>
      </c>
      <c r="K646" s="640" t="s">
        <v>1292</v>
      </c>
      <c r="L646" s="647" t="s">
        <v>105</v>
      </c>
      <c r="M646" s="648">
        <v>44652</v>
      </c>
      <c r="N646" s="648">
        <v>44743</v>
      </c>
      <c r="O646" s="641">
        <v>1</v>
      </c>
      <c r="P646" s="640" t="s">
        <v>67</v>
      </c>
      <c r="Q646" s="640" t="s">
        <v>1258</v>
      </c>
      <c r="R646" s="640" t="s">
        <v>1259</v>
      </c>
      <c r="S646" s="647" t="s">
        <v>65</v>
      </c>
      <c r="T646" s="647"/>
    </row>
    <row r="647" spans="2:20">
      <c r="B647" s="640" t="s">
        <v>1686</v>
      </c>
      <c r="C647" s="640" t="s">
        <v>770</v>
      </c>
      <c r="D647" s="641">
        <v>133</v>
      </c>
      <c r="E647" s="641">
        <v>138</v>
      </c>
      <c r="F647" s="641">
        <v>0</v>
      </c>
      <c r="G647" s="641">
        <v>0</v>
      </c>
      <c r="H647" s="640" t="s">
        <v>1294</v>
      </c>
      <c r="I647" s="640" t="s">
        <v>1295</v>
      </c>
      <c r="J647" s="640" t="s">
        <v>774</v>
      </c>
      <c r="K647" s="640" t="s">
        <v>1292</v>
      </c>
      <c r="L647" s="647" t="s">
        <v>105</v>
      </c>
      <c r="M647" s="648">
        <v>44744</v>
      </c>
      <c r="N647" s="647"/>
      <c r="O647" s="641">
        <v>1</v>
      </c>
      <c r="P647" s="640" t="s">
        <v>67</v>
      </c>
      <c r="Q647" s="640" t="s">
        <v>1258</v>
      </c>
      <c r="R647" s="640" t="s">
        <v>1259</v>
      </c>
      <c r="S647" s="647" t="s">
        <v>65</v>
      </c>
      <c r="T647" s="647"/>
    </row>
    <row r="648" spans="2:20">
      <c r="B648" s="640" t="s">
        <v>1687</v>
      </c>
      <c r="C648" s="640" t="s">
        <v>666</v>
      </c>
      <c r="D648" s="641">
        <v>137</v>
      </c>
      <c r="E648" s="641">
        <v>142</v>
      </c>
      <c r="F648" s="641">
        <v>0</v>
      </c>
      <c r="G648" s="641">
        <v>0</v>
      </c>
      <c r="H648" s="640" t="s">
        <v>1274</v>
      </c>
      <c r="I648" s="640" t="s">
        <v>1264</v>
      </c>
      <c r="J648" s="640" t="s">
        <v>664</v>
      </c>
      <c r="K648" s="640" t="s">
        <v>1330</v>
      </c>
      <c r="L648" s="647" t="s">
        <v>66</v>
      </c>
      <c r="M648" s="648">
        <v>44744</v>
      </c>
      <c r="N648" s="647"/>
      <c r="O648" s="641">
        <v>1</v>
      </c>
      <c r="P648" s="640" t="s">
        <v>90</v>
      </c>
      <c r="Q648" s="640" t="s">
        <v>1258</v>
      </c>
      <c r="R648" s="640" t="s">
        <v>1259</v>
      </c>
      <c r="S648" s="647" t="s">
        <v>65</v>
      </c>
      <c r="T648" s="647"/>
    </row>
    <row r="649" spans="2:20">
      <c r="B649" s="640" t="s">
        <v>1687</v>
      </c>
      <c r="C649" s="640" t="s">
        <v>666</v>
      </c>
      <c r="D649" s="641">
        <v>142</v>
      </c>
      <c r="E649" s="641">
        <v>147</v>
      </c>
      <c r="F649" s="641">
        <v>0</v>
      </c>
      <c r="G649" s="641">
        <v>0</v>
      </c>
      <c r="H649" s="640" t="s">
        <v>1274</v>
      </c>
      <c r="I649" s="640" t="s">
        <v>1264</v>
      </c>
      <c r="J649" s="640" t="s">
        <v>664</v>
      </c>
      <c r="K649" s="640" t="s">
        <v>1330</v>
      </c>
      <c r="L649" s="647" t="s">
        <v>66</v>
      </c>
      <c r="M649" s="648">
        <v>44737</v>
      </c>
      <c r="N649" s="648">
        <v>44743</v>
      </c>
      <c r="O649" s="641">
        <v>1</v>
      </c>
      <c r="P649" s="640" t="s">
        <v>90</v>
      </c>
      <c r="Q649" s="640" t="s">
        <v>1258</v>
      </c>
      <c r="R649" s="640" t="s">
        <v>1259</v>
      </c>
      <c r="S649" s="647" t="s">
        <v>65</v>
      </c>
      <c r="T649" s="647"/>
    </row>
    <row r="650" spans="2:20">
      <c r="B650" s="640" t="s">
        <v>465</v>
      </c>
      <c r="C650" s="640" t="s">
        <v>465</v>
      </c>
      <c r="D650" s="641">
        <v>-116</v>
      </c>
      <c r="E650" s="641">
        <v>-111</v>
      </c>
      <c r="F650" s="641">
        <v>0</v>
      </c>
      <c r="G650" s="641">
        <v>0</v>
      </c>
      <c r="H650" s="640" t="s">
        <v>1688</v>
      </c>
      <c r="I650" s="640" t="s">
        <v>1268</v>
      </c>
      <c r="J650" s="640" t="s">
        <v>1689</v>
      </c>
      <c r="K650" s="640" t="s">
        <v>1690</v>
      </c>
      <c r="L650" s="647" t="s">
        <v>66</v>
      </c>
      <c r="M650" s="648">
        <v>44620</v>
      </c>
      <c r="N650" s="647"/>
      <c r="O650" s="641">
        <v>1</v>
      </c>
      <c r="P650" s="640" t="s">
        <v>90</v>
      </c>
      <c r="Q650" s="640" t="s">
        <v>1258</v>
      </c>
      <c r="R650" s="640" t="s">
        <v>1259</v>
      </c>
      <c r="S650" s="647" t="s">
        <v>65</v>
      </c>
      <c r="T650" s="640" t="s">
        <v>1691</v>
      </c>
    </row>
    <row r="651" spans="2:20">
      <c r="B651" s="640" t="s">
        <v>517</v>
      </c>
      <c r="C651" s="640" t="s">
        <v>517</v>
      </c>
      <c r="D651" s="641">
        <v>31</v>
      </c>
      <c r="E651" s="641">
        <v>51</v>
      </c>
      <c r="F651" s="641">
        <v>0</v>
      </c>
      <c r="G651" s="641">
        <v>0</v>
      </c>
      <c r="H651" s="640" t="s">
        <v>1282</v>
      </c>
      <c r="I651" s="640" t="s">
        <v>1283</v>
      </c>
      <c r="J651" s="640" t="s">
        <v>516</v>
      </c>
      <c r="K651" s="640" t="s">
        <v>1489</v>
      </c>
      <c r="L651" s="647" t="s">
        <v>66</v>
      </c>
      <c r="M651" s="648">
        <v>44713</v>
      </c>
      <c r="N651" s="647"/>
      <c r="O651" s="641">
        <v>1</v>
      </c>
      <c r="P651" s="640" t="s">
        <v>70</v>
      </c>
      <c r="Q651" s="640" t="s">
        <v>1258</v>
      </c>
      <c r="R651" s="640" t="s">
        <v>1259</v>
      </c>
      <c r="S651" s="647" t="s">
        <v>65</v>
      </c>
      <c r="T651" s="647"/>
    </row>
    <row r="652" spans="2:20">
      <c r="B652" s="640" t="s">
        <v>517</v>
      </c>
      <c r="C652" s="640" t="s">
        <v>517</v>
      </c>
      <c r="D652" s="641">
        <v>41</v>
      </c>
      <c r="E652" s="641">
        <v>61</v>
      </c>
      <c r="F652" s="641">
        <v>0</v>
      </c>
      <c r="G652" s="641">
        <v>0</v>
      </c>
      <c r="H652" s="640" t="s">
        <v>1282</v>
      </c>
      <c r="I652" s="640" t="s">
        <v>1283</v>
      </c>
      <c r="J652" s="640" t="s">
        <v>516</v>
      </c>
      <c r="K652" s="640" t="s">
        <v>1489</v>
      </c>
      <c r="L652" s="647" t="s">
        <v>66</v>
      </c>
      <c r="M652" s="648">
        <v>44713</v>
      </c>
      <c r="N652" s="647"/>
      <c r="O652" s="641">
        <v>1</v>
      </c>
      <c r="P652" s="640" t="s">
        <v>520</v>
      </c>
      <c r="Q652" s="640" t="s">
        <v>1258</v>
      </c>
      <c r="R652" s="640" t="s">
        <v>1259</v>
      </c>
      <c r="S652" s="647" t="s">
        <v>65</v>
      </c>
      <c r="T652" s="647"/>
    </row>
    <row r="653" spans="2:20">
      <c r="B653" s="640" t="s">
        <v>517</v>
      </c>
      <c r="C653" s="640" t="s">
        <v>517</v>
      </c>
      <c r="D653" s="641">
        <v>56</v>
      </c>
      <c r="E653" s="641">
        <v>76</v>
      </c>
      <c r="F653" s="641">
        <v>0</v>
      </c>
      <c r="G653" s="641">
        <v>0</v>
      </c>
      <c r="H653" s="640" t="s">
        <v>1282</v>
      </c>
      <c r="I653" s="640" t="s">
        <v>1283</v>
      </c>
      <c r="J653" s="640" t="s">
        <v>516</v>
      </c>
      <c r="K653" s="640" t="s">
        <v>1489</v>
      </c>
      <c r="L653" s="647" t="s">
        <v>66</v>
      </c>
      <c r="M653" s="648">
        <v>44713</v>
      </c>
      <c r="N653" s="647"/>
      <c r="O653" s="641">
        <v>1</v>
      </c>
      <c r="P653" s="640" t="s">
        <v>288</v>
      </c>
      <c r="Q653" s="640" t="s">
        <v>1258</v>
      </c>
      <c r="R653" s="640" t="s">
        <v>1259</v>
      </c>
      <c r="S653" s="647" t="s">
        <v>65</v>
      </c>
      <c r="T653" s="647"/>
    </row>
    <row r="654" spans="2:20">
      <c r="B654" s="640" t="s">
        <v>530</v>
      </c>
      <c r="C654" s="640" t="s">
        <v>517</v>
      </c>
      <c r="D654" s="641">
        <v>126</v>
      </c>
      <c r="E654" s="641">
        <v>146</v>
      </c>
      <c r="F654" s="641">
        <v>0</v>
      </c>
      <c r="G654" s="641">
        <v>0</v>
      </c>
      <c r="H654" s="640" t="s">
        <v>1282</v>
      </c>
      <c r="I654" s="640" t="s">
        <v>1283</v>
      </c>
      <c r="J654" s="640" t="s">
        <v>516</v>
      </c>
      <c r="K654" s="640" t="s">
        <v>665</v>
      </c>
      <c r="L654" s="647" t="s">
        <v>66</v>
      </c>
      <c r="M654" s="648">
        <v>44713</v>
      </c>
      <c r="N654" s="647"/>
      <c r="O654" s="641">
        <v>1</v>
      </c>
      <c r="P654" s="640" t="s">
        <v>90</v>
      </c>
      <c r="Q654" s="640" t="s">
        <v>1258</v>
      </c>
      <c r="R654" s="640" t="s">
        <v>1259</v>
      </c>
      <c r="S654" s="647" t="s">
        <v>65</v>
      </c>
      <c r="T654" s="647"/>
    </row>
    <row r="655" spans="2:20">
      <c r="B655" s="640" t="s">
        <v>530</v>
      </c>
      <c r="C655" s="640" t="s">
        <v>530</v>
      </c>
      <c r="D655" s="641">
        <v>148</v>
      </c>
      <c r="E655" s="641">
        <v>153</v>
      </c>
      <c r="F655" s="641">
        <v>0</v>
      </c>
      <c r="G655" s="641">
        <v>0</v>
      </c>
      <c r="H655" s="640" t="s">
        <v>1356</v>
      </c>
      <c r="I655" s="640" t="s">
        <v>43</v>
      </c>
      <c r="J655" s="640" t="s">
        <v>538</v>
      </c>
      <c r="K655" s="640" t="s">
        <v>539</v>
      </c>
      <c r="L655" s="647" t="s">
        <v>66</v>
      </c>
      <c r="M655" s="648">
        <v>44713</v>
      </c>
      <c r="N655" s="647"/>
      <c r="O655" s="641">
        <v>1</v>
      </c>
      <c r="P655" s="640" t="s">
        <v>90</v>
      </c>
      <c r="Q655" s="640" t="s">
        <v>1258</v>
      </c>
      <c r="R655" s="640" t="s">
        <v>1259</v>
      </c>
      <c r="S655" s="647" t="s">
        <v>65</v>
      </c>
      <c r="T655" s="640" t="s">
        <v>1692</v>
      </c>
    </row>
    <row r="656" spans="2:20">
      <c r="B656" s="640" t="s">
        <v>221</v>
      </c>
      <c r="C656" s="640" t="s">
        <v>215</v>
      </c>
      <c r="D656" s="641">
        <v>105</v>
      </c>
      <c r="E656" s="641">
        <v>115</v>
      </c>
      <c r="F656" s="641">
        <v>0</v>
      </c>
      <c r="G656" s="641">
        <v>0</v>
      </c>
      <c r="H656" s="640" t="s">
        <v>52</v>
      </c>
      <c r="I656" s="640" t="s">
        <v>1274</v>
      </c>
      <c r="J656" s="640" t="s">
        <v>1401</v>
      </c>
      <c r="K656" s="640" t="s">
        <v>665</v>
      </c>
      <c r="L656" s="647" t="s">
        <v>66</v>
      </c>
      <c r="M656" s="648">
        <v>44648</v>
      </c>
      <c r="N656" s="647"/>
      <c r="O656" s="641">
        <v>1</v>
      </c>
      <c r="P656" s="640" t="s">
        <v>90</v>
      </c>
      <c r="Q656" s="640" t="s">
        <v>1258</v>
      </c>
      <c r="R656" s="640" t="s">
        <v>1259</v>
      </c>
      <c r="S656" s="647" t="s">
        <v>65</v>
      </c>
      <c r="T656" s="647"/>
    </row>
    <row r="657" spans="2:20">
      <c r="B657" s="640" t="s">
        <v>221</v>
      </c>
      <c r="C657" s="640" t="s">
        <v>215</v>
      </c>
      <c r="D657" s="641">
        <v>60</v>
      </c>
      <c r="E657" s="641">
        <v>70</v>
      </c>
      <c r="F657" s="641">
        <v>45</v>
      </c>
      <c r="G657" s="641">
        <v>0</v>
      </c>
      <c r="H657" s="640" t="s">
        <v>52</v>
      </c>
      <c r="I657" s="640" t="s">
        <v>1274</v>
      </c>
      <c r="J657" s="640" t="s">
        <v>1401</v>
      </c>
      <c r="K657" s="640" t="s">
        <v>665</v>
      </c>
      <c r="L657" s="647" t="s">
        <v>66</v>
      </c>
      <c r="M657" s="648">
        <v>44648</v>
      </c>
      <c r="N657" s="647"/>
      <c r="O657" s="641">
        <v>1</v>
      </c>
      <c r="P657" s="640" t="s">
        <v>90</v>
      </c>
      <c r="Q657" s="640" t="s">
        <v>1258</v>
      </c>
      <c r="R657" s="640" t="s">
        <v>1259</v>
      </c>
      <c r="S657" s="647" t="s">
        <v>218</v>
      </c>
      <c r="T657" s="647"/>
    </row>
    <row r="658" spans="2:20">
      <c r="B658" s="640" t="s">
        <v>1693</v>
      </c>
      <c r="C658" s="640" t="s">
        <v>815</v>
      </c>
      <c r="D658" s="641">
        <v>353</v>
      </c>
      <c r="E658" s="641">
        <v>363</v>
      </c>
      <c r="F658" s="641">
        <v>0</v>
      </c>
      <c r="G658" s="641">
        <v>0</v>
      </c>
      <c r="H658" s="640" t="s">
        <v>1282</v>
      </c>
      <c r="I658" s="640" t="s">
        <v>1283</v>
      </c>
      <c r="J658" s="640" t="s">
        <v>3281</v>
      </c>
      <c r="K658" s="640" t="s">
        <v>1299</v>
      </c>
      <c r="L658" s="647" t="s">
        <v>66</v>
      </c>
      <c r="M658" s="648">
        <v>44744</v>
      </c>
      <c r="N658" s="647"/>
      <c r="O658" s="641">
        <v>1</v>
      </c>
      <c r="P658" s="640" t="s">
        <v>90</v>
      </c>
      <c r="Q658" s="640" t="s">
        <v>1280</v>
      </c>
      <c r="R658" s="647"/>
      <c r="S658" s="647" t="s">
        <v>65</v>
      </c>
      <c r="T658" s="640" t="s">
        <v>1491</v>
      </c>
    </row>
    <row r="659" spans="2:20">
      <c r="B659" s="640" t="s">
        <v>1693</v>
      </c>
      <c r="C659" s="640" t="s">
        <v>815</v>
      </c>
      <c r="D659" s="641">
        <v>358</v>
      </c>
      <c r="E659" s="641">
        <v>368</v>
      </c>
      <c r="F659" s="641">
        <v>0</v>
      </c>
      <c r="G659" s="641">
        <v>0</v>
      </c>
      <c r="H659" s="640" t="s">
        <v>1282</v>
      </c>
      <c r="I659" s="640" t="s">
        <v>1283</v>
      </c>
      <c r="J659" s="640" t="s">
        <v>3281</v>
      </c>
      <c r="K659" s="640" t="s">
        <v>1299</v>
      </c>
      <c r="L659" s="647" t="s">
        <v>66</v>
      </c>
      <c r="M659" s="648">
        <v>44737</v>
      </c>
      <c r="N659" s="648">
        <v>44743</v>
      </c>
      <c r="O659" s="641">
        <v>1</v>
      </c>
      <c r="P659" s="640" t="s">
        <v>90</v>
      </c>
      <c r="Q659" s="640" t="s">
        <v>1280</v>
      </c>
      <c r="R659" s="647"/>
      <c r="S659" s="647" t="s">
        <v>65</v>
      </c>
      <c r="T659" s="640" t="s">
        <v>1491</v>
      </c>
    </row>
    <row r="660" spans="2:20">
      <c r="B660" s="640" t="s">
        <v>1694</v>
      </c>
      <c r="C660" s="640" t="s">
        <v>574</v>
      </c>
      <c r="D660" s="641">
        <v>298</v>
      </c>
      <c r="E660" s="641">
        <v>303</v>
      </c>
      <c r="F660" s="641">
        <v>0</v>
      </c>
      <c r="G660" s="641">
        <v>0</v>
      </c>
      <c r="H660" s="640" t="s">
        <v>43</v>
      </c>
      <c r="I660" s="640" t="s">
        <v>52</v>
      </c>
      <c r="J660" s="640" t="s">
        <v>169</v>
      </c>
      <c r="K660" s="640" t="s">
        <v>1299</v>
      </c>
      <c r="L660" s="647" t="s">
        <v>66</v>
      </c>
      <c r="M660" s="648">
        <v>44713</v>
      </c>
      <c r="N660" s="647"/>
      <c r="O660" s="641">
        <v>1</v>
      </c>
      <c r="P660" s="640" t="s">
        <v>90</v>
      </c>
      <c r="Q660" s="640" t="s">
        <v>1280</v>
      </c>
      <c r="R660" s="647"/>
      <c r="S660" s="647" t="s">
        <v>65</v>
      </c>
      <c r="T660" s="647"/>
    </row>
    <row r="661" spans="2:20">
      <c r="B661" s="640" t="s">
        <v>1694</v>
      </c>
      <c r="C661" s="640" t="s">
        <v>517</v>
      </c>
      <c r="D661" s="641">
        <v>316</v>
      </c>
      <c r="E661" s="641">
        <v>341</v>
      </c>
      <c r="F661" s="641">
        <v>0</v>
      </c>
      <c r="G661" s="641">
        <v>0</v>
      </c>
      <c r="H661" s="640" t="s">
        <v>1282</v>
      </c>
      <c r="I661" s="640" t="s">
        <v>1283</v>
      </c>
      <c r="J661" s="640" t="s">
        <v>516</v>
      </c>
      <c r="K661" s="640" t="s">
        <v>1299</v>
      </c>
      <c r="L661" s="647" t="s">
        <v>66</v>
      </c>
      <c r="M661" s="648">
        <v>44713</v>
      </c>
      <c r="N661" s="647"/>
      <c r="O661" s="641">
        <v>1</v>
      </c>
      <c r="P661" s="640" t="s">
        <v>90</v>
      </c>
      <c r="Q661" s="640" t="s">
        <v>1280</v>
      </c>
      <c r="R661" s="647"/>
      <c r="S661" s="647" t="s">
        <v>65</v>
      </c>
      <c r="T661" s="640" t="s">
        <v>1405</v>
      </c>
    </row>
    <row r="662" spans="2:20">
      <c r="B662" s="640" t="s">
        <v>1695</v>
      </c>
      <c r="C662" s="640" t="s">
        <v>64</v>
      </c>
      <c r="D662" s="641">
        <v>35</v>
      </c>
      <c r="E662" s="641">
        <v>40</v>
      </c>
      <c r="F662" s="641">
        <v>0</v>
      </c>
      <c r="G662" s="641">
        <v>0</v>
      </c>
      <c r="H662" s="640" t="s">
        <v>1311</v>
      </c>
      <c r="I662" s="640" t="s">
        <v>1312</v>
      </c>
      <c r="J662" s="640" t="s">
        <v>1313</v>
      </c>
      <c r="K662" s="640" t="s">
        <v>1448</v>
      </c>
      <c r="L662" s="647" t="s">
        <v>66</v>
      </c>
      <c r="M662" s="648">
        <v>44210</v>
      </c>
      <c r="N662" s="647"/>
      <c r="O662" s="641">
        <v>1</v>
      </c>
      <c r="P662" s="640" t="s">
        <v>90</v>
      </c>
      <c r="Q662" s="640" t="s">
        <v>1258</v>
      </c>
      <c r="R662" s="640" t="s">
        <v>1259</v>
      </c>
      <c r="S662" s="647" t="s">
        <v>65</v>
      </c>
      <c r="T662" s="640" t="s">
        <v>1315</v>
      </c>
    </row>
    <row r="663" spans="2:20">
      <c r="B663" s="640" t="s">
        <v>89</v>
      </c>
      <c r="C663" s="640" t="s">
        <v>89</v>
      </c>
      <c r="D663" s="641">
        <v>38</v>
      </c>
      <c r="E663" s="641">
        <v>43</v>
      </c>
      <c r="F663" s="641">
        <v>0</v>
      </c>
      <c r="G663" s="641">
        <v>0</v>
      </c>
      <c r="H663" s="640" t="s">
        <v>1350</v>
      </c>
      <c r="I663" s="640" t="s">
        <v>1351</v>
      </c>
      <c r="J663" s="640" t="s">
        <v>1696</v>
      </c>
      <c r="K663" s="640" t="s">
        <v>1697</v>
      </c>
      <c r="L663" s="647" t="s">
        <v>66</v>
      </c>
      <c r="M663" s="648">
        <v>44745</v>
      </c>
      <c r="N663" s="647"/>
      <c r="O663" s="641">
        <v>1</v>
      </c>
      <c r="P663" s="640" t="s">
        <v>90</v>
      </c>
      <c r="Q663" s="640" t="s">
        <v>1258</v>
      </c>
      <c r="R663" s="640" t="s">
        <v>1259</v>
      </c>
      <c r="S663" s="647" t="s">
        <v>65</v>
      </c>
      <c r="T663" s="640" t="s">
        <v>1698</v>
      </c>
    </row>
    <row r="664" spans="2:20">
      <c r="B664" s="640" t="s">
        <v>89</v>
      </c>
      <c r="C664" s="640" t="s">
        <v>89</v>
      </c>
      <c r="D664" s="641">
        <v>43</v>
      </c>
      <c r="E664" s="641">
        <v>48</v>
      </c>
      <c r="F664" s="641">
        <v>0</v>
      </c>
      <c r="G664" s="641">
        <v>0</v>
      </c>
      <c r="H664" s="640" t="s">
        <v>1350</v>
      </c>
      <c r="I664" s="640" t="s">
        <v>1351</v>
      </c>
      <c r="J664" s="640" t="s">
        <v>1696</v>
      </c>
      <c r="K664" s="640" t="s">
        <v>1697</v>
      </c>
      <c r="L664" s="647" t="s">
        <v>66</v>
      </c>
      <c r="M664" s="648">
        <v>44717</v>
      </c>
      <c r="N664" s="648">
        <v>44744</v>
      </c>
      <c r="O664" s="641">
        <v>1</v>
      </c>
      <c r="P664" s="640" t="s">
        <v>90</v>
      </c>
      <c r="Q664" s="640" t="s">
        <v>1258</v>
      </c>
      <c r="R664" s="640" t="s">
        <v>1259</v>
      </c>
      <c r="S664" s="647" t="s">
        <v>65</v>
      </c>
      <c r="T664" s="640" t="s">
        <v>1698</v>
      </c>
    </row>
    <row r="665" spans="2:20">
      <c r="B665" s="640" t="s">
        <v>599</v>
      </c>
      <c r="C665" s="640" t="s">
        <v>599</v>
      </c>
      <c r="D665" s="641">
        <v>20</v>
      </c>
      <c r="E665" s="641">
        <v>25</v>
      </c>
      <c r="F665" s="641">
        <v>0</v>
      </c>
      <c r="G665" s="641">
        <v>0</v>
      </c>
      <c r="H665" s="640" t="s">
        <v>1373</v>
      </c>
      <c r="I665" s="640" t="s">
        <v>1303</v>
      </c>
      <c r="J665" s="640" t="s">
        <v>597</v>
      </c>
      <c r="K665" s="640" t="s">
        <v>1396</v>
      </c>
      <c r="L665" s="647" t="s">
        <v>66</v>
      </c>
      <c r="M665" s="648">
        <v>44713</v>
      </c>
      <c r="N665" s="647"/>
      <c r="O665" s="641">
        <v>1</v>
      </c>
      <c r="P665" s="640" t="s">
        <v>67</v>
      </c>
      <c r="Q665" s="640" t="s">
        <v>1258</v>
      </c>
      <c r="R665" s="640" t="s">
        <v>1259</v>
      </c>
      <c r="S665" s="647" t="s">
        <v>65</v>
      </c>
      <c r="T665" s="640" t="s">
        <v>1699</v>
      </c>
    </row>
    <row r="666" spans="2:20">
      <c r="B666" s="640" t="s">
        <v>599</v>
      </c>
      <c r="C666" s="640" t="s">
        <v>599</v>
      </c>
      <c r="D666" s="641">
        <v>0</v>
      </c>
      <c r="E666" s="641">
        <v>5</v>
      </c>
      <c r="F666" s="641">
        <v>0</v>
      </c>
      <c r="G666" s="641">
        <v>0</v>
      </c>
      <c r="H666" s="640" t="s">
        <v>1373</v>
      </c>
      <c r="I666" s="640" t="s">
        <v>1303</v>
      </c>
      <c r="J666" s="640" t="s">
        <v>597</v>
      </c>
      <c r="K666" s="640" t="s">
        <v>1396</v>
      </c>
      <c r="L666" s="647" t="s">
        <v>66</v>
      </c>
      <c r="M666" s="648">
        <v>44713</v>
      </c>
      <c r="N666" s="647"/>
      <c r="O666" s="641">
        <v>1</v>
      </c>
      <c r="P666" s="640" t="s">
        <v>70</v>
      </c>
      <c r="Q666" s="640" t="s">
        <v>1258</v>
      </c>
      <c r="R666" s="640" t="s">
        <v>1259</v>
      </c>
      <c r="S666" s="647" t="s">
        <v>65</v>
      </c>
      <c r="T666" s="640" t="s">
        <v>1700</v>
      </c>
    </row>
    <row r="667" spans="2:20">
      <c r="B667" s="640" t="s">
        <v>1701</v>
      </c>
      <c r="C667" s="640" t="s">
        <v>815</v>
      </c>
      <c r="D667" s="641">
        <v>122</v>
      </c>
      <c r="E667" s="641">
        <v>132</v>
      </c>
      <c r="F667" s="641">
        <v>90</v>
      </c>
      <c r="G667" s="641">
        <v>0</v>
      </c>
      <c r="H667" s="640" t="s">
        <v>1282</v>
      </c>
      <c r="I667" s="640" t="s">
        <v>1283</v>
      </c>
      <c r="J667" s="640" t="s">
        <v>3281</v>
      </c>
      <c r="K667" s="640" t="s">
        <v>1257</v>
      </c>
      <c r="L667" s="647" t="s">
        <v>66</v>
      </c>
      <c r="M667" s="648">
        <v>44744</v>
      </c>
      <c r="N667" s="647"/>
      <c r="O667" s="641">
        <v>1</v>
      </c>
      <c r="P667" s="640" t="s">
        <v>90</v>
      </c>
      <c r="Q667" s="640" t="s">
        <v>1258</v>
      </c>
      <c r="R667" s="640" t="s">
        <v>1259</v>
      </c>
      <c r="S667" s="647" t="s">
        <v>65</v>
      </c>
      <c r="T667" s="640" t="s">
        <v>1438</v>
      </c>
    </row>
    <row r="668" spans="2:20">
      <c r="B668" s="640" t="s">
        <v>1701</v>
      </c>
      <c r="C668" s="640" t="s">
        <v>815</v>
      </c>
      <c r="D668" s="641">
        <v>127</v>
      </c>
      <c r="E668" s="641">
        <v>137</v>
      </c>
      <c r="F668" s="641">
        <v>90</v>
      </c>
      <c r="G668" s="641">
        <v>0</v>
      </c>
      <c r="H668" s="640" t="s">
        <v>1282</v>
      </c>
      <c r="I668" s="640" t="s">
        <v>1283</v>
      </c>
      <c r="J668" s="640" t="s">
        <v>3281</v>
      </c>
      <c r="K668" s="640" t="s">
        <v>1257</v>
      </c>
      <c r="L668" s="647" t="s">
        <v>66</v>
      </c>
      <c r="M668" s="648">
        <v>44737</v>
      </c>
      <c r="N668" s="648">
        <v>44743</v>
      </c>
      <c r="O668" s="641">
        <v>1</v>
      </c>
      <c r="P668" s="640" t="s">
        <v>90</v>
      </c>
      <c r="Q668" s="640" t="s">
        <v>1258</v>
      </c>
      <c r="R668" s="640" t="s">
        <v>1259</v>
      </c>
      <c r="S668" s="647" t="s">
        <v>65</v>
      </c>
      <c r="T668" s="640" t="s">
        <v>1438</v>
      </c>
    </row>
    <row r="669" spans="2:20">
      <c r="B669" s="640" t="s">
        <v>1702</v>
      </c>
      <c r="C669" s="640" t="s">
        <v>815</v>
      </c>
      <c r="D669" s="641">
        <v>122</v>
      </c>
      <c r="E669" s="641">
        <v>132</v>
      </c>
      <c r="F669" s="641">
        <v>90</v>
      </c>
      <c r="G669" s="641">
        <v>0</v>
      </c>
      <c r="H669" s="640" t="s">
        <v>1282</v>
      </c>
      <c r="I669" s="640" t="s">
        <v>1283</v>
      </c>
      <c r="J669" s="640" t="s">
        <v>3281</v>
      </c>
      <c r="K669" s="640" t="s">
        <v>1257</v>
      </c>
      <c r="L669" s="647" t="s">
        <v>66</v>
      </c>
      <c r="M669" s="648">
        <v>44744</v>
      </c>
      <c r="N669" s="647"/>
      <c r="O669" s="641">
        <v>1</v>
      </c>
      <c r="P669" s="640" t="s">
        <v>90</v>
      </c>
      <c r="Q669" s="640" t="s">
        <v>1258</v>
      </c>
      <c r="R669" s="640" t="s">
        <v>1259</v>
      </c>
      <c r="S669" s="647" t="s">
        <v>65</v>
      </c>
      <c r="T669" s="640" t="s">
        <v>1438</v>
      </c>
    </row>
    <row r="670" spans="2:20">
      <c r="B670" s="640" t="s">
        <v>1702</v>
      </c>
      <c r="C670" s="640" t="s">
        <v>815</v>
      </c>
      <c r="D670" s="641">
        <v>127</v>
      </c>
      <c r="E670" s="641">
        <v>137</v>
      </c>
      <c r="F670" s="641">
        <v>90</v>
      </c>
      <c r="G670" s="641">
        <v>0</v>
      </c>
      <c r="H670" s="640" t="s">
        <v>1282</v>
      </c>
      <c r="I670" s="640" t="s">
        <v>1283</v>
      </c>
      <c r="J670" s="640" t="s">
        <v>3281</v>
      </c>
      <c r="K670" s="640" t="s">
        <v>1257</v>
      </c>
      <c r="L670" s="647" t="s">
        <v>66</v>
      </c>
      <c r="M670" s="648">
        <v>44737</v>
      </c>
      <c r="N670" s="648">
        <v>44743</v>
      </c>
      <c r="O670" s="641">
        <v>1</v>
      </c>
      <c r="P670" s="640" t="s">
        <v>90</v>
      </c>
      <c r="Q670" s="640" t="s">
        <v>1258</v>
      </c>
      <c r="R670" s="640" t="s">
        <v>1259</v>
      </c>
      <c r="S670" s="647" t="s">
        <v>65</v>
      </c>
      <c r="T670" s="640" t="s">
        <v>1438</v>
      </c>
    </row>
    <row r="671" spans="2:20">
      <c r="B671" s="640" t="s">
        <v>876</v>
      </c>
      <c r="C671" s="640" t="s">
        <v>870</v>
      </c>
      <c r="D671" s="641">
        <v>134</v>
      </c>
      <c r="E671" s="641">
        <v>139</v>
      </c>
      <c r="F671" s="641">
        <v>0</v>
      </c>
      <c r="G671" s="641">
        <v>0</v>
      </c>
      <c r="H671" s="640" t="s">
        <v>1356</v>
      </c>
      <c r="I671" s="640" t="s">
        <v>43</v>
      </c>
      <c r="J671" s="640" t="s">
        <v>335</v>
      </c>
      <c r="K671" s="640" t="s">
        <v>1292</v>
      </c>
      <c r="L671" s="647" t="s">
        <v>66</v>
      </c>
      <c r="M671" s="648">
        <v>44744</v>
      </c>
      <c r="N671" s="647"/>
      <c r="O671" s="641">
        <v>1</v>
      </c>
      <c r="P671" s="640" t="s">
        <v>90</v>
      </c>
      <c r="Q671" s="640" t="s">
        <v>1258</v>
      </c>
      <c r="R671" s="640" t="s">
        <v>1259</v>
      </c>
      <c r="S671" s="647" t="s">
        <v>65</v>
      </c>
      <c r="T671" s="647"/>
    </row>
    <row r="672" spans="2:20">
      <c r="B672" s="640" t="s">
        <v>876</v>
      </c>
      <c r="C672" s="640" t="s">
        <v>870</v>
      </c>
      <c r="D672" s="641">
        <v>139</v>
      </c>
      <c r="E672" s="641">
        <v>144</v>
      </c>
      <c r="F672" s="641">
        <v>0</v>
      </c>
      <c r="G672" s="641">
        <v>0</v>
      </c>
      <c r="H672" s="640" t="s">
        <v>1356</v>
      </c>
      <c r="I672" s="640" t="s">
        <v>43</v>
      </c>
      <c r="J672" s="640" t="s">
        <v>335</v>
      </c>
      <c r="K672" s="640" t="s">
        <v>1292</v>
      </c>
      <c r="L672" s="647" t="s">
        <v>66</v>
      </c>
      <c r="M672" s="648">
        <v>44652</v>
      </c>
      <c r="N672" s="648">
        <v>44743</v>
      </c>
      <c r="O672" s="641">
        <v>1</v>
      </c>
      <c r="P672" s="640" t="s">
        <v>90</v>
      </c>
      <c r="Q672" s="640" t="s">
        <v>1258</v>
      </c>
      <c r="R672" s="640" t="s">
        <v>1259</v>
      </c>
      <c r="S672" s="647" t="s">
        <v>65</v>
      </c>
      <c r="T672" s="647"/>
    </row>
    <row r="673" spans="2:20">
      <c r="B673" s="640" t="s">
        <v>1703</v>
      </c>
      <c r="C673" s="640" t="s">
        <v>620</v>
      </c>
      <c r="D673" s="641">
        <v>87</v>
      </c>
      <c r="E673" s="641">
        <v>97</v>
      </c>
      <c r="F673" s="641">
        <v>0</v>
      </c>
      <c r="G673" s="641">
        <v>0</v>
      </c>
      <c r="H673" s="640" t="s">
        <v>1278</v>
      </c>
      <c r="I673" s="640" t="s">
        <v>52</v>
      </c>
      <c r="J673" s="640" t="s">
        <v>619</v>
      </c>
      <c r="K673" s="640" t="s">
        <v>581</v>
      </c>
      <c r="L673" s="647" t="s">
        <v>66</v>
      </c>
      <c r="M673" s="648">
        <v>44746</v>
      </c>
      <c r="N673" s="647"/>
      <c r="O673" s="641">
        <v>1</v>
      </c>
      <c r="P673" s="640" t="s">
        <v>391</v>
      </c>
      <c r="Q673" s="640" t="s">
        <v>1258</v>
      </c>
      <c r="R673" s="640" t="s">
        <v>1259</v>
      </c>
      <c r="S673" s="647" t="s">
        <v>65</v>
      </c>
      <c r="T673" s="640" t="s">
        <v>11</v>
      </c>
    </row>
    <row r="674" spans="2:20">
      <c r="B674" s="640" t="s">
        <v>1703</v>
      </c>
      <c r="C674" s="640" t="s">
        <v>620</v>
      </c>
      <c r="D674" s="641">
        <v>100</v>
      </c>
      <c r="E674" s="641">
        <v>110</v>
      </c>
      <c r="F674" s="641">
        <v>0</v>
      </c>
      <c r="G674" s="641">
        <v>0</v>
      </c>
      <c r="H674" s="640" t="s">
        <v>1278</v>
      </c>
      <c r="I674" s="640" t="s">
        <v>52</v>
      </c>
      <c r="J674" s="640" t="s">
        <v>619</v>
      </c>
      <c r="K674" s="640" t="s">
        <v>581</v>
      </c>
      <c r="L674" s="647" t="s">
        <v>66</v>
      </c>
      <c r="M674" s="648">
        <v>44648</v>
      </c>
      <c r="N674" s="648">
        <v>44745</v>
      </c>
      <c r="O674" s="641">
        <v>1</v>
      </c>
      <c r="P674" s="640" t="s">
        <v>391</v>
      </c>
      <c r="Q674" s="640" t="s">
        <v>1258</v>
      </c>
      <c r="R674" s="640" t="s">
        <v>1259</v>
      </c>
      <c r="S674" s="647" t="s">
        <v>65</v>
      </c>
      <c r="T674" s="640" t="s">
        <v>11</v>
      </c>
    </row>
    <row r="675" spans="2:20">
      <c r="B675" s="640" t="s">
        <v>1703</v>
      </c>
      <c r="C675" s="640" t="s">
        <v>620</v>
      </c>
      <c r="D675" s="641">
        <v>82</v>
      </c>
      <c r="E675" s="641">
        <v>92</v>
      </c>
      <c r="F675" s="641">
        <v>0</v>
      </c>
      <c r="G675" s="641">
        <v>0</v>
      </c>
      <c r="H675" s="640" t="s">
        <v>1278</v>
      </c>
      <c r="I675" s="640" t="s">
        <v>52</v>
      </c>
      <c r="J675" s="640" t="s">
        <v>619</v>
      </c>
      <c r="K675" s="640" t="s">
        <v>581</v>
      </c>
      <c r="L675" s="647" t="s">
        <v>66</v>
      </c>
      <c r="M675" s="648">
        <v>44746</v>
      </c>
      <c r="N675" s="647"/>
      <c r="O675" s="641">
        <v>1</v>
      </c>
      <c r="P675" s="640" t="s">
        <v>622</v>
      </c>
      <c r="Q675" s="640" t="s">
        <v>1258</v>
      </c>
      <c r="R675" s="640" t="s">
        <v>1259</v>
      </c>
      <c r="S675" s="647" t="s">
        <v>65</v>
      </c>
      <c r="T675" s="640" t="s">
        <v>11</v>
      </c>
    </row>
    <row r="676" spans="2:20">
      <c r="B676" s="640" t="s">
        <v>1703</v>
      </c>
      <c r="C676" s="640" t="s">
        <v>620</v>
      </c>
      <c r="D676" s="641">
        <v>95</v>
      </c>
      <c r="E676" s="641">
        <v>105</v>
      </c>
      <c r="F676" s="641">
        <v>0</v>
      </c>
      <c r="G676" s="641">
        <v>0</v>
      </c>
      <c r="H676" s="640" t="s">
        <v>1278</v>
      </c>
      <c r="I676" s="640" t="s">
        <v>52</v>
      </c>
      <c r="J676" s="640" t="s">
        <v>619</v>
      </c>
      <c r="K676" s="640" t="s">
        <v>581</v>
      </c>
      <c r="L676" s="647" t="s">
        <v>66</v>
      </c>
      <c r="M676" s="648">
        <v>44648</v>
      </c>
      <c r="N676" s="648">
        <v>44745</v>
      </c>
      <c r="O676" s="641">
        <v>1</v>
      </c>
      <c r="P676" s="640" t="s">
        <v>622</v>
      </c>
      <c r="Q676" s="640" t="s">
        <v>1258</v>
      </c>
      <c r="R676" s="640" t="s">
        <v>1259</v>
      </c>
      <c r="S676" s="647" t="s">
        <v>65</v>
      </c>
      <c r="T676" s="640" t="s">
        <v>11</v>
      </c>
    </row>
    <row r="677" spans="2:20">
      <c r="B677" s="640" t="s">
        <v>1704</v>
      </c>
      <c r="C677" s="640" t="s">
        <v>785</v>
      </c>
      <c r="D677" s="641">
        <v>185</v>
      </c>
      <c r="E677" s="641">
        <v>190</v>
      </c>
      <c r="F677" s="641">
        <v>0</v>
      </c>
      <c r="G677" s="641">
        <v>0</v>
      </c>
      <c r="H677" s="640" t="s">
        <v>1278</v>
      </c>
      <c r="I677" s="640" t="s">
        <v>52</v>
      </c>
      <c r="J677" s="640" t="s">
        <v>538</v>
      </c>
      <c r="K677" s="640" t="s">
        <v>1292</v>
      </c>
      <c r="L677" s="647" t="s">
        <v>121</v>
      </c>
      <c r="M677" s="648">
        <v>44652</v>
      </c>
      <c r="N677" s="647"/>
      <c r="O677" s="641">
        <v>1</v>
      </c>
      <c r="P677" s="640" t="s">
        <v>70</v>
      </c>
      <c r="Q677" s="640" t="s">
        <v>1258</v>
      </c>
      <c r="R677" s="640" t="s">
        <v>1259</v>
      </c>
      <c r="S677" s="647" t="s">
        <v>65</v>
      </c>
      <c r="T677" s="647"/>
    </row>
    <row r="678" spans="2:20">
      <c r="B678" s="640" t="s">
        <v>1704</v>
      </c>
      <c r="C678" s="640" t="s">
        <v>785</v>
      </c>
      <c r="D678" s="641">
        <v>210</v>
      </c>
      <c r="E678" s="641">
        <v>215</v>
      </c>
      <c r="F678" s="641">
        <v>0</v>
      </c>
      <c r="G678" s="641">
        <v>0</v>
      </c>
      <c r="H678" s="640" t="s">
        <v>1278</v>
      </c>
      <c r="I678" s="640" t="s">
        <v>52</v>
      </c>
      <c r="J678" s="640" t="s">
        <v>538</v>
      </c>
      <c r="K678" s="640" t="s">
        <v>1292</v>
      </c>
      <c r="L678" s="647" t="s">
        <v>121</v>
      </c>
      <c r="M678" s="648">
        <v>44652</v>
      </c>
      <c r="N678" s="647"/>
      <c r="O678" s="641">
        <v>1</v>
      </c>
      <c r="P678" s="640" t="s">
        <v>67</v>
      </c>
      <c r="Q678" s="640" t="s">
        <v>1258</v>
      </c>
      <c r="R678" s="640" t="s">
        <v>1259</v>
      </c>
      <c r="S678" s="647" t="s">
        <v>65</v>
      </c>
      <c r="T678" s="647"/>
    </row>
    <row r="679" spans="2:20">
      <c r="B679" s="640" t="s">
        <v>1704</v>
      </c>
      <c r="C679" s="640" t="s">
        <v>785</v>
      </c>
      <c r="D679" s="641">
        <v>170</v>
      </c>
      <c r="E679" s="641">
        <v>175</v>
      </c>
      <c r="F679" s="641">
        <v>0</v>
      </c>
      <c r="G679" s="641">
        <v>0</v>
      </c>
      <c r="H679" s="640" t="s">
        <v>1278</v>
      </c>
      <c r="I679" s="640" t="s">
        <v>52</v>
      </c>
      <c r="J679" s="640" t="s">
        <v>538</v>
      </c>
      <c r="K679" s="640" t="s">
        <v>1292</v>
      </c>
      <c r="L679" s="647" t="s">
        <v>105</v>
      </c>
      <c r="M679" s="648">
        <v>44652</v>
      </c>
      <c r="N679" s="647"/>
      <c r="O679" s="641">
        <v>1</v>
      </c>
      <c r="P679" s="640" t="s">
        <v>67</v>
      </c>
      <c r="Q679" s="640" t="s">
        <v>1258</v>
      </c>
      <c r="R679" s="640" t="s">
        <v>1259</v>
      </c>
      <c r="S679" s="647" t="s">
        <v>65</v>
      </c>
      <c r="T679" s="647"/>
    </row>
    <row r="680" spans="2:20">
      <c r="B680" s="640" t="s">
        <v>1704</v>
      </c>
      <c r="C680" s="640" t="s">
        <v>785</v>
      </c>
      <c r="D680" s="641">
        <v>145</v>
      </c>
      <c r="E680" s="641">
        <v>150</v>
      </c>
      <c r="F680" s="641">
        <v>0</v>
      </c>
      <c r="G680" s="641">
        <v>0</v>
      </c>
      <c r="H680" s="640" t="s">
        <v>1278</v>
      </c>
      <c r="I680" s="640" t="s">
        <v>52</v>
      </c>
      <c r="J680" s="640" t="s">
        <v>538</v>
      </c>
      <c r="K680" s="640" t="s">
        <v>1292</v>
      </c>
      <c r="L680" s="647" t="s">
        <v>105</v>
      </c>
      <c r="M680" s="648">
        <v>44652</v>
      </c>
      <c r="N680" s="647"/>
      <c r="O680" s="641">
        <v>1</v>
      </c>
      <c r="P680" s="640" t="s">
        <v>70</v>
      </c>
      <c r="Q680" s="640" t="s">
        <v>1258</v>
      </c>
      <c r="R680" s="640" t="s">
        <v>1259</v>
      </c>
      <c r="S680" s="647" t="s">
        <v>65</v>
      </c>
      <c r="T680" s="647"/>
    </row>
    <row r="681" spans="2:20">
      <c r="B681" s="640" t="s">
        <v>94</v>
      </c>
      <c r="C681" s="640" t="s">
        <v>94</v>
      </c>
      <c r="D681" s="641">
        <v>40</v>
      </c>
      <c r="E681" s="641">
        <v>45</v>
      </c>
      <c r="F681" s="641">
        <v>0</v>
      </c>
      <c r="G681" s="641">
        <v>0</v>
      </c>
      <c r="H681" s="640" t="s">
        <v>1350</v>
      </c>
      <c r="I681" s="640" t="s">
        <v>1351</v>
      </c>
      <c r="J681" s="640" t="s">
        <v>1705</v>
      </c>
      <c r="K681" s="640" t="s">
        <v>1706</v>
      </c>
      <c r="L681" s="647" t="s">
        <v>66</v>
      </c>
      <c r="M681" s="648">
        <v>44745</v>
      </c>
      <c r="N681" s="647"/>
      <c r="O681" s="641">
        <v>1</v>
      </c>
      <c r="P681" s="640" t="s">
        <v>90</v>
      </c>
      <c r="Q681" s="640" t="s">
        <v>1258</v>
      </c>
      <c r="R681" s="640" t="s">
        <v>1259</v>
      </c>
      <c r="S681" s="647" t="s">
        <v>65</v>
      </c>
      <c r="T681" s="640" t="s">
        <v>1698</v>
      </c>
    </row>
    <row r="682" spans="2:20">
      <c r="B682" s="640" t="s">
        <v>94</v>
      </c>
      <c r="C682" s="640" t="s">
        <v>94</v>
      </c>
      <c r="D682" s="641">
        <v>45</v>
      </c>
      <c r="E682" s="641">
        <v>50</v>
      </c>
      <c r="F682" s="641">
        <v>0</v>
      </c>
      <c r="G682" s="641">
        <v>0</v>
      </c>
      <c r="H682" s="640" t="s">
        <v>1350</v>
      </c>
      <c r="I682" s="640" t="s">
        <v>1351</v>
      </c>
      <c r="J682" s="640" t="s">
        <v>1705</v>
      </c>
      <c r="K682" s="640" t="s">
        <v>1706</v>
      </c>
      <c r="L682" s="647" t="s">
        <v>66</v>
      </c>
      <c r="M682" s="648">
        <v>44717</v>
      </c>
      <c r="N682" s="648">
        <v>44744</v>
      </c>
      <c r="O682" s="641">
        <v>1</v>
      </c>
      <c r="P682" s="640" t="s">
        <v>90</v>
      </c>
      <c r="Q682" s="640" t="s">
        <v>1258</v>
      </c>
      <c r="R682" s="640" t="s">
        <v>1259</v>
      </c>
      <c r="S682" s="647" t="s">
        <v>65</v>
      </c>
      <c r="T682" s="640" t="s">
        <v>1698</v>
      </c>
    </row>
    <row r="683" spans="2:20">
      <c r="B683" s="640" t="s">
        <v>1707</v>
      </c>
      <c r="C683" s="640" t="s">
        <v>815</v>
      </c>
      <c r="D683" s="641">
        <v>122</v>
      </c>
      <c r="E683" s="641">
        <v>132</v>
      </c>
      <c r="F683" s="641">
        <v>90</v>
      </c>
      <c r="G683" s="641">
        <v>0</v>
      </c>
      <c r="H683" s="640" t="s">
        <v>1282</v>
      </c>
      <c r="I683" s="640" t="s">
        <v>1283</v>
      </c>
      <c r="J683" s="640" t="s">
        <v>3281</v>
      </c>
      <c r="K683" s="640" t="s">
        <v>1257</v>
      </c>
      <c r="L683" s="647" t="s">
        <v>66</v>
      </c>
      <c r="M683" s="648">
        <v>44744</v>
      </c>
      <c r="N683" s="647"/>
      <c r="O683" s="641">
        <v>1</v>
      </c>
      <c r="P683" s="640" t="s">
        <v>90</v>
      </c>
      <c r="Q683" s="640" t="s">
        <v>1258</v>
      </c>
      <c r="R683" s="640" t="s">
        <v>1259</v>
      </c>
      <c r="S683" s="647" t="s">
        <v>65</v>
      </c>
      <c r="T683" s="647"/>
    </row>
    <row r="684" spans="2:20">
      <c r="B684" s="640" t="s">
        <v>1707</v>
      </c>
      <c r="C684" s="640" t="s">
        <v>815</v>
      </c>
      <c r="D684" s="641">
        <v>127</v>
      </c>
      <c r="E684" s="641">
        <v>137</v>
      </c>
      <c r="F684" s="641">
        <v>90</v>
      </c>
      <c r="G684" s="641">
        <v>0</v>
      </c>
      <c r="H684" s="640" t="s">
        <v>1282</v>
      </c>
      <c r="I684" s="640" t="s">
        <v>1283</v>
      </c>
      <c r="J684" s="640" t="s">
        <v>3281</v>
      </c>
      <c r="K684" s="640" t="s">
        <v>1257</v>
      </c>
      <c r="L684" s="647" t="s">
        <v>66</v>
      </c>
      <c r="M684" s="648">
        <v>44737</v>
      </c>
      <c r="N684" s="648">
        <v>44743</v>
      </c>
      <c r="O684" s="641">
        <v>1</v>
      </c>
      <c r="P684" s="640" t="s">
        <v>90</v>
      </c>
      <c r="Q684" s="640" t="s">
        <v>1258</v>
      </c>
      <c r="R684" s="640" t="s">
        <v>1259</v>
      </c>
      <c r="S684" s="647" t="s">
        <v>65</v>
      </c>
      <c r="T684" s="647"/>
    </row>
    <row r="685" spans="2:20">
      <c r="B685" s="640" t="s">
        <v>1708</v>
      </c>
      <c r="C685" s="640" t="s">
        <v>574</v>
      </c>
      <c r="D685" s="641">
        <v>651</v>
      </c>
      <c r="E685" s="641">
        <v>656</v>
      </c>
      <c r="F685" s="641">
        <v>0</v>
      </c>
      <c r="G685" s="641">
        <v>0</v>
      </c>
      <c r="H685" s="640" t="s">
        <v>43</v>
      </c>
      <c r="I685" s="640" t="s">
        <v>52</v>
      </c>
      <c r="J685" s="640" t="s">
        <v>169</v>
      </c>
      <c r="K685" s="640" t="s">
        <v>1709</v>
      </c>
      <c r="L685" s="647" t="s">
        <v>66</v>
      </c>
      <c r="M685" s="648">
        <v>44713</v>
      </c>
      <c r="N685" s="647"/>
      <c r="O685" s="641">
        <v>3</v>
      </c>
      <c r="P685" s="640" t="s">
        <v>90</v>
      </c>
      <c r="Q685" s="640" t="s">
        <v>1280</v>
      </c>
      <c r="R685" s="647"/>
      <c r="S685" s="647" t="s">
        <v>65</v>
      </c>
      <c r="T685" s="640" t="s">
        <v>1710</v>
      </c>
    </row>
    <row r="686" spans="2:20">
      <c r="B686" s="640" t="s">
        <v>1163</v>
      </c>
      <c r="C686" s="640" t="s">
        <v>1128</v>
      </c>
      <c r="D686" s="641">
        <v>239</v>
      </c>
      <c r="E686" s="641">
        <v>249</v>
      </c>
      <c r="F686" s="641">
        <v>40</v>
      </c>
      <c r="G686" s="641">
        <v>0</v>
      </c>
      <c r="H686" s="640" t="s">
        <v>1277</v>
      </c>
      <c r="I686" s="640" t="s">
        <v>1278</v>
      </c>
      <c r="J686" s="640" t="s">
        <v>1127</v>
      </c>
      <c r="K686" s="640" t="s">
        <v>1279</v>
      </c>
      <c r="L686" s="647" t="s">
        <v>66</v>
      </c>
      <c r="M686" s="648">
        <v>44713</v>
      </c>
      <c r="N686" s="647"/>
      <c r="O686" s="641">
        <v>1</v>
      </c>
      <c r="P686" s="640" t="s">
        <v>90</v>
      </c>
      <c r="Q686" s="640" t="s">
        <v>1258</v>
      </c>
      <c r="R686" s="640" t="s">
        <v>1286</v>
      </c>
      <c r="S686" s="647" t="s">
        <v>65</v>
      </c>
      <c r="T686" s="640" t="s">
        <v>1711</v>
      </c>
    </row>
    <row r="687" spans="2:20">
      <c r="B687" s="640" t="s">
        <v>1166</v>
      </c>
      <c r="C687" s="640" t="s">
        <v>1128</v>
      </c>
      <c r="D687" s="641">
        <v>436</v>
      </c>
      <c r="E687" s="641">
        <v>446</v>
      </c>
      <c r="F687" s="641">
        <v>0</v>
      </c>
      <c r="G687" s="641">
        <v>0</v>
      </c>
      <c r="H687" s="640" t="s">
        <v>1277</v>
      </c>
      <c r="I687" s="640" t="s">
        <v>1278</v>
      </c>
      <c r="J687" s="640" t="s">
        <v>1127</v>
      </c>
      <c r="K687" s="640" t="s">
        <v>1502</v>
      </c>
      <c r="L687" s="647" t="s">
        <v>66</v>
      </c>
      <c r="M687" s="648">
        <v>44713</v>
      </c>
      <c r="N687" s="647"/>
      <c r="O687" s="641">
        <v>1</v>
      </c>
      <c r="P687" s="640" t="s">
        <v>90</v>
      </c>
      <c r="Q687" s="640" t="s">
        <v>1280</v>
      </c>
      <c r="R687" s="647"/>
      <c r="S687" s="647" t="s">
        <v>65</v>
      </c>
      <c r="T687" s="640" t="s">
        <v>1480</v>
      </c>
    </row>
    <row r="688" spans="2:20">
      <c r="B688" s="640" t="s">
        <v>1712</v>
      </c>
      <c r="C688" s="640" t="s">
        <v>1030</v>
      </c>
      <c r="D688" s="641">
        <v>353</v>
      </c>
      <c r="E688" s="641">
        <v>358</v>
      </c>
      <c r="F688" s="641">
        <v>0</v>
      </c>
      <c r="G688" s="641">
        <v>0</v>
      </c>
      <c r="H688" s="640" t="s">
        <v>43</v>
      </c>
      <c r="I688" s="640" t="s">
        <v>52</v>
      </c>
      <c r="J688" s="640" t="s">
        <v>1261</v>
      </c>
      <c r="K688" s="640" t="s">
        <v>1262</v>
      </c>
      <c r="L688" s="647" t="s">
        <v>66</v>
      </c>
      <c r="M688" s="648">
        <v>44737</v>
      </c>
      <c r="N688" s="647"/>
      <c r="O688" s="641">
        <v>2</v>
      </c>
      <c r="P688" s="640" t="s">
        <v>90</v>
      </c>
      <c r="Q688" s="640" t="s">
        <v>1258</v>
      </c>
      <c r="R688" s="640" t="s">
        <v>1259</v>
      </c>
      <c r="S688" s="647" t="s">
        <v>65</v>
      </c>
      <c r="T688" s="640" t="s">
        <v>1263</v>
      </c>
    </row>
    <row r="689" spans="2:20">
      <c r="B689" s="640" t="s">
        <v>1713</v>
      </c>
      <c r="C689" s="640" t="s">
        <v>215</v>
      </c>
      <c r="D689" s="641">
        <v>452</v>
      </c>
      <c r="E689" s="641">
        <v>457</v>
      </c>
      <c r="F689" s="641">
        <v>0</v>
      </c>
      <c r="G689" s="641">
        <v>0</v>
      </c>
      <c r="H689" s="640" t="s">
        <v>52</v>
      </c>
      <c r="I689" s="640" t="s">
        <v>1274</v>
      </c>
      <c r="J689" s="640" t="s">
        <v>1401</v>
      </c>
      <c r="K689" s="640" t="s">
        <v>1402</v>
      </c>
      <c r="L689" s="647" t="s">
        <v>66</v>
      </c>
      <c r="M689" s="648">
        <v>44702</v>
      </c>
      <c r="N689" s="647"/>
      <c r="O689" s="641">
        <v>2</v>
      </c>
      <c r="P689" s="640" t="s">
        <v>90</v>
      </c>
      <c r="Q689" s="640" t="s">
        <v>1280</v>
      </c>
      <c r="R689" s="647"/>
      <c r="S689" s="647" t="s">
        <v>65</v>
      </c>
      <c r="T689" s="640" t="s">
        <v>1427</v>
      </c>
    </row>
    <row r="690" spans="2:20">
      <c r="B690" s="640" t="s">
        <v>1714</v>
      </c>
      <c r="C690" s="640" t="s">
        <v>841</v>
      </c>
      <c r="D690" s="641">
        <v>68</v>
      </c>
      <c r="E690" s="641">
        <v>73</v>
      </c>
      <c r="F690" s="641">
        <v>45</v>
      </c>
      <c r="G690" s="641">
        <v>0</v>
      </c>
      <c r="H690" s="640" t="s">
        <v>1278</v>
      </c>
      <c r="I690" s="640" t="s">
        <v>52</v>
      </c>
      <c r="J690" s="640" t="s">
        <v>1382</v>
      </c>
      <c r="K690" s="640" t="s">
        <v>1364</v>
      </c>
      <c r="L690" s="647" t="s">
        <v>66</v>
      </c>
      <c r="M690" s="648">
        <v>44639</v>
      </c>
      <c r="N690" s="647"/>
      <c r="O690" s="641">
        <v>1</v>
      </c>
      <c r="P690" s="640" t="s">
        <v>90</v>
      </c>
      <c r="Q690" s="640" t="s">
        <v>1258</v>
      </c>
      <c r="R690" s="640" t="s">
        <v>1259</v>
      </c>
      <c r="S690" s="647" t="s">
        <v>218</v>
      </c>
      <c r="T690" s="640" t="s">
        <v>1420</v>
      </c>
    </row>
    <row r="691" spans="2:20">
      <c r="B691" s="640" t="s">
        <v>897</v>
      </c>
      <c r="C691" s="640" t="s">
        <v>897</v>
      </c>
      <c r="D691" s="641">
        <v>95</v>
      </c>
      <c r="E691" s="641">
        <v>100</v>
      </c>
      <c r="F691" s="641">
        <v>0</v>
      </c>
      <c r="G691" s="641">
        <v>0</v>
      </c>
      <c r="H691" s="640" t="s">
        <v>1264</v>
      </c>
      <c r="I691" s="640" t="s">
        <v>52</v>
      </c>
      <c r="J691" s="640" t="s">
        <v>661</v>
      </c>
      <c r="K691" s="640" t="s">
        <v>1257</v>
      </c>
      <c r="L691" s="647" t="s">
        <v>66</v>
      </c>
      <c r="M691" s="648">
        <v>44744</v>
      </c>
      <c r="N691" s="647"/>
      <c r="O691" s="641">
        <v>1</v>
      </c>
      <c r="P691" s="640" t="s">
        <v>70</v>
      </c>
      <c r="Q691" s="640" t="s">
        <v>1258</v>
      </c>
      <c r="R691" s="640" t="s">
        <v>1259</v>
      </c>
      <c r="S691" s="647" t="s">
        <v>65</v>
      </c>
      <c r="T691" s="647"/>
    </row>
    <row r="692" spans="2:20">
      <c r="B692" s="640" t="s">
        <v>897</v>
      </c>
      <c r="C692" s="640" t="s">
        <v>897</v>
      </c>
      <c r="D692" s="641">
        <v>100</v>
      </c>
      <c r="E692" s="641">
        <v>105</v>
      </c>
      <c r="F692" s="641">
        <v>0</v>
      </c>
      <c r="G692" s="641">
        <v>0</v>
      </c>
      <c r="H692" s="640" t="s">
        <v>1264</v>
      </c>
      <c r="I692" s="640" t="s">
        <v>52</v>
      </c>
      <c r="J692" s="640" t="s">
        <v>661</v>
      </c>
      <c r="K692" s="640" t="s">
        <v>1257</v>
      </c>
      <c r="L692" s="647" t="s">
        <v>66</v>
      </c>
      <c r="M692" s="648">
        <v>44737</v>
      </c>
      <c r="N692" s="648">
        <v>44743</v>
      </c>
      <c r="O692" s="641">
        <v>1</v>
      </c>
      <c r="P692" s="640" t="s">
        <v>70</v>
      </c>
      <c r="Q692" s="640" t="s">
        <v>1258</v>
      </c>
      <c r="R692" s="640" t="s">
        <v>1259</v>
      </c>
      <c r="S692" s="647" t="s">
        <v>65</v>
      </c>
      <c r="T692" s="647"/>
    </row>
    <row r="693" spans="2:20">
      <c r="B693" s="640" t="s">
        <v>897</v>
      </c>
      <c r="C693" s="640" t="s">
        <v>897</v>
      </c>
      <c r="D693" s="641">
        <v>105</v>
      </c>
      <c r="E693" s="641">
        <v>110</v>
      </c>
      <c r="F693" s="641">
        <v>0</v>
      </c>
      <c r="G693" s="641">
        <v>0</v>
      </c>
      <c r="H693" s="640" t="s">
        <v>1264</v>
      </c>
      <c r="I693" s="640" t="s">
        <v>52</v>
      </c>
      <c r="J693" s="640" t="s">
        <v>661</v>
      </c>
      <c r="K693" s="640" t="s">
        <v>1257</v>
      </c>
      <c r="L693" s="647" t="s">
        <v>66</v>
      </c>
      <c r="M693" s="648">
        <v>44744</v>
      </c>
      <c r="N693" s="647"/>
      <c r="O693" s="641">
        <v>1</v>
      </c>
      <c r="P693" s="640" t="s">
        <v>67</v>
      </c>
      <c r="Q693" s="640" t="s">
        <v>1258</v>
      </c>
      <c r="R693" s="640" t="s">
        <v>1259</v>
      </c>
      <c r="S693" s="647" t="s">
        <v>65</v>
      </c>
      <c r="T693" s="647"/>
    </row>
    <row r="694" spans="2:20">
      <c r="B694" s="640" t="s">
        <v>897</v>
      </c>
      <c r="C694" s="640" t="s">
        <v>897</v>
      </c>
      <c r="D694" s="641">
        <v>110</v>
      </c>
      <c r="E694" s="641">
        <v>115</v>
      </c>
      <c r="F694" s="641">
        <v>0</v>
      </c>
      <c r="G694" s="641">
        <v>0</v>
      </c>
      <c r="H694" s="640" t="s">
        <v>1264</v>
      </c>
      <c r="I694" s="640" t="s">
        <v>52</v>
      </c>
      <c r="J694" s="640" t="s">
        <v>661</v>
      </c>
      <c r="K694" s="640" t="s">
        <v>1257</v>
      </c>
      <c r="L694" s="647" t="s">
        <v>66</v>
      </c>
      <c r="M694" s="648">
        <v>44737</v>
      </c>
      <c r="N694" s="648">
        <v>44743</v>
      </c>
      <c r="O694" s="641">
        <v>1</v>
      </c>
      <c r="P694" s="640" t="s">
        <v>67</v>
      </c>
      <c r="Q694" s="640" t="s">
        <v>1258</v>
      </c>
      <c r="R694" s="640" t="s">
        <v>1259</v>
      </c>
      <c r="S694" s="647" t="s">
        <v>65</v>
      </c>
      <c r="T694" s="647"/>
    </row>
    <row r="695" spans="2:20">
      <c r="B695" s="640" t="s">
        <v>1715</v>
      </c>
      <c r="C695" s="640" t="s">
        <v>1715</v>
      </c>
      <c r="D695" s="641">
        <v>-10</v>
      </c>
      <c r="E695" s="641">
        <v>-10</v>
      </c>
      <c r="F695" s="641">
        <v>0</v>
      </c>
      <c r="G695" s="641">
        <v>0</v>
      </c>
      <c r="H695" s="640" t="s">
        <v>1716</v>
      </c>
      <c r="I695" s="640" t="s">
        <v>1283</v>
      </c>
      <c r="J695" s="640" t="s">
        <v>1717</v>
      </c>
      <c r="K695" s="640" t="s">
        <v>1718</v>
      </c>
      <c r="L695" s="647" t="s">
        <v>105</v>
      </c>
      <c r="M695" s="648">
        <v>44688</v>
      </c>
      <c r="N695" s="647"/>
      <c r="O695" s="641">
        <v>1</v>
      </c>
      <c r="P695" s="640" t="s">
        <v>90</v>
      </c>
      <c r="Q695" s="640" t="s">
        <v>1258</v>
      </c>
      <c r="R695" s="640" t="s">
        <v>1259</v>
      </c>
      <c r="S695" s="647" t="s">
        <v>65</v>
      </c>
      <c r="T695" s="640" t="s">
        <v>1719</v>
      </c>
    </row>
    <row r="696" spans="2:20">
      <c r="B696" s="640" t="s">
        <v>1715</v>
      </c>
      <c r="C696" s="640" t="s">
        <v>1715</v>
      </c>
      <c r="D696" s="641">
        <v>-5</v>
      </c>
      <c r="E696" s="641">
        <v>-5</v>
      </c>
      <c r="F696" s="641">
        <v>0</v>
      </c>
      <c r="G696" s="641">
        <v>0</v>
      </c>
      <c r="H696" s="640" t="s">
        <v>1716</v>
      </c>
      <c r="I696" s="640" t="s">
        <v>1283</v>
      </c>
      <c r="J696" s="640" t="s">
        <v>1717</v>
      </c>
      <c r="K696" s="640" t="s">
        <v>1718</v>
      </c>
      <c r="L696" s="647" t="s">
        <v>121</v>
      </c>
      <c r="M696" s="648">
        <v>44688</v>
      </c>
      <c r="N696" s="647"/>
      <c r="O696" s="641">
        <v>1</v>
      </c>
      <c r="P696" s="640" t="s">
        <v>90</v>
      </c>
      <c r="Q696" s="640" t="s">
        <v>1258</v>
      </c>
      <c r="R696" s="640" t="s">
        <v>1259</v>
      </c>
      <c r="S696" s="647" t="s">
        <v>65</v>
      </c>
      <c r="T696" s="640" t="s">
        <v>1720</v>
      </c>
    </row>
    <row r="697" spans="2:20">
      <c r="B697" s="640" t="s">
        <v>1715</v>
      </c>
      <c r="C697" s="640" t="s">
        <v>1715</v>
      </c>
      <c r="D697" s="641">
        <v>0</v>
      </c>
      <c r="E697" s="641">
        <v>0</v>
      </c>
      <c r="F697" s="641">
        <v>0</v>
      </c>
      <c r="G697" s="641">
        <v>0</v>
      </c>
      <c r="H697" s="640" t="s">
        <v>1277</v>
      </c>
      <c r="I697" s="640" t="s">
        <v>43</v>
      </c>
      <c r="J697" s="640" t="s">
        <v>1721</v>
      </c>
      <c r="K697" s="640" t="s">
        <v>1264</v>
      </c>
      <c r="L697" s="647" t="s">
        <v>66</v>
      </c>
      <c r="M697" s="648">
        <v>41727</v>
      </c>
      <c r="N697" s="648">
        <v>72975</v>
      </c>
      <c r="O697" s="641">
        <v>1</v>
      </c>
      <c r="P697" s="640" t="s">
        <v>90</v>
      </c>
      <c r="Q697" s="640" t="s">
        <v>1258</v>
      </c>
      <c r="R697" s="640" t="s">
        <v>1259</v>
      </c>
      <c r="S697" s="647" t="s">
        <v>65</v>
      </c>
      <c r="T697" s="640" t="s">
        <v>1722</v>
      </c>
    </row>
    <row r="698" spans="2:20">
      <c r="B698" s="640" t="s">
        <v>1723</v>
      </c>
      <c r="C698" s="640" t="s">
        <v>815</v>
      </c>
      <c r="D698" s="641">
        <v>122</v>
      </c>
      <c r="E698" s="641">
        <v>132</v>
      </c>
      <c r="F698" s="641">
        <v>90</v>
      </c>
      <c r="G698" s="641">
        <v>0</v>
      </c>
      <c r="H698" s="640" t="s">
        <v>1282</v>
      </c>
      <c r="I698" s="640" t="s">
        <v>1283</v>
      </c>
      <c r="J698" s="640" t="s">
        <v>3281</v>
      </c>
      <c r="K698" s="640" t="s">
        <v>1257</v>
      </c>
      <c r="L698" s="647" t="s">
        <v>66</v>
      </c>
      <c r="M698" s="648">
        <v>44744</v>
      </c>
      <c r="N698" s="647"/>
      <c r="O698" s="641">
        <v>1</v>
      </c>
      <c r="P698" s="640" t="s">
        <v>90</v>
      </c>
      <c r="Q698" s="640" t="s">
        <v>1258</v>
      </c>
      <c r="R698" s="640" t="s">
        <v>1259</v>
      </c>
      <c r="S698" s="647" t="s">
        <v>65</v>
      </c>
      <c r="T698" s="640" t="s">
        <v>1438</v>
      </c>
    </row>
    <row r="699" spans="2:20">
      <c r="B699" s="640" t="s">
        <v>1723</v>
      </c>
      <c r="C699" s="640" t="s">
        <v>815</v>
      </c>
      <c r="D699" s="641">
        <v>127</v>
      </c>
      <c r="E699" s="641">
        <v>137</v>
      </c>
      <c r="F699" s="641">
        <v>90</v>
      </c>
      <c r="G699" s="641">
        <v>0</v>
      </c>
      <c r="H699" s="640" t="s">
        <v>1282</v>
      </c>
      <c r="I699" s="640" t="s">
        <v>1283</v>
      </c>
      <c r="J699" s="640" t="s">
        <v>3281</v>
      </c>
      <c r="K699" s="640" t="s">
        <v>1257</v>
      </c>
      <c r="L699" s="647" t="s">
        <v>66</v>
      </c>
      <c r="M699" s="648">
        <v>44737</v>
      </c>
      <c r="N699" s="648">
        <v>44743</v>
      </c>
      <c r="O699" s="641">
        <v>1</v>
      </c>
      <c r="P699" s="640" t="s">
        <v>90</v>
      </c>
      <c r="Q699" s="640" t="s">
        <v>1258</v>
      </c>
      <c r="R699" s="640" t="s">
        <v>1259</v>
      </c>
      <c r="S699" s="647" t="s">
        <v>65</v>
      </c>
      <c r="T699" s="640" t="s">
        <v>1438</v>
      </c>
    </row>
    <row r="700" spans="2:20">
      <c r="B700" s="640" t="s">
        <v>1724</v>
      </c>
      <c r="C700" s="640" t="s">
        <v>1724</v>
      </c>
      <c r="D700" s="641">
        <v>145</v>
      </c>
      <c r="E700" s="641">
        <v>155</v>
      </c>
      <c r="F700" s="641">
        <v>0</v>
      </c>
      <c r="G700" s="641">
        <v>0</v>
      </c>
      <c r="H700" s="640" t="s">
        <v>1277</v>
      </c>
      <c r="I700" s="640" t="s">
        <v>43</v>
      </c>
      <c r="J700" s="640" t="s">
        <v>538</v>
      </c>
      <c r="K700" s="640" t="s">
        <v>1361</v>
      </c>
      <c r="L700" s="647" t="s">
        <v>66</v>
      </c>
      <c r="M700" s="648">
        <v>44648</v>
      </c>
      <c r="N700" s="647"/>
      <c r="O700" s="641">
        <v>1</v>
      </c>
      <c r="P700" s="640" t="s">
        <v>90</v>
      </c>
      <c r="Q700" s="640" t="s">
        <v>1280</v>
      </c>
      <c r="R700" s="647"/>
      <c r="S700" s="647" t="s">
        <v>65</v>
      </c>
      <c r="T700" s="640" t="s">
        <v>11</v>
      </c>
    </row>
    <row r="701" spans="2:20">
      <c r="B701" s="640" t="s">
        <v>1725</v>
      </c>
      <c r="C701" s="640" t="s">
        <v>815</v>
      </c>
      <c r="D701" s="641">
        <v>122</v>
      </c>
      <c r="E701" s="641">
        <v>132</v>
      </c>
      <c r="F701" s="641">
        <v>90</v>
      </c>
      <c r="G701" s="641">
        <v>0</v>
      </c>
      <c r="H701" s="640" t="s">
        <v>1282</v>
      </c>
      <c r="I701" s="640" t="s">
        <v>1283</v>
      </c>
      <c r="J701" s="640" t="s">
        <v>3281</v>
      </c>
      <c r="K701" s="640" t="s">
        <v>1257</v>
      </c>
      <c r="L701" s="647" t="s">
        <v>66</v>
      </c>
      <c r="M701" s="648">
        <v>44744</v>
      </c>
      <c r="N701" s="647"/>
      <c r="O701" s="641">
        <v>1</v>
      </c>
      <c r="P701" s="640" t="s">
        <v>90</v>
      </c>
      <c r="Q701" s="640" t="s">
        <v>1258</v>
      </c>
      <c r="R701" s="640" t="s">
        <v>1259</v>
      </c>
      <c r="S701" s="647" t="s">
        <v>65</v>
      </c>
      <c r="T701" s="640" t="s">
        <v>1418</v>
      </c>
    </row>
    <row r="702" spans="2:20">
      <c r="B702" s="640" t="s">
        <v>1725</v>
      </c>
      <c r="C702" s="640" t="s">
        <v>815</v>
      </c>
      <c r="D702" s="641">
        <v>127</v>
      </c>
      <c r="E702" s="641">
        <v>137</v>
      </c>
      <c r="F702" s="641">
        <v>90</v>
      </c>
      <c r="G702" s="641">
        <v>0</v>
      </c>
      <c r="H702" s="640" t="s">
        <v>1282</v>
      </c>
      <c r="I702" s="640" t="s">
        <v>1283</v>
      </c>
      <c r="J702" s="640" t="s">
        <v>3281</v>
      </c>
      <c r="K702" s="640" t="s">
        <v>1257</v>
      </c>
      <c r="L702" s="647" t="s">
        <v>66</v>
      </c>
      <c r="M702" s="648">
        <v>44737</v>
      </c>
      <c r="N702" s="648">
        <v>44743</v>
      </c>
      <c r="O702" s="641">
        <v>1</v>
      </c>
      <c r="P702" s="640" t="s">
        <v>90</v>
      </c>
      <c r="Q702" s="640" t="s">
        <v>1258</v>
      </c>
      <c r="R702" s="640" t="s">
        <v>1259</v>
      </c>
      <c r="S702" s="647" t="s">
        <v>65</v>
      </c>
      <c r="T702" s="640" t="s">
        <v>1418</v>
      </c>
    </row>
    <row r="703" spans="2:20">
      <c r="B703" s="640" t="s">
        <v>1726</v>
      </c>
      <c r="C703" s="640" t="s">
        <v>785</v>
      </c>
      <c r="D703" s="641">
        <v>145</v>
      </c>
      <c r="E703" s="641">
        <v>150</v>
      </c>
      <c r="F703" s="641">
        <v>0</v>
      </c>
      <c r="G703" s="641">
        <v>0</v>
      </c>
      <c r="H703" s="640" t="s">
        <v>1278</v>
      </c>
      <c r="I703" s="640" t="s">
        <v>52</v>
      </c>
      <c r="J703" s="640" t="s">
        <v>538</v>
      </c>
      <c r="K703" s="640" t="s">
        <v>1292</v>
      </c>
      <c r="L703" s="647" t="s">
        <v>105</v>
      </c>
      <c r="M703" s="648">
        <v>44652</v>
      </c>
      <c r="N703" s="647"/>
      <c r="O703" s="641">
        <v>1</v>
      </c>
      <c r="P703" s="640" t="s">
        <v>70</v>
      </c>
      <c r="Q703" s="640" t="s">
        <v>1258</v>
      </c>
      <c r="R703" s="640" t="s">
        <v>1259</v>
      </c>
      <c r="S703" s="647" t="s">
        <v>65</v>
      </c>
      <c r="T703" s="647"/>
    </row>
    <row r="704" spans="2:20">
      <c r="B704" s="640" t="s">
        <v>1726</v>
      </c>
      <c r="C704" s="640" t="s">
        <v>785</v>
      </c>
      <c r="D704" s="641">
        <v>185</v>
      </c>
      <c r="E704" s="641">
        <v>190</v>
      </c>
      <c r="F704" s="641">
        <v>0</v>
      </c>
      <c r="G704" s="641">
        <v>0</v>
      </c>
      <c r="H704" s="640" t="s">
        <v>1278</v>
      </c>
      <c r="I704" s="640" t="s">
        <v>52</v>
      </c>
      <c r="J704" s="640" t="s">
        <v>538</v>
      </c>
      <c r="K704" s="640" t="s">
        <v>1292</v>
      </c>
      <c r="L704" s="647" t="s">
        <v>121</v>
      </c>
      <c r="M704" s="648">
        <v>44652</v>
      </c>
      <c r="N704" s="647"/>
      <c r="O704" s="641">
        <v>1</v>
      </c>
      <c r="P704" s="640" t="s">
        <v>70</v>
      </c>
      <c r="Q704" s="640" t="s">
        <v>1258</v>
      </c>
      <c r="R704" s="640" t="s">
        <v>1259</v>
      </c>
      <c r="S704" s="647" t="s">
        <v>65</v>
      </c>
      <c r="T704" s="647"/>
    </row>
    <row r="705" spans="2:20">
      <c r="B705" s="640" t="s">
        <v>1726</v>
      </c>
      <c r="C705" s="640" t="s">
        <v>785</v>
      </c>
      <c r="D705" s="641">
        <v>210</v>
      </c>
      <c r="E705" s="641">
        <v>215</v>
      </c>
      <c r="F705" s="641">
        <v>0</v>
      </c>
      <c r="G705" s="641">
        <v>0</v>
      </c>
      <c r="H705" s="640" t="s">
        <v>1278</v>
      </c>
      <c r="I705" s="640" t="s">
        <v>52</v>
      </c>
      <c r="J705" s="640" t="s">
        <v>538</v>
      </c>
      <c r="K705" s="640" t="s">
        <v>1292</v>
      </c>
      <c r="L705" s="647" t="s">
        <v>121</v>
      </c>
      <c r="M705" s="648">
        <v>44652</v>
      </c>
      <c r="N705" s="647"/>
      <c r="O705" s="641">
        <v>1</v>
      </c>
      <c r="P705" s="640" t="s">
        <v>67</v>
      </c>
      <c r="Q705" s="640" t="s">
        <v>1258</v>
      </c>
      <c r="R705" s="640" t="s">
        <v>1259</v>
      </c>
      <c r="S705" s="647" t="s">
        <v>65</v>
      </c>
      <c r="T705" s="647"/>
    </row>
    <row r="706" spans="2:20">
      <c r="B706" s="640" t="s">
        <v>1726</v>
      </c>
      <c r="C706" s="640" t="s">
        <v>785</v>
      </c>
      <c r="D706" s="641">
        <v>170</v>
      </c>
      <c r="E706" s="641">
        <v>175</v>
      </c>
      <c r="F706" s="641">
        <v>0</v>
      </c>
      <c r="G706" s="641">
        <v>0</v>
      </c>
      <c r="H706" s="640" t="s">
        <v>1278</v>
      </c>
      <c r="I706" s="640" t="s">
        <v>52</v>
      </c>
      <c r="J706" s="640" t="s">
        <v>538</v>
      </c>
      <c r="K706" s="640" t="s">
        <v>1292</v>
      </c>
      <c r="L706" s="647" t="s">
        <v>105</v>
      </c>
      <c r="M706" s="648">
        <v>44652</v>
      </c>
      <c r="N706" s="647"/>
      <c r="O706" s="641">
        <v>1</v>
      </c>
      <c r="P706" s="640" t="s">
        <v>67</v>
      </c>
      <c r="Q706" s="640" t="s">
        <v>1258</v>
      </c>
      <c r="R706" s="640" t="s">
        <v>1259</v>
      </c>
      <c r="S706" s="647" t="s">
        <v>65</v>
      </c>
      <c r="T706" s="647"/>
    </row>
    <row r="707" spans="2:20">
      <c r="B707" s="640" t="s">
        <v>841</v>
      </c>
      <c r="C707" s="640" t="s">
        <v>841</v>
      </c>
      <c r="D707" s="641">
        <v>57</v>
      </c>
      <c r="E707" s="641">
        <v>62</v>
      </c>
      <c r="F707" s="641">
        <v>0</v>
      </c>
      <c r="G707" s="641">
        <v>0</v>
      </c>
      <c r="H707" s="640" t="s">
        <v>1278</v>
      </c>
      <c r="I707" s="640" t="s">
        <v>52</v>
      </c>
      <c r="J707" s="640" t="s">
        <v>1382</v>
      </c>
      <c r="K707" s="640" t="s">
        <v>665</v>
      </c>
      <c r="L707" s="647" t="s">
        <v>66</v>
      </c>
      <c r="M707" s="648">
        <v>44639</v>
      </c>
      <c r="N707" s="647"/>
      <c r="O707" s="641">
        <v>1</v>
      </c>
      <c r="P707" s="640" t="s">
        <v>70</v>
      </c>
      <c r="Q707" s="640" t="s">
        <v>1258</v>
      </c>
      <c r="R707" s="640" t="s">
        <v>1259</v>
      </c>
      <c r="S707" s="647" t="s">
        <v>65</v>
      </c>
      <c r="T707" s="640" t="s">
        <v>1727</v>
      </c>
    </row>
    <row r="708" spans="2:20">
      <c r="B708" s="640" t="s">
        <v>841</v>
      </c>
      <c r="C708" s="640" t="s">
        <v>841</v>
      </c>
      <c r="D708" s="641">
        <v>62</v>
      </c>
      <c r="E708" s="641">
        <v>67</v>
      </c>
      <c r="F708" s="641">
        <v>0</v>
      </c>
      <c r="G708" s="641">
        <v>0</v>
      </c>
      <c r="H708" s="640" t="s">
        <v>1278</v>
      </c>
      <c r="I708" s="640" t="s">
        <v>52</v>
      </c>
      <c r="J708" s="640" t="s">
        <v>1382</v>
      </c>
      <c r="K708" s="640" t="s">
        <v>665</v>
      </c>
      <c r="L708" s="647" t="s">
        <v>66</v>
      </c>
      <c r="M708" s="648">
        <v>44639</v>
      </c>
      <c r="N708" s="647"/>
      <c r="O708" s="641">
        <v>1</v>
      </c>
      <c r="P708" s="640" t="s">
        <v>520</v>
      </c>
      <c r="Q708" s="640" t="s">
        <v>1258</v>
      </c>
      <c r="R708" s="640" t="s">
        <v>1259</v>
      </c>
      <c r="S708" s="647" t="s">
        <v>65</v>
      </c>
      <c r="T708" s="640" t="s">
        <v>1727</v>
      </c>
    </row>
    <row r="709" spans="2:20">
      <c r="B709" s="640" t="s">
        <v>841</v>
      </c>
      <c r="C709" s="640" t="s">
        <v>841</v>
      </c>
      <c r="D709" s="641">
        <v>74</v>
      </c>
      <c r="E709" s="641">
        <v>79</v>
      </c>
      <c r="F709" s="641">
        <v>0</v>
      </c>
      <c r="G709" s="641">
        <v>0</v>
      </c>
      <c r="H709" s="640" t="s">
        <v>1278</v>
      </c>
      <c r="I709" s="640" t="s">
        <v>52</v>
      </c>
      <c r="J709" s="640" t="s">
        <v>1382</v>
      </c>
      <c r="K709" s="640" t="s">
        <v>665</v>
      </c>
      <c r="L709" s="647" t="s">
        <v>66</v>
      </c>
      <c r="M709" s="648">
        <v>44639</v>
      </c>
      <c r="N709" s="647"/>
      <c r="O709" s="641">
        <v>1</v>
      </c>
      <c r="P709" s="640" t="s">
        <v>288</v>
      </c>
      <c r="Q709" s="640" t="s">
        <v>1258</v>
      </c>
      <c r="R709" s="640" t="s">
        <v>1259</v>
      </c>
      <c r="S709" s="647" t="s">
        <v>65</v>
      </c>
      <c r="T709" s="640" t="s">
        <v>1728</v>
      </c>
    </row>
    <row r="710" spans="2:20">
      <c r="B710" s="640" t="s">
        <v>440</v>
      </c>
      <c r="C710" s="640" t="s">
        <v>370</v>
      </c>
      <c r="D710" s="641">
        <v>137</v>
      </c>
      <c r="E710" s="641">
        <v>142</v>
      </c>
      <c r="F710" s="641">
        <v>0</v>
      </c>
      <c r="G710" s="641">
        <v>0</v>
      </c>
      <c r="H710" s="640" t="s">
        <v>1393</v>
      </c>
      <c r="I710" s="640" t="s">
        <v>1394</v>
      </c>
      <c r="J710" s="640" t="s">
        <v>1395</v>
      </c>
      <c r="K710" s="640" t="s">
        <v>1368</v>
      </c>
      <c r="L710" s="647" t="s">
        <v>66</v>
      </c>
      <c r="M710" s="648">
        <v>44550</v>
      </c>
      <c r="N710" s="647"/>
      <c r="O710" s="641">
        <v>1</v>
      </c>
      <c r="P710" s="640" t="s">
        <v>90</v>
      </c>
      <c r="Q710" s="640" t="s">
        <v>1280</v>
      </c>
      <c r="R710" s="647"/>
      <c r="S710" s="647" t="s">
        <v>65</v>
      </c>
      <c r="T710" s="640" t="s">
        <v>1729</v>
      </c>
    </row>
    <row r="711" spans="2:20">
      <c r="B711" s="640" t="s">
        <v>1040</v>
      </c>
      <c r="C711" s="640" t="s">
        <v>1037</v>
      </c>
      <c r="D711" s="641">
        <v>178</v>
      </c>
      <c r="E711" s="641">
        <v>183</v>
      </c>
      <c r="F711" s="641">
        <v>0</v>
      </c>
      <c r="G711" s="641">
        <v>0</v>
      </c>
      <c r="H711" s="640" t="s">
        <v>43</v>
      </c>
      <c r="I711" s="640" t="s">
        <v>52</v>
      </c>
      <c r="J711" s="640" t="s">
        <v>1572</v>
      </c>
      <c r="K711" s="640" t="s">
        <v>1262</v>
      </c>
      <c r="L711" s="647" t="s">
        <v>66</v>
      </c>
      <c r="M711" s="648">
        <v>44737</v>
      </c>
      <c r="N711" s="647"/>
      <c r="O711" s="641">
        <v>1</v>
      </c>
      <c r="P711" s="640" t="s">
        <v>90</v>
      </c>
      <c r="Q711" s="640" t="s">
        <v>1258</v>
      </c>
      <c r="R711" s="640" t="s">
        <v>1259</v>
      </c>
      <c r="S711" s="647" t="s">
        <v>65</v>
      </c>
      <c r="T711" s="640" t="s">
        <v>1263</v>
      </c>
    </row>
    <row r="712" spans="2:20">
      <c r="B712" s="640" t="s">
        <v>1730</v>
      </c>
      <c r="C712" s="640" t="s">
        <v>1037</v>
      </c>
      <c r="D712" s="641">
        <v>209</v>
      </c>
      <c r="E712" s="641">
        <v>214</v>
      </c>
      <c r="F712" s="641">
        <v>0</v>
      </c>
      <c r="G712" s="641">
        <v>0</v>
      </c>
      <c r="H712" s="640" t="s">
        <v>43</v>
      </c>
      <c r="I712" s="640" t="s">
        <v>52</v>
      </c>
      <c r="J712" s="640" t="s">
        <v>1572</v>
      </c>
      <c r="K712" s="640" t="s">
        <v>1262</v>
      </c>
      <c r="L712" s="647" t="s">
        <v>66</v>
      </c>
      <c r="M712" s="648">
        <v>44737</v>
      </c>
      <c r="N712" s="647"/>
      <c r="O712" s="641">
        <v>1</v>
      </c>
      <c r="P712" s="640" t="s">
        <v>90</v>
      </c>
      <c r="Q712" s="640" t="s">
        <v>1258</v>
      </c>
      <c r="R712" s="640" t="s">
        <v>1259</v>
      </c>
      <c r="S712" s="647" t="s">
        <v>65</v>
      </c>
      <c r="T712" s="647"/>
    </row>
    <row r="713" spans="2:20">
      <c r="B713" s="640" t="s">
        <v>878</v>
      </c>
      <c r="C713" s="640" t="s">
        <v>868</v>
      </c>
      <c r="D713" s="641">
        <v>139</v>
      </c>
      <c r="E713" s="641">
        <v>144</v>
      </c>
      <c r="F713" s="641">
        <v>0</v>
      </c>
      <c r="G713" s="641">
        <v>0</v>
      </c>
      <c r="H713" s="640" t="s">
        <v>1356</v>
      </c>
      <c r="I713" s="640" t="s">
        <v>43</v>
      </c>
      <c r="J713" s="640" t="s">
        <v>335</v>
      </c>
      <c r="K713" s="640" t="s">
        <v>1018</v>
      </c>
      <c r="L713" s="647" t="s">
        <v>66</v>
      </c>
      <c r="M713" s="648">
        <v>44652</v>
      </c>
      <c r="N713" s="648">
        <v>44743</v>
      </c>
      <c r="O713" s="641">
        <v>1</v>
      </c>
      <c r="P713" s="640" t="s">
        <v>90</v>
      </c>
      <c r="Q713" s="640" t="s">
        <v>1258</v>
      </c>
      <c r="R713" s="640" t="s">
        <v>1259</v>
      </c>
      <c r="S713" s="647" t="s">
        <v>65</v>
      </c>
      <c r="T713" s="647"/>
    </row>
    <row r="714" spans="2:20">
      <c r="B714" s="640" t="s">
        <v>878</v>
      </c>
      <c r="C714" s="640" t="s">
        <v>870</v>
      </c>
      <c r="D714" s="641">
        <v>129</v>
      </c>
      <c r="E714" s="641">
        <v>134</v>
      </c>
      <c r="F714" s="641">
        <v>0</v>
      </c>
      <c r="G714" s="641">
        <v>0</v>
      </c>
      <c r="H714" s="640" t="s">
        <v>1356</v>
      </c>
      <c r="I714" s="640" t="s">
        <v>43</v>
      </c>
      <c r="J714" s="640" t="s">
        <v>335</v>
      </c>
      <c r="K714" s="640" t="s">
        <v>1018</v>
      </c>
      <c r="L714" s="647" t="s">
        <v>66</v>
      </c>
      <c r="M714" s="648">
        <v>44652</v>
      </c>
      <c r="N714" s="648">
        <v>44743</v>
      </c>
      <c r="O714" s="641">
        <v>1</v>
      </c>
      <c r="P714" s="640" t="s">
        <v>90</v>
      </c>
      <c r="Q714" s="640" t="s">
        <v>1258</v>
      </c>
      <c r="R714" s="640" t="s">
        <v>1259</v>
      </c>
      <c r="S714" s="647" t="s">
        <v>65</v>
      </c>
      <c r="T714" s="647"/>
    </row>
    <row r="715" spans="2:20">
      <c r="B715" s="640" t="s">
        <v>878</v>
      </c>
      <c r="C715" s="640" t="s">
        <v>870</v>
      </c>
      <c r="D715" s="641">
        <v>124</v>
      </c>
      <c r="E715" s="641">
        <v>129</v>
      </c>
      <c r="F715" s="641">
        <v>0</v>
      </c>
      <c r="G715" s="641">
        <v>0</v>
      </c>
      <c r="H715" s="640" t="s">
        <v>1356</v>
      </c>
      <c r="I715" s="640" t="s">
        <v>43</v>
      </c>
      <c r="J715" s="640" t="s">
        <v>335</v>
      </c>
      <c r="K715" s="640" t="s">
        <v>1018</v>
      </c>
      <c r="L715" s="647" t="s">
        <v>66</v>
      </c>
      <c r="M715" s="648">
        <v>44744</v>
      </c>
      <c r="N715" s="647"/>
      <c r="O715" s="641">
        <v>1</v>
      </c>
      <c r="P715" s="640" t="s">
        <v>90</v>
      </c>
      <c r="Q715" s="640" t="s">
        <v>1258</v>
      </c>
      <c r="R715" s="640" t="s">
        <v>1259</v>
      </c>
      <c r="S715" s="647" t="s">
        <v>65</v>
      </c>
      <c r="T715" s="647"/>
    </row>
    <row r="716" spans="2:20">
      <c r="B716" s="640" t="s">
        <v>1731</v>
      </c>
      <c r="C716" s="640" t="s">
        <v>841</v>
      </c>
      <c r="D716" s="641">
        <v>48</v>
      </c>
      <c r="E716" s="641">
        <v>53</v>
      </c>
      <c r="F716" s="641">
        <v>45</v>
      </c>
      <c r="G716" s="641">
        <v>0</v>
      </c>
      <c r="H716" s="640" t="s">
        <v>1278</v>
      </c>
      <c r="I716" s="640" t="s">
        <v>52</v>
      </c>
      <c r="J716" s="640" t="s">
        <v>1382</v>
      </c>
      <c r="K716" s="640" t="s">
        <v>1292</v>
      </c>
      <c r="L716" s="647" t="s">
        <v>66</v>
      </c>
      <c r="M716" s="648">
        <v>44639</v>
      </c>
      <c r="N716" s="647"/>
      <c r="O716" s="641">
        <v>1</v>
      </c>
      <c r="P716" s="640" t="s">
        <v>90</v>
      </c>
      <c r="Q716" s="640" t="s">
        <v>1258</v>
      </c>
      <c r="R716" s="640" t="s">
        <v>1259</v>
      </c>
      <c r="S716" s="647" t="s">
        <v>218</v>
      </c>
      <c r="T716" s="640" t="s">
        <v>1485</v>
      </c>
    </row>
    <row r="717" spans="2:20">
      <c r="B717" s="640" t="s">
        <v>1732</v>
      </c>
      <c r="C717" s="640" t="s">
        <v>1030</v>
      </c>
      <c r="D717" s="641">
        <v>237</v>
      </c>
      <c r="E717" s="641">
        <v>242</v>
      </c>
      <c r="F717" s="641">
        <v>0</v>
      </c>
      <c r="G717" s="641">
        <v>0</v>
      </c>
      <c r="H717" s="640" t="s">
        <v>43</v>
      </c>
      <c r="I717" s="640" t="s">
        <v>52</v>
      </c>
      <c r="J717" s="640" t="s">
        <v>1261</v>
      </c>
      <c r="K717" s="640" t="s">
        <v>1262</v>
      </c>
      <c r="L717" s="647" t="s">
        <v>66</v>
      </c>
      <c r="M717" s="648">
        <v>44737</v>
      </c>
      <c r="N717" s="647"/>
      <c r="O717" s="641">
        <v>2</v>
      </c>
      <c r="P717" s="640" t="s">
        <v>90</v>
      </c>
      <c r="Q717" s="640" t="s">
        <v>1258</v>
      </c>
      <c r="R717" s="640" t="s">
        <v>1259</v>
      </c>
      <c r="S717" s="647" t="s">
        <v>65</v>
      </c>
      <c r="T717" s="647"/>
    </row>
    <row r="718" spans="2:20">
      <c r="B718" s="640" t="s">
        <v>1733</v>
      </c>
      <c r="C718" s="640" t="s">
        <v>1030</v>
      </c>
      <c r="D718" s="641">
        <v>277</v>
      </c>
      <c r="E718" s="641">
        <v>282</v>
      </c>
      <c r="F718" s="641">
        <v>0</v>
      </c>
      <c r="G718" s="641">
        <v>0</v>
      </c>
      <c r="H718" s="640" t="s">
        <v>43</v>
      </c>
      <c r="I718" s="640" t="s">
        <v>52</v>
      </c>
      <c r="J718" s="640" t="s">
        <v>1261</v>
      </c>
      <c r="K718" s="640" t="s">
        <v>1262</v>
      </c>
      <c r="L718" s="647" t="s">
        <v>66</v>
      </c>
      <c r="M718" s="648">
        <v>44737</v>
      </c>
      <c r="N718" s="647"/>
      <c r="O718" s="641">
        <v>2</v>
      </c>
      <c r="P718" s="640" t="s">
        <v>90</v>
      </c>
      <c r="Q718" s="640" t="s">
        <v>1258</v>
      </c>
      <c r="R718" s="640" t="s">
        <v>1259</v>
      </c>
      <c r="S718" s="647" t="s">
        <v>65</v>
      </c>
      <c r="T718" s="640" t="s">
        <v>1263</v>
      </c>
    </row>
    <row r="719" spans="2:20">
      <c r="B719" s="640" t="s">
        <v>407</v>
      </c>
      <c r="C719" s="640" t="s">
        <v>370</v>
      </c>
      <c r="D719" s="641">
        <v>155</v>
      </c>
      <c r="E719" s="641">
        <v>170</v>
      </c>
      <c r="F719" s="641">
        <v>0</v>
      </c>
      <c r="G719" s="641">
        <v>0</v>
      </c>
      <c r="H719" s="640" t="s">
        <v>1393</v>
      </c>
      <c r="I719" s="640" t="s">
        <v>1394</v>
      </c>
      <c r="J719" s="640" t="s">
        <v>1395</v>
      </c>
      <c r="K719" s="640" t="s">
        <v>1292</v>
      </c>
      <c r="L719" s="647" t="s">
        <v>66</v>
      </c>
      <c r="M719" s="648">
        <v>44550</v>
      </c>
      <c r="N719" s="647"/>
      <c r="O719" s="641">
        <v>1</v>
      </c>
      <c r="P719" s="640" t="s">
        <v>90</v>
      </c>
      <c r="Q719" s="640" t="s">
        <v>1280</v>
      </c>
      <c r="R719" s="647"/>
      <c r="S719" s="647" t="s">
        <v>65</v>
      </c>
      <c r="T719" s="640" t="s">
        <v>1729</v>
      </c>
    </row>
    <row r="720" spans="2:20">
      <c r="B720" s="640" t="s">
        <v>407</v>
      </c>
      <c r="C720" s="640" t="s">
        <v>407</v>
      </c>
      <c r="D720" s="641">
        <v>120</v>
      </c>
      <c r="E720" s="641">
        <v>130</v>
      </c>
      <c r="F720" s="641">
        <v>0</v>
      </c>
      <c r="G720" s="641">
        <v>0</v>
      </c>
      <c r="H720" s="640" t="s">
        <v>52</v>
      </c>
      <c r="I720" s="640" t="s">
        <v>1264</v>
      </c>
      <c r="J720" s="640" t="s">
        <v>385</v>
      </c>
      <c r="K720" s="640" t="s">
        <v>1489</v>
      </c>
      <c r="L720" s="647" t="s">
        <v>66</v>
      </c>
      <c r="M720" s="648">
        <v>44371</v>
      </c>
      <c r="N720" s="647"/>
      <c r="O720" s="641">
        <v>1</v>
      </c>
      <c r="P720" s="640" t="s">
        <v>90</v>
      </c>
      <c r="Q720" s="640" t="s">
        <v>1280</v>
      </c>
      <c r="R720" s="647"/>
      <c r="S720" s="647" t="s">
        <v>65</v>
      </c>
      <c r="T720" s="640" t="s">
        <v>1734</v>
      </c>
    </row>
    <row r="721" spans="2:20">
      <c r="B721" s="640" t="s">
        <v>1735</v>
      </c>
      <c r="C721" s="640" t="s">
        <v>64</v>
      </c>
      <c r="D721" s="641">
        <v>35</v>
      </c>
      <c r="E721" s="641">
        <v>40</v>
      </c>
      <c r="F721" s="641">
        <v>0</v>
      </c>
      <c r="G721" s="641">
        <v>0</v>
      </c>
      <c r="H721" s="640" t="s">
        <v>1311</v>
      </c>
      <c r="I721" s="640" t="s">
        <v>1312</v>
      </c>
      <c r="J721" s="640" t="s">
        <v>1313</v>
      </c>
      <c r="K721" s="640" t="s">
        <v>1448</v>
      </c>
      <c r="L721" s="647" t="s">
        <v>66</v>
      </c>
      <c r="M721" s="648">
        <v>44210</v>
      </c>
      <c r="N721" s="647"/>
      <c r="O721" s="641">
        <v>1</v>
      </c>
      <c r="P721" s="640" t="s">
        <v>90</v>
      </c>
      <c r="Q721" s="640" t="s">
        <v>1258</v>
      </c>
      <c r="R721" s="640" t="s">
        <v>1259</v>
      </c>
      <c r="S721" s="647" t="s">
        <v>65</v>
      </c>
      <c r="T721" s="640" t="s">
        <v>1315</v>
      </c>
    </row>
    <row r="722" spans="2:20">
      <c r="B722" s="640" t="s">
        <v>1736</v>
      </c>
      <c r="C722" s="640" t="s">
        <v>933</v>
      </c>
      <c r="D722" s="641">
        <v>216</v>
      </c>
      <c r="E722" s="641">
        <v>221</v>
      </c>
      <c r="F722" s="641">
        <v>0</v>
      </c>
      <c r="G722" s="641">
        <v>0</v>
      </c>
      <c r="H722" s="640" t="s">
        <v>1274</v>
      </c>
      <c r="I722" s="640" t="s">
        <v>1264</v>
      </c>
      <c r="J722" s="640" t="s">
        <v>684</v>
      </c>
      <c r="K722" s="640" t="s">
        <v>1317</v>
      </c>
      <c r="L722" s="647" t="s">
        <v>66</v>
      </c>
      <c r="M722" s="648">
        <v>44716</v>
      </c>
      <c r="N722" s="647"/>
      <c r="O722" s="641">
        <v>1</v>
      </c>
      <c r="P722" s="640" t="s">
        <v>90</v>
      </c>
      <c r="Q722" s="640" t="s">
        <v>1258</v>
      </c>
      <c r="R722" s="640" t="s">
        <v>1259</v>
      </c>
      <c r="S722" s="647" t="s">
        <v>65</v>
      </c>
      <c r="T722" s="640" t="s">
        <v>1399</v>
      </c>
    </row>
    <row r="723" spans="2:20">
      <c r="B723" s="640" t="s">
        <v>532</v>
      </c>
      <c r="C723" s="640" t="s">
        <v>517</v>
      </c>
      <c r="D723" s="641">
        <v>111</v>
      </c>
      <c r="E723" s="641">
        <v>131</v>
      </c>
      <c r="F723" s="641">
        <v>0</v>
      </c>
      <c r="G723" s="641">
        <v>0</v>
      </c>
      <c r="H723" s="640" t="s">
        <v>1282</v>
      </c>
      <c r="I723" s="640" t="s">
        <v>1283</v>
      </c>
      <c r="J723" s="640" t="s">
        <v>516</v>
      </c>
      <c r="K723" s="640" t="s">
        <v>665</v>
      </c>
      <c r="L723" s="647" t="s">
        <v>66</v>
      </c>
      <c r="M723" s="648">
        <v>44713</v>
      </c>
      <c r="N723" s="647"/>
      <c r="O723" s="641">
        <v>1</v>
      </c>
      <c r="P723" s="640" t="s">
        <v>90</v>
      </c>
      <c r="Q723" s="640" t="s">
        <v>1258</v>
      </c>
      <c r="R723" s="640" t="s">
        <v>1259</v>
      </c>
      <c r="S723" s="647" t="s">
        <v>65</v>
      </c>
      <c r="T723" s="647"/>
    </row>
    <row r="724" spans="2:20">
      <c r="B724" s="640" t="s">
        <v>532</v>
      </c>
      <c r="C724" s="640" t="s">
        <v>532</v>
      </c>
      <c r="D724" s="641">
        <v>68</v>
      </c>
      <c r="E724" s="641">
        <v>78</v>
      </c>
      <c r="F724" s="641">
        <v>0</v>
      </c>
      <c r="G724" s="641">
        <v>0</v>
      </c>
      <c r="H724" s="640" t="s">
        <v>1274</v>
      </c>
      <c r="I724" s="640" t="s">
        <v>1264</v>
      </c>
      <c r="J724" s="640" t="s">
        <v>241</v>
      </c>
      <c r="K724" s="640" t="s">
        <v>525</v>
      </c>
      <c r="L724" s="647" t="s">
        <v>66</v>
      </c>
      <c r="M724" s="648">
        <v>44713</v>
      </c>
      <c r="N724" s="647"/>
      <c r="O724" s="641">
        <v>1</v>
      </c>
      <c r="P724" s="640" t="s">
        <v>90</v>
      </c>
      <c r="Q724" s="640" t="s">
        <v>1258</v>
      </c>
      <c r="R724" s="640" t="s">
        <v>1259</v>
      </c>
      <c r="S724" s="647" t="s">
        <v>65</v>
      </c>
      <c r="T724" s="640" t="s">
        <v>1358</v>
      </c>
    </row>
    <row r="725" spans="2:20">
      <c r="B725" s="640" t="s">
        <v>1737</v>
      </c>
      <c r="C725" s="640" t="s">
        <v>697</v>
      </c>
      <c r="D725" s="641">
        <v>84</v>
      </c>
      <c r="E725" s="641">
        <v>94</v>
      </c>
      <c r="F725" s="641">
        <v>0</v>
      </c>
      <c r="G725" s="641">
        <v>0</v>
      </c>
      <c r="H725" s="640" t="s">
        <v>1337</v>
      </c>
      <c r="I725" s="640" t="s">
        <v>1338</v>
      </c>
      <c r="J725" s="640" t="s">
        <v>695</v>
      </c>
      <c r="K725" s="640" t="s">
        <v>1299</v>
      </c>
      <c r="L725" s="647" t="s">
        <v>66</v>
      </c>
      <c r="M725" s="648">
        <v>44716</v>
      </c>
      <c r="N725" s="647"/>
      <c r="O725" s="641">
        <v>1</v>
      </c>
      <c r="P725" s="640" t="s">
        <v>90</v>
      </c>
      <c r="Q725" s="640" t="s">
        <v>1258</v>
      </c>
      <c r="R725" s="640" t="s">
        <v>1259</v>
      </c>
      <c r="S725" s="647" t="s">
        <v>65</v>
      </c>
      <c r="T725" s="647"/>
    </row>
    <row r="726" spans="2:20">
      <c r="B726" s="640" t="s">
        <v>1738</v>
      </c>
      <c r="C726" s="640" t="s">
        <v>670</v>
      </c>
      <c r="D726" s="641">
        <v>121</v>
      </c>
      <c r="E726" s="641">
        <v>126</v>
      </c>
      <c r="F726" s="641">
        <v>0</v>
      </c>
      <c r="G726" s="641">
        <v>0</v>
      </c>
      <c r="H726" s="640" t="s">
        <v>1277</v>
      </c>
      <c r="I726" s="640" t="s">
        <v>1278</v>
      </c>
      <c r="J726" s="640" t="s">
        <v>661</v>
      </c>
      <c r="K726" s="640" t="s">
        <v>1317</v>
      </c>
      <c r="L726" s="647" t="s">
        <v>66</v>
      </c>
      <c r="M726" s="648">
        <v>44652</v>
      </c>
      <c r="N726" s="648">
        <v>44743</v>
      </c>
      <c r="O726" s="641">
        <v>1</v>
      </c>
      <c r="P726" s="640" t="s">
        <v>90</v>
      </c>
      <c r="Q726" s="640" t="s">
        <v>1258</v>
      </c>
      <c r="R726" s="640" t="s">
        <v>1259</v>
      </c>
      <c r="S726" s="647" t="s">
        <v>65</v>
      </c>
      <c r="T726" s="647"/>
    </row>
    <row r="727" spans="2:20">
      <c r="B727" s="640" t="s">
        <v>1738</v>
      </c>
      <c r="C727" s="640" t="s">
        <v>670</v>
      </c>
      <c r="D727" s="641">
        <v>116</v>
      </c>
      <c r="E727" s="641">
        <v>121</v>
      </c>
      <c r="F727" s="641">
        <v>0</v>
      </c>
      <c r="G727" s="641">
        <v>0</v>
      </c>
      <c r="H727" s="640" t="s">
        <v>1277</v>
      </c>
      <c r="I727" s="640" t="s">
        <v>1278</v>
      </c>
      <c r="J727" s="640" t="s">
        <v>661</v>
      </c>
      <c r="K727" s="640" t="s">
        <v>1317</v>
      </c>
      <c r="L727" s="647" t="s">
        <v>66</v>
      </c>
      <c r="M727" s="648">
        <v>44744</v>
      </c>
      <c r="N727" s="647"/>
      <c r="O727" s="641">
        <v>1</v>
      </c>
      <c r="P727" s="640" t="s">
        <v>90</v>
      </c>
      <c r="Q727" s="640" t="s">
        <v>1258</v>
      </c>
      <c r="R727" s="640" t="s">
        <v>1259</v>
      </c>
      <c r="S727" s="647" t="s">
        <v>65</v>
      </c>
      <c r="T727" s="647"/>
    </row>
    <row r="728" spans="2:20">
      <c r="B728" s="640" t="s">
        <v>1161</v>
      </c>
      <c r="C728" s="640" t="s">
        <v>1128</v>
      </c>
      <c r="D728" s="641">
        <v>354</v>
      </c>
      <c r="E728" s="641">
        <v>364</v>
      </c>
      <c r="F728" s="641">
        <v>0</v>
      </c>
      <c r="G728" s="641">
        <v>0</v>
      </c>
      <c r="H728" s="640" t="s">
        <v>1277</v>
      </c>
      <c r="I728" s="640" t="s">
        <v>1278</v>
      </c>
      <c r="J728" s="640" t="s">
        <v>1127</v>
      </c>
      <c r="K728" s="640" t="s">
        <v>1305</v>
      </c>
      <c r="L728" s="647" t="s">
        <v>66</v>
      </c>
      <c r="M728" s="648">
        <v>44734</v>
      </c>
      <c r="N728" s="647"/>
      <c r="O728" s="641">
        <v>1</v>
      </c>
      <c r="P728" s="640" t="s">
        <v>90</v>
      </c>
      <c r="Q728" s="640" t="s">
        <v>1280</v>
      </c>
      <c r="R728" s="647"/>
      <c r="S728" s="647" t="s">
        <v>65</v>
      </c>
      <c r="T728" s="640" t="s">
        <v>1480</v>
      </c>
    </row>
    <row r="729" spans="2:20">
      <c r="B729" s="640" t="s">
        <v>1159</v>
      </c>
      <c r="C729" s="640" t="s">
        <v>1128</v>
      </c>
      <c r="D729" s="641">
        <v>356</v>
      </c>
      <c r="E729" s="641">
        <v>366</v>
      </c>
      <c r="F729" s="641">
        <v>0</v>
      </c>
      <c r="G729" s="641">
        <v>0</v>
      </c>
      <c r="H729" s="640" t="s">
        <v>1277</v>
      </c>
      <c r="I729" s="640" t="s">
        <v>1278</v>
      </c>
      <c r="J729" s="640" t="s">
        <v>1127</v>
      </c>
      <c r="K729" s="640" t="s">
        <v>1279</v>
      </c>
      <c r="L729" s="647" t="s">
        <v>66</v>
      </c>
      <c r="M729" s="648">
        <v>44713</v>
      </c>
      <c r="N729" s="647"/>
      <c r="O729" s="641">
        <v>1</v>
      </c>
      <c r="P729" s="640" t="s">
        <v>90</v>
      </c>
      <c r="Q729" s="640" t="s">
        <v>1280</v>
      </c>
      <c r="R729" s="647"/>
      <c r="S729" s="647" t="s">
        <v>65</v>
      </c>
      <c r="T729" s="640" t="s">
        <v>1480</v>
      </c>
    </row>
    <row r="730" spans="2:20">
      <c r="B730" s="640" t="s">
        <v>1739</v>
      </c>
      <c r="C730" s="640" t="s">
        <v>1087</v>
      </c>
      <c r="D730" s="641">
        <v>331</v>
      </c>
      <c r="E730" s="641">
        <v>326</v>
      </c>
      <c r="F730" s="641">
        <v>30</v>
      </c>
      <c r="G730" s="641">
        <v>25</v>
      </c>
      <c r="H730" s="640" t="s">
        <v>1302</v>
      </c>
      <c r="I730" s="640" t="s">
        <v>1303</v>
      </c>
      <c r="J730" s="640" t="s">
        <v>1085</v>
      </c>
      <c r="K730" s="640" t="s">
        <v>1279</v>
      </c>
      <c r="L730" s="647" t="s">
        <v>66</v>
      </c>
      <c r="M730" s="648">
        <v>44743</v>
      </c>
      <c r="N730" s="647"/>
      <c r="O730" s="641">
        <v>1</v>
      </c>
      <c r="P730" s="640" t="s">
        <v>90</v>
      </c>
      <c r="Q730" s="640" t="s">
        <v>1258</v>
      </c>
      <c r="R730" s="640" t="s">
        <v>1286</v>
      </c>
      <c r="S730" s="647" t="s">
        <v>65</v>
      </c>
      <c r="T730" s="640" t="s">
        <v>1740</v>
      </c>
    </row>
    <row r="731" spans="2:20">
      <c r="B731" s="640" t="s">
        <v>702</v>
      </c>
      <c r="C731" s="640" t="s">
        <v>697</v>
      </c>
      <c r="D731" s="641">
        <v>-66</v>
      </c>
      <c r="E731" s="641">
        <v>-56</v>
      </c>
      <c r="F731" s="641">
        <v>0</v>
      </c>
      <c r="G731" s="641">
        <v>0</v>
      </c>
      <c r="H731" s="640" t="s">
        <v>1337</v>
      </c>
      <c r="I731" s="640" t="s">
        <v>1338</v>
      </c>
      <c r="J731" s="640" t="s">
        <v>695</v>
      </c>
      <c r="K731" s="640" t="s">
        <v>665</v>
      </c>
      <c r="L731" s="647" t="s">
        <v>66</v>
      </c>
      <c r="M731" s="648">
        <v>44716</v>
      </c>
      <c r="N731" s="647"/>
      <c r="O731" s="641">
        <v>1</v>
      </c>
      <c r="P731" s="640" t="s">
        <v>70</v>
      </c>
      <c r="Q731" s="640" t="s">
        <v>1258</v>
      </c>
      <c r="R731" s="640" t="s">
        <v>1259</v>
      </c>
      <c r="S731" s="647" t="s">
        <v>65</v>
      </c>
      <c r="T731" s="640" t="s">
        <v>1384</v>
      </c>
    </row>
    <row r="732" spans="2:20">
      <c r="B732" s="640" t="s">
        <v>702</v>
      </c>
      <c r="C732" s="640" t="s">
        <v>697</v>
      </c>
      <c r="D732" s="641">
        <v>-31</v>
      </c>
      <c r="E732" s="641">
        <v>-21</v>
      </c>
      <c r="F732" s="641">
        <v>0</v>
      </c>
      <c r="G732" s="641">
        <v>0</v>
      </c>
      <c r="H732" s="640" t="s">
        <v>1337</v>
      </c>
      <c r="I732" s="640" t="s">
        <v>1338</v>
      </c>
      <c r="J732" s="640" t="s">
        <v>695</v>
      </c>
      <c r="K732" s="640" t="s">
        <v>665</v>
      </c>
      <c r="L732" s="647" t="s">
        <v>66</v>
      </c>
      <c r="M732" s="648">
        <v>44716</v>
      </c>
      <c r="N732" s="647"/>
      <c r="O732" s="641">
        <v>1</v>
      </c>
      <c r="P732" s="640" t="s">
        <v>520</v>
      </c>
      <c r="Q732" s="640" t="s">
        <v>1258</v>
      </c>
      <c r="R732" s="640" t="s">
        <v>1259</v>
      </c>
      <c r="S732" s="647" t="s">
        <v>65</v>
      </c>
      <c r="T732" s="640" t="s">
        <v>1272</v>
      </c>
    </row>
    <row r="733" spans="2:20">
      <c r="B733" s="640" t="s">
        <v>702</v>
      </c>
      <c r="C733" s="640" t="s">
        <v>697</v>
      </c>
      <c r="D733" s="641">
        <v>-16</v>
      </c>
      <c r="E733" s="641">
        <v>-6</v>
      </c>
      <c r="F733" s="641">
        <v>0</v>
      </c>
      <c r="G733" s="641">
        <v>0</v>
      </c>
      <c r="H733" s="640" t="s">
        <v>1337</v>
      </c>
      <c r="I733" s="640" t="s">
        <v>1338</v>
      </c>
      <c r="J733" s="640" t="s">
        <v>695</v>
      </c>
      <c r="K733" s="640" t="s">
        <v>665</v>
      </c>
      <c r="L733" s="647" t="s">
        <v>66</v>
      </c>
      <c r="M733" s="648">
        <v>44716</v>
      </c>
      <c r="N733" s="647"/>
      <c r="O733" s="641">
        <v>1</v>
      </c>
      <c r="P733" s="640" t="s">
        <v>288</v>
      </c>
      <c r="Q733" s="640" t="s">
        <v>1258</v>
      </c>
      <c r="R733" s="640" t="s">
        <v>1259</v>
      </c>
      <c r="S733" s="647" t="s">
        <v>65</v>
      </c>
      <c r="T733" s="640" t="s">
        <v>1385</v>
      </c>
    </row>
    <row r="734" spans="2:20">
      <c r="B734" s="640" t="s">
        <v>1741</v>
      </c>
      <c r="C734" s="640" t="s">
        <v>370</v>
      </c>
      <c r="D734" s="641">
        <v>300</v>
      </c>
      <c r="E734" s="641">
        <v>320</v>
      </c>
      <c r="F734" s="641">
        <v>0</v>
      </c>
      <c r="G734" s="641">
        <v>0</v>
      </c>
      <c r="H734" s="640" t="s">
        <v>1393</v>
      </c>
      <c r="I734" s="640" t="s">
        <v>1394</v>
      </c>
      <c r="J734" s="640" t="s">
        <v>1395</v>
      </c>
      <c r="K734" s="640" t="s">
        <v>1257</v>
      </c>
      <c r="L734" s="647" t="s">
        <v>66</v>
      </c>
      <c r="M734" s="648">
        <v>44550</v>
      </c>
      <c r="N734" s="647"/>
      <c r="O734" s="641">
        <v>1</v>
      </c>
      <c r="P734" s="640" t="s">
        <v>90</v>
      </c>
      <c r="Q734" s="640" t="s">
        <v>1280</v>
      </c>
      <c r="R734" s="647"/>
      <c r="S734" s="647" t="s">
        <v>65</v>
      </c>
      <c r="T734" s="640" t="s">
        <v>1742</v>
      </c>
    </row>
    <row r="735" spans="2:20">
      <c r="B735" s="640" t="s">
        <v>458</v>
      </c>
      <c r="C735" s="640" t="s">
        <v>458</v>
      </c>
      <c r="D735" s="641">
        <v>7</v>
      </c>
      <c r="E735" s="641">
        <v>12</v>
      </c>
      <c r="F735" s="641">
        <v>0</v>
      </c>
      <c r="G735" s="641">
        <v>0</v>
      </c>
      <c r="H735" s="640" t="s">
        <v>1743</v>
      </c>
      <c r="I735" s="640" t="s">
        <v>1509</v>
      </c>
      <c r="J735" s="640" t="s">
        <v>457</v>
      </c>
      <c r="K735" s="640" t="s">
        <v>1744</v>
      </c>
      <c r="L735" s="647" t="s">
        <v>66</v>
      </c>
      <c r="M735" s="648">
        <v>44730</v>
      </c>
      <c r="N735" s="647"/>
      <c r="O735" s="641">
        <v>1</v>
      </c>
      <c r="P735" s="640" t="s">
        <v>90</v>
      </c>
      <c r="Q735" s="640" t="s">
        <v>1258</v>
      </c>
      <c r="R735" s="640" t="s">
        <v>1259</v>
      </c>
      <c r="S735" s="647" t="s">
        <v>65</v>
      </c>
      <c r="T735" s="640" t="s">
        <v>1379</v>
      </c>
    </row>
    <row r="736" spans="2:20">
      <c r="B736" s="640" t="s">
        <v>247</v>
      </c>
      <c r="C736" s="640" t="s">
        <v>247</v>
      </c>
      <c r="D736" s="641">
        <v>350</v>
      </c>
      <c r="E736" s="641">
        <v>355</v>
      </c>
      <c r="F736" s="641">
        <v>0</v>
      </c>
      <c r="G736" s="641">
        <v>0</v>
      </c>
      <c r="H736" s="640" t="s">
        <v>1264</v>
      </c>
      <c r="I736" s="640" t="s">
        <v>52</v>
      </c>
      <c r="J736" s="640" t="s">
        <v>335</v>
      </c>
      <c r="K736" s="640" t="s">
        <v>1317</v>
      </c>
      <c r="L736" s="647" t="s">
        <v>66</v>
      </c>
      <c r="M736" s="648">
        <v>44466</v>
      </c>
      <c r="N736" s="647"/>
      <c r="O736" s="641">
        <v>1</v>
      </c>
      <c r="P736" s="640" t="s">
        <v>90</v>
      </c>
      <c r="Q736" s="640" t="s">
        <v>1280</v>
      </c>
      <c r="R736" s="647"/>
      <c r="S736" s="647" t="s">
        <v>65</v>
      </c>
      <c r="T736" s="640" t="s">
        <v>1353</v>
      </c>
    </row>
    <row r="737" spans="2:20">
      <c r="B737" s="640" t="s">
        <v>604</v>
      </c>
      <c r="C737" s="640" t="s">
        <v>599</v>
      </c>
      <c r="D737" s="641">
        <v>160</v>
      </c>
      <c r="E737" s="641">
        <v>165</v>
      </c>
      <c r="F737" s="641">
        <v>0</v>
      </c>
      <c r="G737" s="641">
        <v>0</v>
      </c>
      <c r="H737" s="640" t="s">
        <v>1373</v>
      </c>
      <c r="I737" s="640" t="s">
        <v>1303</v>
      </c>
      <c r="J737" s="640" t="s">
        <v>597</v>
      </c>
      <c r="K737" s="640" t="s">
        <v>1292</v>
      </c>
      <c r="L737" s="647" t="s">
        <v>66</v>
      </c>
      <c r="M737" s="648">
        <v>44713</v>
      </c>
      <c r="N737" s="647"/>
      <c r="O737" s="641">
        <v>3</v>
      </c>
      <c r="P737" s="640" t="s">
        <v>90</v>
      </c>
      <c r="Q737" s="640" t="s">
        <v>1258</v>
      </c>
      <c r="R737" s="640" t="s">
        <v>1259</v>
      </c>
      <c r="S737" s="647" t="s">
        <v>65</v>
      </c>
      <c r="T737" s="640" t="s">
        <v>1745</v>
      </c>
    </row>
    <row r="738" spans="2:20">
      <c r="B738" s="640" t="s">
        <v>1746</v>
      </c>
      <c r="C738" s="640" t="s">
        <v>1037</v>
      </c>
      <c r="D738" s="641">
        <v>188</v>
      </c>
      <c r="E738" s="641">
        <v>193</v>
      </c>
      <c r="F738" s="641">
        <v>0</v>
      </c>
      <c r="G738" s="641">
        <v>0</v>
      </c>
      <c r="H738" s="640" t="s">
        <v>43</v>
      </c>
      <c r="I738" s="640" t="s">
        <v>52</v>
      </c>
      <c r="J738" s="640" t="s">
        <v>1572</v>
      </c>
      <c r="K738" s="640" t="s">
        <v>1262</v>
      </c>
      <c r="L738" s="647" t="s">
        <v>66</v>
      </c>
      <c r="M738" s="648">
        <v>44737</v>
      </c>
      <c r="N738" s="647"/>
      <c r="O738" s="641">
        <v>1</v>
      </c>
      <c r="P738" s="640" t="s">
        <v>90</v>
      </c>
      <c r="Q738" s="640" t="s">
        <v>1258</v>
      </c>
      <c r="R738" s="640" t="s">
        <v>1259</v>
      </c>
      <c r="S738" s="647" t="s">
        <v>65</v>
      </c>
      <c r="T738" s="647"/>
    </row>
    <row r="739" spans="2:20">
      <c r="B739" s="640" t="s">
        <v>1747</v>
      </c>
      <c r="C739" s="640" t="s">
        <v>1037</v>
      </c>
      <c r="D739" s="641">
        <v>219</v>
      </c>
      <c r="E739" s="641">
        <v>224</v>
      </c>
      <c r="F739" s="641">
        <v>0</v>
      </c>
      <c r="G739" s="641">
        <v>0</v>
      </c>
      <c r="H739" s="640" t="s">
        <v>43</v>
      </c>
      <c r="I739" s="640" t="s">
        <v>52</v>
      </c>
      <c r="J739" s="640" t="s">
        <v>1572</v>
      </c>
      <c r="K739" s="640" t="s">
        <v>1262</v>
      </c>
      <c r="L739" s="647" t="s">
        <v>66</v>
      </c>
      <c r="M739" s="648">
        <v>44737</v>
      </c>
      <c r="N739" s="647"/>
      <c r="O739" s="641">
        <v>1</v>
      </c>
      <c r="P739" s="640" t="s">
        <v>90</v>
      </c>
      <c r="Q739" s="640" t="s">
        <v>1258</v>
      </c>
      <c r="R739" s="640" t="s">
        <v>1259</v>
      </c>
      <c r="S739" s="647" t="s">
        <v>65</v>
      </c>
      <c r="T739" s="647"/>
    </row>
    <row r="740" spans="2:20">
      <c r="B740" s="640" t="s">
        <v>1748</v>
      </c>
      <c r="C740" s="640" t="s">
        <v>800</v>
      </c>
      <c r="D740" s="641">
        <v>347</v>
      </c>
      <c r="E740" s="641">
        <v>352</v>
      </c>
      <c r="F740" s="641">
        <v>0</v>
      </c>
      <c r="G740" s="641">
        <v>0</v>
      </c>
      <c r="H740" s="640" t="s">
        <v>1356</v>
      </c>
      <c r="I740" s="640" t="s">
        <v>43</v>
      </c>
      <c r="J740" s="640" t="s">
        <v>538</v>
      </c>
      <c r="K740" s="640" t="s">
        <v>1299</v>
      </c>
      <c r="L740" s="647" t="s">
        <v>66</v>
      </c>
      <c r="M740" s="648">
        <v>44639</v>
      </c>
      <c r="N740" s="647"/>
      <c r="O740" s="641">
        <v>2</v>
      </c>
      <c r="P740" s="640" t="s">
        <v>90</v>
      </c>
      <c r="Q740" s="640" t="s">
        <v>1258</v>
      </c>
      <c r="R740" s="640" t="s">
        <v>1259</v>
      </c>
      <c r="S740" s="647" t="s">
        <v>65</v>
      </c>
      <c r="T740" s="640" t="s">
        <v>1749</v>
      </c>
    </row>
    <row r="741" spans="2:20">
      <c r="B741" s="640" t="s">
        <v>1750</v>
      </c>
      <c r="C741" s="640" t="s">
        <v>1030</v>
      </c>
      <c r="D741" s="641">
        <v>234</v>
      </c>
      <c r="E741" s="641">
        <v>239</v>
      </c>
      <c r="F741" s="641">
        <v>0</v>
      </c>
      <c r="G741" s="641">
        <v>0</v>
      </c>
      <c r="H741" s="640" t="s">
        <v>43</v>
      </c>
      <c r="I741" s="640" t="s">
        <v>52</v>
      </c>
      <c r="J741" s="640" t="s">
        <v>1261</v>
      </c>
      <c r="K741" s="640" t="s">
        <v>1262</v>
      </c>
      <c r="L741" s="647" t="s">
        <v>66</v>
      </c>
      <c r="M741" s="648">
        <v>44737</v>
      </c>
      <c r="N741" s="647"/>
      <c r="O741" s="641">
        <v>2</v>
      </c>
      <c r="P741" s="640" t="s">
        <v>90</v>
      </c>
      <c r="Q741" s="640" t="s">
        <v>1258</v>
      </c>
      <c r="R741" s="640" t="s">
        <v>1259</v>
      </c>
      <c r="S741" s="647" t="s">
        <v>65</v>
      </c>
      <c r="T741" s="640" t="s">
        <v>1263</v>
      </c>
    </row>
    <row r="742" spans="2:20">
      <c r="B742" s="640" t="s">
        <v>1751</v>
      </c>
      <c r="C742" s="640" t="s">
        <v>670</v>
      </c>
      <c r="D742" s="641">
        <v>135</v>
      </c>
      <c r="E742" s="641">
        <v>140</v>
      </c>
      <c r="F742" s="641">
        <v>0</v>
      </c>
      <c r="G742" s="641">
        <v>0</v>
      </c>
      <c r="H742" s="640" t="s">
        <v>1277</v>
      </c>
      <c r="I742" s="640" t="s">
        <v>1278</v>
      </c>
      <c r="J742" s="640" t="s">
        <v>661</v>
      </c>
      <c r="K742" s="640" t="s">
        <v>1317</v>
      </c>
      <c r="L742" s="647" t="s">
        <v>66</v>
      </c>
      <c r="M742" s="648">
        <v>44652</v>
      </c>
      <c r="N742" s="648">
        <v>44743</v>
      </c>
      <c r="O742" s="641">
        <v>1</v>
      </c>
      <c r="P742" s="640" t="s">
        <v>90</v>
      </c>
      <c r="Q742" s="640" t="s">
        <v>1258</v>
      </c>
      <c r="R742" s="640" t="s">
        <v>1259</v>
      </c>
      <c r="S742" s="647" t="s">
        <v>65</v>
      </c>
      <c r="T742" s="647"/>
    </row>
    <row r="743" spans="2:20">
      <c r="B743" s="640" t="s">
        <v>1751</v>
      </c>
      <c r="C743" s="640" t="s">
        <v>670</v>
      </c>
      <c r="D743" s="641">
        <v>130</v>
      </c>
      <c r="E743" s="641">
        <v>135</v>
      </c>
      <c r="F743" s="641">
        <v>0</v>
      </c>
      <c r="G743" s="641">
        <v>0</v>
      </c>
      <c r="H743" s="640" t="s">
        <v>1277</v>
      </c>
      <c r="I743" s="640" t="s">
        <v>1278</v>
      </c>
      <c r="J743" s="640" t="s">
        <v>661</v>
      </c>
      <c r="K743" s="640" t="s">
        <v>1317</v>
      </c>
      <c r="L743" s="647" t="s">
        <v>66</v>
      </c>
      <c r="M743" s="648">
        <v>44744</v>
      </c>
      <c r="N743" s="647"/>
      <c r="O743" s="641">
        <v>1</v>
      </c>
      <c r="P743" s="640" t="s">
        <v>90</v>
      </c>
      <c r="Q743" s="640" t="s">
        <v>1258</v>
      </c>
      <c r="R743" s="640" t="s">
        <v>1259</v>
      </c>
      <c r="S743" s="647" t="s">
        <v>65</v>
      </c>
      <c r="T743" s="647"/>
    </row>
    <row r="744" spans="2:20">
      <c r="B744" s="640" t="s">
        <v>410</v>
      </c>
      <c r="C744" s="640" t="s">
        <v>370</v>
      </c>
      <c r="D744" s="641">
        <v>105</v>
      </c>
      <c r="E744" s="641">
        <v>120</v>
      </c>
      <c r="F744" s="641">
        <v>0</v>
      </c>
      <c r="G744" s="641">
        <v>0</v>
      </c>
      <c r="H744" s="640" t="s">
        <v>1393</v>
      </c>
      <c r="I744" s="640" t="s">
        <v>1394</v>
      </c>
      <c r="J744" s="640" t="s">
        <v>1395</v>
      </c>
      <c r="K744" s="640" t="s">
        <v>1368</v>
      </c>
      <c r="L744" s="647" t="s">
        <v>66</v>
      </c>
      <c r="M744" s="648">
        <v>44550</v>
      </c>
      <c r="N744" s="647"/>
      <c r="O744" s="641">
        <v>1</v>
      </c>
      <c r="P744" s="640" t="s">
        <v>90</v>
      </c>
      <c r="Q744" s="640" t="s">
        <v>1258</v>
      </c>
      <c r="R744" s="640" t="s">
        <v>1259</v>
      </c>
      <c r="S744" s="647" t="s">
        <v>65</v>
      </c>
      <c r="T744" s="640" t="s">
        <v>1752</v>
      </c>
    </row>
    <row r="745" spans="2:20">
      <c r="B745" s="640" t="s">
        <v>1753</v>
      </c>
      <c r="C745" s="640" t="s">
        <v>697</v>
      </c>
      <c r="D745" s="641">
        <v>104</v>
      </c>
      <c r="E745" s="641">
        <v>114</v>
      </c>
      <c r="F745" s="641">
        <v>0</v>
      </c>
      <c r="G745" s="641">
        <v>0</v>
      </c>
      <c r="H745" s="640" t="s">
        <v>1337</v>
      </c>
      <c r="I745" s="640" t="s">
        <v>1338</v>
      </c>
      <c r="J745" s="640" t="s">
        <v>695</v>
      </c>
      <c r="K745" s="640" t="s">
        <v>1317</v>
      </c>
      <c r="L745" s="647" t="s">
        <v>66</v>
      </c>
      <c r="M745" s="648">
        <v>44716</v>
      </c>
      <c r="N745" s="647"/>
      <c r="O745" s="641">
        <v>1</v>
      </c>
      <c r="P745" s="640" t="s">
        <v>90</v>
      </c>
      <c r="Q745" s="640" t="s">
        <v>1258</v>
      </c>
      <c r="R745" s="640" t="s">
        <v>1259</v>
      </c>
      <c r="S745" s="647" t="s">
        <v>65</v>
      </c>
      <c r="T745" s="647"/>
    </row>
    <row r="746" spans="2:20">
      <c r="B746" s="640" t="s">
        <v>797</v>
      </c>
      <c r="C746" s="640" t="s">
        <v>797</v>
      </c>
      <c r="D746" s="641">
        <v>428</v>
      </c>
      <c r="E746" s="641">
        <v>433</v>
      </c>
      <c r="F746" s="641">
        <v>0</v>
      </c>
      <c r="G746" s="641">
        <v>0</v>
      </c>
      <c r="H746" s="640" t="s">
        <v>1278</v>
      </c>
      <c r="I746" s="640" t="s">
        <v>52</v>
      </c>
      <c r="J746" s="640" t="s">
        <v>1497</v>
      </c>
      <c r="K746" s="640" t="s">
        <v>1364</v>
      </c>
      <c r="L746" s="647" t="s">
        <v>66</v>
      </c>
      <c r="M746" s="648">
        <v>44562</v>
      </c>
      <c r="N746" s="647"/>
      <c r="O746" s="641">
        <v>1</v>
      </c>
      <c r="P746" s="640" t="s">
        <v>90</v>
      </c>
      <c r="Q746" s="640" t="s">
        <v>1280</v>
      </c>
      <c r="R746" s="647"/>
      <c r="S746" s="647" t="s">
        <v>65</v>
      </c>
      <c r="T746" s="640" t="s">
        <v>1754</v>
      </c>
    </row>
    <row r="747" spans="2:20">
      <c r="B747" s="640" t="s">
        <v>1755</v>
      </c>
      <c r="C747" s="640" t="s">
        <v>815</v>
      </c>
      <c r="D747" s="641">
        <v>337</v>
      </c>
      <c r="E747" s="641">
        <v>347</v>
      </c>
      <c r="F747" s="641">
        <v>0</v>
      </c>
      <c r="G747" s="641">
        <v>0</v>
      </c>
      <c r="H747" s="640" t="s">
        <v>1282</v>
      </c>
      <c r="I747" s="640" t="s">
        <v>1283</v>
      </c>
      <c r="J747" s="640" t="s">
        <v>3281</v>
      </c>
      <c r="K747" s="640" t="s">
        <v>1299</v>
      </c>
      <c r="L747" s="647" t="s">
        <v>66</v>
      </c>
      <c r="M747" s="648">
        <v>44744</v>
      </c>
      <c r="N747" s="647"/>
      <c r="O747" s="641">
        <v>2</v>
      </c>
      <c r="P747" s="640" t="s">
        <v>90</v>
      </c>
      <c r="Q747" s="640" t="s">
        <v>1280</v>
      </c>
      <c r="R747" s="647"/>
      <c r="S747" s="647" t="s">
        <v>65</v>
      </c>
      <c r="T747" s="640" t="s">
        <v>1756</v>
      </c>
    </row>
    <row r="748" spans="2:20">
      <c r="B748" s="640" t="s">
        <v>1755</v>
      </c>
      <c r="C748" s="640" t="s">
        <v>815</v>
      </c>
      <c r="D748" s="641">
        <v>342</v>
      </c>
      <c r="E748" s="641">
        <v>352</v>
      </c>
      <c r="F748" s="641">
        <v>0</v>
      </c>
      <c r="G748" s="641">
        <v>0</v>
      </c>
      <c r="H748" s="640" t="s">
        <v>1282</v>
      </c>
      <c r="I748" s="640" t="s">
        <v>1283</v>
      </c>
      <c r="J748" s="640" t="s">
        <v>3281</v>
      </c>
      <c r="K748" s="640" t="s">
        <v>1299</v>
      </c>
      <c r="L748" s="647" t="s">
        <v>66</v>
      </c>
      <c r="M748" s="648">
        <v>44737</v>
      </c>
      <c r="N748" s="648">
        <v>44743</v>
      </c>
      <c r="O748" s="641">
        <v>2</v>
      </c>
      <c r="P748" s="640" t="s">
        <v>90</v>
      </c>
      <c r="Q748" s="640" t="s">
        <v>1280</v>
      </c>
      <c r="R748" s="647"/>
      <c r="S748" s="647" t="s">
        <v>65</v>
      </c>
      <c r="T748" s="640" t="s">
        <v>1756</v>
      </c>
    </row>
    <row r="749" spans="2:20">
      <c r="B749" s="640" t="s">
        <v>1757</v>
      </c>
      <c r="C749" s="640" t="s">
        <v>190</v>
      </c>
      <c r="D749" s="641">
        <v>275</v>
      </c>
      <c r="E749" s="641">
        <v>280</v>
      </c>
      <c r="F749" s="641">
        <v>0</v>
      </c>
      <c r="G749" s="641">
        <v>0</v>
      </c>
      <c r="H749" s="640" t="s">
        <v>1274</v>
      </c>
      <c r="I749" s="640" t="s">
        <v>1264</v>
      </c>
      <c r="J749" s="640" t="s">
        <v>169</v>
      </c>
      <c r="K749" s="640" t="s">
        <v>1305</v>
      </c>
      <c r="L749" s="647" t="s">
        <v>66</v>
      </c>
      <c r="M749" s="648">
        <v>44648</v>
      </c>
      <c r="N749" s="647"/>
      <c r="O749" s="641">
        <v>1</v>
      </c>
      <c r="P749" s="640" t="s">
        <v>90</v>
      </c>
      <c r="Q749" s="640" t="s">
        <v>1280</v>
      </c>
      <c r="R749" s="647"/>
      <c r="S749" s="647" t="s">
        <v>65</v>
      </c>
      <c r="T749" s="647"/>
    </row>
    <row r="750" spans="2:20">
      <c r="B750" s="640" t="s">
        <v>993</v>
      </c>
      <c r="C750" s="640" t="s">
        <v>993</v>
      </c>
      <c r="D750" s="641">
        <v>79</v>
      </c>
      <c r="E750" s="641">
        <v>84</v>
      </c>
      <c r="F750" s="641">
        <v>0</v>
      </c>
      <c r="G750" s="641">
        <v>0</v>
      </c>
      <c r="H750" s="640" t="s">
        <v>1274</v>
      </c>
      <c r="I750" s="640" t="s">
        <v>1264</v>
      </c>
      <c r="J750" s="640" t="s">
        <v>335</v>
      </c>
      <c r="K750" s="640" t="s">
        <v>1275</v>
      </c>
      <c r="L750" s="647" t="s">
        <v>66</v>
      </c>
      <c r="M750" s="648">
        <v>44716</v>
      </c>
      <c r="N750" s="648">
        <v>44743</v>
      </c>
      <c r="O750" s="641">
        <v>1</v>
      </c>
      <c r="P750" s="640" t="s">
        <v>288</v>
      </c>
      <c r="Q750" s="640" t="s">
        <v>1258</v>
      </c>
      <c r="R750" s="640" t="s">
        <v>1259</v>
      </c>
      <c r="S750" s="647" t="s">
        <v>65</v>
      </c>
      <c r="T750" s="640" t="s">
        <v>1385</v>
      </c>
    </row>
    <row r="751" spans="2:20">
      <c r="B751" s="640" t="s">
        <v>993</v>
      </c>
      <c r="C751" s="640" t="s">
        <v>993</v>
      </c>
      <c r="D751" s="641">
        <v>74</v>
      </c>
      <c r="E751" s="641">
        <v>79</v>
      </c>
      <c r="F751" s="641">
        <v>0</v>
      </c>
      <c r="G751" s="641">
        <v>0</v>
      </c>
      <c r="H751" s="640" t="s">
        <v>1274</v>
      </c>
      <c r="I751" s="640" t="s">
        <v>1264</v>
      </c>
      <c r="J751" s="640" t="s">
        <v>335</v>
      </c>
      <c r="K751" s="640" t="s">
        <v>1275</v>
      </c>
      <c r="L751" s="647" t="s">
        <v>66</v>
      </c>
      <c r="M751" s="648">
        <v>44744</v>
      </c>
      <c r="N751" s="647"/>
      <c r="O751" s="641">
        <v>1</v>
      </c>
      <c r="P751" s="640" t="s">
        <v>288</v>
      </c>
      <c r="Q751" s="640" t="s">
        <v>1258</v>
      </c>
      <c r="R751" s="640" t="s">
        <v>1259</v>
      </c>
      <c r="S751" s="647" t="s">
        <v>65</v>
      </c>
      <c r="T751" s="640" t="s">
        <v>1385</v>
      </c>
    </row>
    <row r="752" spans="2:20">
      <c r="B752" s="640" t="s">
        <v>993</v>
      </c>
      <c r="C752" s="640" t="s">
        <v>993</v>
      </c>
      <c r="D752" s="641">
        <v>74</v>
      </c>
      <c r="E752" s="641">
        <v>79</v>
      </c>
      <c r="F752" s="641">
        <v>0</v>
      </c>
      <c r="G752" s="641">
        <v>0</v>
      </c>
      <c r="H752" s="640" t="s">
        <v>1274</v>
      </c>
      <c r="I752" s="640" t="s">
        <v>1264</v>
      </c>
      <c r="J752" s="640" t="s">
        <v>335</v>
      </c>
      <c r="K752" s="640" t="s">
        <v>1275</v>
      </c>
      <c r="L752" s="647" t="s">
        <v>66</v>
      </c>
      <c r="M752" s="648">
        <v>44716</v>
      </c>
      <c r="N752" s="648">
        <v>44743</v>
      </c>
      <c r="O752" s="641">
        <v>1</v>
      </c>
      <c r="P752" s="640" t="s">
        <v>520</v>
      </c>
      <c r="Q752" s="640" t="s">
        <v>1258</v>
      </c>
      <c r="R752" s="640" t="s">
        <v>1259</v>
      </c>
      <c r="S752" s="647" t="s">
        <v>65</v>
      </c>
      <c r="T752" s="640" t="s">
        <v>1272</v>
      </c>
    </row>
    <row r="753" spans="2:20">
      <c r="B753" s="640" t="s">
        <v>993</v>
      </c>
      <c r="C753" s="640" t="s">
        <v>993</v>
      </c>
      <c r="D753" s="641">
        <v>69</v>
      </c>
      <c r="E753" s="641">
        <v>74</v>
      </c>
      <c r="F753" s="641">
        <v>0</v>
      </c>
      <c r="G753" s="641">
        <v>0</v>
      </c>
      <c r="H753" s="640" t="s">
        <v>1274</v>
      </c>
      <c r="I753" s="640" t="s">
        <v>1264</v>
      </c>
      <c r="J753" s="640" t="s">
        <v>335</v>
      </c>
      <c r="K753" s="640" t="s">
        <v>1275</v>
      </c>
      <c r="L753" s="647" t="s">
        <v>66</v>
      </c>
      <c r="M753" s="648">
        <v>44744</v>
      </c>
      <c r="N753" s="647"/>
      <c r="O753" s="641">
        <v>1</v>
      </c>
      <c r="P753" s="640" t="s">
        <v>520</v>
      </c>
      <c r="Q753" s="640" t="s">
        <v>1258</v>
      </c>
      <c r="R753" s="640" t="s">
        <v>1259</v>
      </c>
      <c r="S753" s="647" t="s">
        <v>65</v>
      </c>
      <c r="T753" s="640" t="s">
        <v>1272</v>
      </c>
    </row>
    <row r="754" spans="2:20">
      <c r="B754" s="640" t="s">
        <v>993</v>
      </c>
      <c r="C754" s="640" t="s">
        <v>993</v>
      </c>
      <c r="D754" s="641">
        <v>64</v>
      </c>
      <c r="E754" s="641">
        <v>69</v>
      </c>
      <c r="F754" s="641">
        <v>0</v>
      </c>
      <c r="G754" s="641">
        <v>0</v>
      </c>
      <c r="H754" s="640" t="s">
        <v>1274</v>
      </c>
      <c r="I754" s="640" t="s">
        <v>1264</v>
      </c>
      <c r="J754" s="640" t="s">
        <v>335</v>
      </c>
      <c r="K754" s="640" t="s">
        <v>1275</v>
      </c>
      <c r="L754" s="647" t="s">
        <v>66</v>
      </c>
      <c r="M754" s="648">
        <v>44716</v>
      </c>
      <c r="N754" s="648">
        <v>44743</v>
      </c>
      <c r="O754" s="641">
        <v>1</v>
      </c>
      <c r="P754" s="640" t="s">
        <v>70</v>
      </c>
      <c r="Q754" s="640" t="s">
        <v>1258</v>
      </c>
      <c r="R754" s="640" t="s">
        <v>1259</v>
      </c>
      <c r="S754" s="647" t="s">
        <v>65</v>
      </c>
      <c r="T754" s="640" t="s">
        <v>1384</v>
      </c>
    </row>
    <row r="755" spans="2:20">
      <c r="B755" s="640" t="s">
        <v>993</v>
      </c>
      <c r="C755" s="640" t="s">
        <v>993</v>
      </c>
      <c r="D755" s="641">
        <v>59</v>
      </c>
      <c r="E755" s="641">
        <v>64</v>
      </c>
      <c r="F755" s="641">
        <v>0</v>
      </c>
      <c r="G755" s="641">
        <v>0</v>
      </c>
      <c r="H755" s="640" t="s">
        <v>1274</v>
      </c>
      <c r="I755" s="640" t="s">
        <v>1264</v>
      </c>
      <c r="J755" s="640" t="s">
        <v>335</v>
      </c>
      <c r="K755" s="640" t="s">
        <v>1275</v>
      </c>
      <c r="L755" s="647" t="s">
        <v>66</v>
      </c>
      <c r="M755" s="648">
        <v>44744</v>
      </c>
      <c r="N755" s="647"/>
      <c r="O755" s="641">
        <v>1</v>
      </c>
      <c r="P755" s="640" t="s">
        <v>70</v>
      </c>
      <c r="Q755" s="640" t="s">
        <v>1258</v>
      </c>
      <c r="R755" s="640" t="s">
        <v>1259</v>
      </c>
      <c r="S755" s="647" t="s">
        <v>65</v>
      </c>
      <c r="T755" s="640" t="s">
        <v>1384</v>
      </c>
    </row>
    <row r="756" spans="2:20">
      <c r="B756" s="640" t="s">
        <v>1758</v>
      </c>
      <c r="C756" s="640" t="s">
        <v>993</v>
      </c>
      <c r="D756" s="641">
        <v>168</v>
      </c>
      <c r="E756" s="641">
        <v>173</v>
      </c>
      <c r="F756" s="641">
        <v>0</v>
      </c>
      <c r="G756" s="641">
        <v>0</v>
      </c>
      <c r="H756" s="640" t="s">
        <v>1274</v>
      </c>
      <c r="I756" s="640" t="s">
        <v>1264</v>
      </c>
      <c r="J756" s="640" t="s">
        <v>335</v>
      </c>
      <c r="K756" s="640" t="s">
        <v>1292</v>
      </c>
      <c r="L756" s="647" t="s">
        <v>66</v>
      </c>
      <c r="M756" s="648">
        <v>44716</v>
      </c>
      <c r="N756" s="648">
        <v>44743</v>
      </c>
      <c r="O756" s="641">
        <v>1</v>
      </c>
      <c r="P756" s="640" t="s">
        <v>90</v>
      </c>
      <c r="Q756" s="640" t="s">
        <v>1258</v>
      </c>
      <c r="R756" s="640" t="s">
        <v>1259</v>
      </c>
      <c r="S756" s="647" t="s">
        <v>65</v>
      </c>
      <c r="T756" s="647"/>
    </row>
    <row r="757" spans="2:20">
      <c r="B757" s="640" t="s">
        <v>1758</v>
      </c>
      <c r="C757" s="640" t="s">
        <v>993</v>
      </c>
      <c r="D757" s="641">
        <v>163</v>
      </c>
      <c r="E757" s="641">
        <v>168</v>
      </c>
      <c r="F757" s="641">
        <v>0</v>
      </c>
      <c r="G757" s="641">
        <v>0</v>
      </c>
      <c r="H757" s="640" t="s">
        <v>1274</v>
      </c>
      <c r="I757" s="640" t="s">
        <v>1264</v>
      </c>
      <c r="J757" s="640" t="s">
        <v>335</v>
      </c>
      <c r="K757" s="640" t="s">
        <v>1292</v>
      </c>
      <c r="L757" s="647" t="s">
        <v>66</v>
      </c>
      <c r="M757" s="648">
        <v>44744</v>
      </c>
      <c r="N757" s="647"/>
      <c r="O757" s="641">
        <v>1</v>
      </c>
      <c r="P757" s="640" t="s">
        <v>90</v>
      </c>
      <c r="Q757" s="640" t="s">
        <v>1258</v>
      </c>
      <c r="R757" s="640" t="s">
        <v>1259</v>
      </c>
      <c r="S757" s="647" t="s">
        <v>65</v>
      </c>
      <c r="T757" s="647"/>
    </row>
    <row r="758" spans="2:20">
      <c r="B758" s="640" t="s">
        <v>1759</v>
      </c>
      <c r="C758" s="640" t="s">
        <v>697</v>
      </c>
      <c r="D758" s="641">
        <v>174</v>
      </c>
      <c r="E758" s="641">
        <v>184</v>
      </c>
      <c r="F758" s="641">
        <v>0</v>
      </c>
      <c r="G758" s="641">
        <v>0</v>
      </c>
      <c r="H758" s="640" t="s">
        <v>1337</v>
      </c>
      <c r="I758" s="640" t="s">
        <v>1338</v>
      </c>
      <c r="J758" s="640" t="s">
        <v>695</v>
      </c>
      <c r="K758" s="640" t="s">
        <v>1317</v>
      </c>
      <c r="L758" s="647" t="s">
        <v>66</v>
      </c>
      <c r="M758" s="648">
        <v>44716</v>
      </c>
      <c r="N758" s="647"/>
      <c r="O758" s="641">
        <v>1</v>
      </c>
      <c r="P758" s="640" t="s">
        <v>90</v>
      </c>
      <c r="Q758" s="640" t="s">
        <v>1258</v>
      </c>
      <c r="R758" s="640" t="s">
        <v>1259</v>
      </c>
      <c r="S758" s="647" t="s">
        <v>65</v>
      </c>
      <c r="T758" s="640" t="s">
        <v>1760</v>
      </c>
    </row>
    <row r="759" spans="2:20">
      <c r="B759" s="640" t="s">
        <v>958</v>
      </c>
      <c r="C759" s="640" t="s">
        <v>941</v>
      </c>
      <c r="D759" s="641">
        <v>136</v>
      </c>
      <c r="E759" s="641">
        <v>141</v>
      </c>
      <c r="F759" s="641">
        <v>0</v>
      </c>
      <c r="G759" s="641">
        <v>0</v>
      </c>
      <c r="H759" s="640" t="s">
        <v>1267</v>
      </c>
      <c r="I759" s="640" t="s">
        <v>1268</v>
      </c>
      <c r="J759" s="640" t="s">
        <v>1269</v>
      </c>
      <c r="K759" s="640" t="s">
        <v>1297</v>
      </c>
      <c r="L759" s="647" t="s">
        <v>66</v>
      </c>
      <c r="M759" s="648">
        <v>44744</v>
      </c>
      <c r="N759" s="647"/>
      <c r="O759" s="641">
        <v>1</v>
      </c>
      <c r="P759" s="640" t="s">
        <v>1271</v>
      </c>
      <c r="Q759" s="640" t="s">
        <v>1258</v>
      </c>
      <c r="R759" s="640" t="s">
        <v>1259</v>
      </c>
      <c r="S759" s="647" t="s">
        <v>65</v>
      </c>
      <c r="T759" s="640" t="s">
        <v>1272</v>
      </c>
    </row>
    <row r="760" spans="2:20">
      <c r="B760" s="640" t="s">
        <v>958</v>
      </c>
      <c r="C760" s="640" t="s">
        <v>941</v>
      </c>
      <c r="D760" s="641">
        <v>146</v>
      </c>
      <c r="E760" s="641">
        <v>151</v>
      </c>
      <c r="F760" s="641">
        <v>0</v>
      </c>
      <c r="G760" s="641">
        <v>0</v>
      </c>
      <c r="H760" s="640" t="s">
        <v>1267</v>
      </c>
      <c r="I760" s="640" t="s">
        <v>1268</v>
      </c>
      <c r="J760" s="640" t="s">
        <v>1269</v>
      </c>
      <c r="K760" s="640" t="s">
        <v>1297</v>
      </c>
      <c r="L760" s="647" t="s">
        <v>66</v>
      </c>
      <c r="M760" s="648">
        <v>44737</v>
      </c>
      <c r="N760" s="648">
        <v>44743</v>
      </c>
      <c r="O760" s="641">
        <v>1</v>
      </c>
      <c r="P760" s="640" t="s">
        <v>1271</v>
      </c>
      <c r="Q760" s="640" t="s">
        <v>1258</v>
      </c>
      <c r="R760" s="640" t="s">
        <v>1259</v>
      </c>
      <c r="S760" s="647" t="s">
        <v>65</v>
      </c>
      <c r="T760" s="640" t="s">
        <v>1272</v>
      </c>
    </row>
    <row r="761" spans="2:20">
      <c r="B761" s="640" t="s">
        <v>958</v>
      </c>
      <c r="C761" s="640" t="s">
        <v>941</v>
      </c>
      <c r="D761" s="641">
        <v>141</v>
      </c>
      <c r="E761" s="641">
        <v>146</v>
      </c>
      <c r="F761" s="641">
        <v>0</v>
      </c>
      <c r="G761" s="641">
        <v>0</v>
      </c>
      <c r="H761" s="640" t="s">
        <v>1267</v>
      </c>
      <c r="I761" s="640" t="s">
        <v>1268</v>
      </c>
      <c r="J761" s="640" t="s">
        <v>1269</v>
      </c>
      <c r="K761" s="640" t="s">
        <v>1297</v>
      </c>
      <c r="L761" s="647" t="s">
        <v>66</v>
      </c>
      <c r="M761" s="648">
        <v>44744</v>
      </c>
      <c r="N761" s="647"/>
      <c r="O761" s="641">
        <v>1</v>
      </c>
      <c r="P761" s="640" t="s">
        <v>288</v>
      </c>
      <c r="Q761" s="640" t="s">
        <v>1258</v>
      </c>
      <c r="R761" s="640" t="s">
        <v>1259</v>
      </c>
      <c r="S761" s="647" t="s">
        <v>65</v>
      </c>
      <c r="T761" s="640" t="s">
        <v>1385</v>
      </c>
    </row>
    <row r="762" spans="2:20">
      <c r="B762" s="640" t="s">
        <v>958</v>
      </c>
      <c r="C762" s="640" t="s">
        <v>941</v>
      </c>
      <c r="D762" s="641">
        <v>151</v>
      </c>
      <c r="E762" s="641">
        <v>156</v>
      </c>
      <c r="F762" s="641">
        <v>0</v>
      </c>
      <c r="G762" s="641">
        <v>0</v>
      </c>
      <c r="H762" s="640" t="s">
        <v>1267</v>
      </c>
      <c r="I762" s="640" t="s">
        <v>1268</v>
      </c>
      <c r="J762" s="640" t="s">
        <v>1269</v>
      </c>
      <c r="K762" s="640" t="s">
        <v>1297</v>
      </c>
      <c r="L762" s="647" t="s">
        <v>66</v>
      </c>
      <c r="M762" s="648">
        <v>44737</v>
      </c>
      <c r="N762" s="648">
        <v>44743</v>
      </c>
      <c r="O762" s="641">
        <v>1</v>
      </c>
      <c r="P762" s="640" t="s">
        <v>288</v>
      </c>
      <c r="Q762" s="640" t="s">
        <v>1258</v>
      </c>
      <c r="R762" s="640" t="s">
        <v>1259</v>
      </c>
      <c r="S762" s="647" t="s">
        <v>65</v>
      </c>
      <c r="T762" s="640" t="s">
        <v>1385</v>
      </c>
    </row>
    <row r="763" spans="2:20">
      <c r="B763" s="640" t="s">
        <v>958</v>
      </c>
      <c r="C763" s="640" t="s">
        <v>944</v>
      </c>
      <c r="D763" s="641">
        <v>141</v>
      </c>
      <c r="E763" s="641">
        <v>146</v>
      </c>
      <c r="F763" s="641">
        <v>0</v>
      </c>
      <c r="G763" s="641">
        <v>0</v>
      </c>
      <c r="H763" s="640" t="s">
        <v>1274</v>
      </c>
      <c r="I763" s="640" t="s">
        <v>1264</v>
      </c>
      <c r="J763" s="640" t="s">
        <v>335</v>
      </c>
      <c r="K763" s="640" t="s">
        <v>1425</v>
      </c>
      <c r="L763" s="647" t="s">
        <v>66</v>
      </c>
      <c r="M763" s="648">
        <v>44744</v>
      </c>
      <c r="N763" s="647"/>
      <c r="O763" s="641">
        <v>1</v>
      </c>
      <c r="P763" s="640" t="s">
        <v>1271</v>
      </c>
      <c r="Q763" s="640" t="s">
        <v>1258</v>
      </c>
      <c r="R763" s="640" t="s">
        <v>1259</v>
      </c>
      <c r="S763" s="647" t="s">
        <v>65</v>
      </c>
      <c r="T763" s="640" t="s">
        <v>1272</v>
      </c>
    </row>
    <row r="764" spans="2:20">
      <c r="B764" s="640" t="s">
        <v>958</v>
      </c>
      <c r="C764" s="640" t="s">
        <v>944</v>
      </c>
      <c r="D764" s="641">
        <v>151</v>
      </c>
      <c r="E764" s="641">
        <v>156</v>
      </c>
      <c r="F764" s="641">
        <v>0</v>
      </c>
      <c r="G764" s="641">
        <v>0</v>
      </c>
      <c r="H764" s="640" t="s">
        <v>1274</v>
      </c>
      <c r="I764" s="640" t="s">
        <v>1264</v>
      </c>
      <c r="J764" s="640" t="s">
        <v>335</v>
      </c>
      <c r="K764" s="640" t="s">
        <v>1425</v>
      </c>
      <c r="L764" s="647" t="s">
        <v>66</v>
      </c>
      <c r="M764" s="648">
        <v>44737</v>
      </c>
      <c r="N764" s="648">
        <v>44743</v>
      </c>
      <c r="O764" s="641">
        <v>1</v>
      </c>
      <c r="P764" s="640" t="s">
        <v>1271</v>
      </c>
      <c r="Q764" s="640" t="s">
        <v>1258</v>
      </c>
      <c r="R764" s="640" t="s">
        <v>1259</v>
      </c>
      <c r="S764" s="647" t="s">
        <v>65</v>
      </c>
      <c r="T764" s="640" t="s">
        <v>1272</v>
      </c>
    </row>
    <row r="765" spans="2:20">
      <c r="B765" s="640" t="s">
        <v>958</v>
      </c>
      <c r="C765" s="640" t="s">
        <v>944</v>
      </c>
      <c r="D765" s="641">
        <v>141</v>
      </c>
      <c r="E765" s="641">
        <v>146</v>
      </c>
      <c r="F765" s="641">
        <v>0</v>
      </c>
      <c r="G765" s="641">
        <v>0</v>
      </c>
      <c r="H765" s="640" t="s">
        <v>1274</v>
      </c>
      <c r="I765" s="640" t="s">
        <v>1264</v>
      </c>
      <c r="J765" s="640" t="s">
        <v>335</v>
      </c>
      <c r="K765" s="640" t="s">
        <v>951</v>
      </c>
      <c r="L765" s="647" t="s">
        <v>66</v>
      </c>
      <c r="M765" s="648">
        <v>44744</v>
      </c>
      <c r="N765" s="647"/>
      <c r="O765" s="641">
        <v>1</v>
      </c>
      <c r="P765" s="640" t="s">
        <v>288</v>
      </c>
      <c r="Q765" s="640" t="s">
        <v>1258</v>
      </c>
      <c r="R765" s="640" t="s">
        <v>1259</v>
      </c>
      <c r="S765" s="647" t="s">
        <v>65</v>
      </c>
      <c r="T765" s="640" t="s">
        <v>1385</v>
      </c>
    </row>
    <row r="766" spans="2:20">
      <c r="B766" s="640" t="s">
        <v>958</v>
      </c>
      <c r="C766" s="640" t="s">
        <v>944</v>
      </c>
      <c r="D766" s="641">
        <v>151</v>
      </c>
      <c r="E766" s="641">
        <v>156</v>
      </c>
      <c r="F766" s="641">
        <v>0</v>
      </c>
      <c r="G766" s="641">
        <v>0</v>
      </c>
      <c r="H766" s="640" t="s">
        <v>1274</v>
      </c>
      <c r="I766" s="640" t="s">
        <v>1264</v>
      </c>
      <c r="J766" s="640" t="s">
        <v>335</v>
      </c>
      <c r="K766" s="640" t="s">
        <v>951</v>
      </c>
      <c r="L766" s="647" t="s">
        <v>66</v>
      </c>
      <c r="M766" s="648">
        <v>44737</v>
      </c>
      <c r="N766" s="648">
        <v>44743</v>
      </c>
      <c r="O766" s="641">
        <v>1</v>
      </c>
      <c r="P766" s="640" t="s">
        <v>288</v>
      </c>
      <c r="Q766" s="640" t="s">
        <v>1258</v>
      </c>
      <c r="R766" s="640" t="s">
        <v>1259</v>
      </c>
      <c r="S766" s="647" t="s">
        <v>65</v>
      </c>
      <c r="T766" s="640" t="s">
        <v>1385</v>
      </c>
    </row>
    <row r="767" spans="2:20">
      <c r="B767" s="640" t="s">
        <v>1761</v>
      </c>
      <c r="C767" s="640" t="s">
        <v>941</v>
      </c>
      <c r="D767" s="641">
        <v>76</v>
      </c>
      <c r="E767" s="641">
        <v>81</v>
      </c>
      <c r="F767" s="641">
        <v>70</v>
      </c>
      <c r="G767" s="641">
        <v>0</v>
      </c>
      <c r="H767" s="640" t="s">
        <v>1267</v>
      </c>
      <c r="I767" s="640" t="s">
        <v>1268</v>
      </c>
      <c r="J767" s="640" t="s">
        <v>1269</v>
      </c>
      <c r="K767" s="640" t="s">
        <v>1297</v>
      </c>
      <c r="L767" s="647" t="s">
        <v>66</v>
      </c>
      <c r="M767" s="648">
        <v>44744</v>
      </c>
      <c r="N767" s="647"/>
      <c r="O767" s="641">
        <v>1</v>
      </c>
      <c r="P767" s="640" t="s">
        <v>90</v>
      </c>
      <c r="Q767" s="640" t="s">
        <v>1258</v>
      </c>
      <c r="R767" s="640" t="s">
        <v>1259</v>
      </c>
      <c r="S767" s="647" t="s">
        <v>218</v>
      </c>
      <c r="T767" s="640" t="s">
        <v>1366</v>
      </c>
    </row>
    <row r="768" spans="2:20">
      <c r="B768" s="640" t="s">
        <v>1761</v>
      </c>
      <c r="C768" s="640" t="s">
        <v>941</v>
      </c>
      <c r="D768" s="641">
        <v>86</v>
      </c>
      <c r="E768" s="641">
        <v>91</v>
      </c>
      <c r="F768" s="641">
        <v>70</v>
      </c>
      <c r="G768" s="641">
        <v>0</v>
      </c>
      <c r="H768" s="640" t="s">
        <v>1267</v>
      </c>
      <c r="I768" s="640" t="s">
        <v>1268</v>
      </c>
      <c r="J768" s="640" t="s">
        <v>1269</v>
      </c>
      <c r="K768" s="640" t="s">
        <v>1297</v>
      </c>
      <c r="L768" s="647" t="s">
        <v>66</v>
      </c>
      <c r="M768" s="648">
        <v>44737</v>
      </c>
      <c r="N768" s="648">
        <v>44743</v>
      </c>
      <c r="O768" s="641">
        <v>1</v>
      </c>
      <c r="P768" s="640" t="s">
        <v>90</v>
      </c>
      <c r="Q768" s="640" t="s">
        <v>1258</v>
      </c>
      <c r="R768" s="640" t="s">
        <v>1259</v>
      </c>
      <c r="S768" s="647" t="s">
        <v>218</v>
      </c>
      <c r="T768" s="640" t="s">
        <v>1366</v>
      </c>
    </row>
    <row r="769" spans="2:20">
      <c r="B769" s="640" t="s">
        <v>1761</v>
      </c>
      <c r="C769" s="640" t="s">
        <v>944</v>
      </c>
      <c r="D769" s="641">
        <v>76</v>
      </c>
      <c r="E769" s="641">
        <v>81</v>
      </c>
      <c r="F769" s="641">
        <v>70</v>
      </c>
      <c r="G769" s="641">
        <v>0</v>
      </c>
      <c r="H769" s="640" t="s">
        <v>1274</v>
      </c>
      <c r="I769" s="640" t="s">
        <v>1264</v>
      </c>
      <c r="J769" s="640" t="s">
        <v>335</v>
      </c>
      <c r="K769" s="640" t="s">
        <v>951</v>
      </c>
      <c r="L769" s="647" t="s">
        <v>66</v>
      </c>
      <c r="M769" s="648">
        <v>44744</v>
      </c>
      <c r="N769" s="647"/>
      <c r="O769" s="641">
        <v>1</v>
      </c>
      <c r="P769" s="640" t="s">
        <v>90</v>
      </c>
      <c r="Q769" s="640" t="s">
        <v>1258</v>
      </c>
      <c r="R769" s="640" t="s">
        <v>1259</v>
      </c>
      <c r="S769" s="647" t="s">
        <v>218</v>
      </c>
      <c r="T769" s="640" t="s">
        <v>1366</v>
      </c>
    </row>
    <row r="770" spans="2:20">
      <c r="B770" s="640" t="s">
        <v>1761</v>
      </c>
      <c r="C770" s="640" t="s">
        <v>944</v>
      </c>
      <c r="D770" s="641">
        <v>86</v>
      </c>
      <c r="E770" s="641">
        <v>91</v>
      </c>
      <c r="F770" s="641">
        <v>70</v>
      </c>
      <c r="G770" s="641">
        <v>0</v>
      </c>
      <c r="H770" s="640" t="s">
        <v>1274</v>
      </c>
      <c r="I770" s="640" t="s">
        <v>1264</v>
      </c>
      <c r="J770" s="640" t="s">
        <v>335</v>
      </c>
      <c r="K770" s="640" t="s">
        <v>951</v>
      </c>
      <c r="L770" s="647" t="s">
        <v>66</v>
      </c>
      <c r="M770" s="648">
        <v>44737</v>
      </c>
      <c r="N770" s="648">
        <v>44743</v>
      </c>
      <c r="O770" s="641">
        <v>1</v>
      </c>
      <c r="P770" s="640" t="s">
        <v>90</v>
      </c>
      <c r="Q770" s="640" t="s">
        <v>1258</v>
      </c>
      <c r="R770" s="640" t="s">
        <v>1259</v>
      </c>
      <c r="S770" s="647" t="s">
        <v>218</v>
      </c>
      <c r="T770" s="640" t="s">
        <v>1366</v>
      </c>
    </row>
    <row r="771" spans="2:20">
      <c r="B771" s="640" t="s">
        <v>1762</v>
      </c>
      <c r="C771" s="640" t="s">
        <v>815</v>
      </c>
      <c r="D771" s="641">
        <v>122</v>
      </c>
      <c r="E771" s="641">
        <v>132</v>
      </c>
      <c r="F771" s="641">
        <v>90</v>
      </c>
      <c r="G771" s="641">
        <v>0</v>
      </c>
      <c r="H771" s="640" t="s">
        <v>1282</v>
      </c>
      <c r="I771" s="640" t="s">
        <v>1283</v>
      </c>
      <c r="J771" s="640" t="s">
        <v>3281</v>
      </c>
      <c r="K771" s="640" t="s">
        <v>1257</v>
      </c>
      <c r="L771" s="647" t="s">
        <v>66</v>
      </c>
      <c r="M771" s="648">
        <v>44744</v>
      </c>
      <c r="N771" s="647"/>
      <c r="O771" s="641">
        <v>1</v>
      </c>
      <c r="P771" s="640" t="s">
        <v>90</v>
      </c>
      <c r="Q771" s="640" t="s">
        <v>1258</v>
      </c>
      <c r="R771" s="640" t="s">
        <v>1259</v>
      </c>
      <c r="S771" s="647" t="s">
        <v>65</v>
      </c>
      <c r="T771" s="640" t="s">
        <v>1438</v>
      </c>
    </row>
    <row r="772" spans="2:20">
      <c r="B772" s="640" t="s">
        <v>1762</v>
      </c>
      <c r="C772" s="640" t="s">
        <v>815</v>
      </c>
      <c r="D772" s="641">
        <v>127</v>
      </c>
      <c r="E772" s="641">
        <v>137</v>
      </c>
      <c r="F772" s="641">
        <v>90</v>
      </c>
      <c r="G772" s="641">
        <v>0</v>
      </c>
      <c r="H772" s="640" t="s">
        <v>1282</v>
      </c>
      <c r="I772" s="640" t="s">
        <v>1283</v>
      </c>
      <c r="J772" s="640" t="s">
        <v>3281</v>
      </c>
      <c r="K772" s="640" t="s">
        <v>1257</v>
      </c>
      <c r="L772" s="647" t="s">
        <v>66</v>
      </c>
      <c r="M772" s="648">
        <v>44737</v>
      </c>
      <c r="N772" s="648">
        <v>44743</v>
      </c>
      <c r="O772" s="641">
        <v>1</v>
      </c>
      <c r="P772" s="640" t="s">
        <v>90</v>
      </c>
      <c r="Q772" s="640" t="s">
        <v>1258</v>
      </c>
      <c r="R772" s="640" t="s">
        <v>1259</v>
      </c>
      <c r="S772" s="647" t="s">
        <v>65</v>
      </c>
      <c r="T772" s="640" t="s">
        <v>1438</v>
      </c>
    </row>
    <row r="773" spans="2:20">
      <c r="B773" s="640" t="s">
        <v>1000</v>
      </c>
      <c r="C773" s="640" t="s">
        <v>1000</v>
      </c>
      <c r="D773" s="641">
        <v>95</v>
      </c>
      <c r="E773" s="641">
        <v>100</v>
      </c>
      <c r="F773" s="641">
        <v>0</v>
      </c>
      <c r="G773" s="641">
        <v>0</v>
      </c>
      <c r="H773" s="640" t="s">
        <v>1264</v>
      </c>
      <c r="I773" s="640" t="s">
        <v>52</v>
      </c>
      <c r="J773" s="640" t="s">
        <v>241</v>
      </c>
      <c r="K773" s="640" t="s">
        <v>1257</v>
      </c>
      <c r="L773" s="647" t="s">
        <v>66</v>
      </c>
      <c r="M773" s="648">
        <v>44639</v>
      </c>
      <c r="N773" s="648">
        <v>44743</v>
      </c>
      <c r="O773" s="641">
        <v>1</v>
      </c>
      <c r="P773" s="640" t="s">
        <v>1271</v>
      </c>
      <c r="Q773" s="640" t="s">
        <v>1258</v>
      </c>
      <c r="R773" s="640" t="s">
        <v>1259</v>
      </c>
      <c r="S773" s="647" t="s">
        <v>65</v>
      </c>
      <c r="T773" s="640" t="s">
        <v>1263</v>
      </c>
    </row>
    <row r="774" spans="2:20">
      <c r="B774" s="640" t="s">
        <v>1000</v>
      </c>
      <c r="C774" s="640" t="s">
        <v>1000</v>
      </c>
      <c r="D774" s="641">
        <v>90</v>
      </c>
      <c r="E774" s="641">
        <v>95</v>
      </c>
      <c r="F774" s="641">
        <v>0</v>
      </c>
      <c r="G774" s="641">
        <v>0</v>
      </c>
      <c r="H774" s="640" t="s">
        <v>1264</v>
      </c>
      <c r="I774" s="640" t="s">
        <v>52</v>
      </c>
      <c r="J774" s="640" t="s">
        <v>241</v>
      </c>
      <c r="K774" s="640" t="s">
        <v>1257</v>
      </c>
      <c r="L774" s="647" t="s">
        <v>66</v>
      </c>
      <c r="M774" s="648">
        <v>44744</v>
      </c>
      <c r="N774" s="647"/>
      <c r="O774" s="641">
        <v>1</v>
      </c>
      <c r="P774" s="640" t="s">
        <v>1271</v>
      </c>
      <c r="Q774" s="640" t="s">
        <v>1258</v>
      </c>
      <c r="R774" s="640" t="s">
        <v>1259</v>
      </c>
      <c r="S774" s="647" t="s">
        <v>65</v>
      </c>
      <c r="T774" s="640" t="s">
        <v>1263</v>
      </c>
    </row>
    <row r="775" spans="2:20">
      <c r="B775" s="640" t="s">
        <v>1000</v>
      </c>
      <c r="C775" s="640" t="s">
        <v>1000</v>
      </c>
      <c r="D775" s="641">
        <v>105</v>
      </c>
      <c r="E775" s="641">
        <v>110</v>
      </c>
      <c r="F775" s="641">
        <v>0</v>
      </c>
      <c r="G775" s="641">
        <v>0</v>
      </c>
      <c r="H775" s="640" t="s">
        <v>1264</v>
      </c>
      <c r="I775" s="640" t="s">
        <v>52</v>
      </c>
      <c r="J775" s="640" t="s">
        <v>241</v>
      </c>
      <c r="K775" s="640" t="s">
        <v>1257</v>
      </c>
      <c r="L775" s="647" t="s">
        <v>66</v>
      </c>
      <c r="M775" s="648">
        <v>44639</v>
      </c>
      <c r="N775" s="648">
        <v>44743</v>
      </c>
      <c r="O775" s="641">
        <v>1</v>
      </c>
      <c r="P775" s="640" t="s">
        <v>288</v>
      </c>
      <c r="Q775" s="640" t="s">
        <v>1258</v>
      </c>
      <c r="R775" s="640" t="s">
        <v>1259</v>
      </c>
      <c r="S775" s="647" t="s">
        <v>65</v>
      </c>
      <c r="T775" s="640" t="s">
        <v>1263</v>
      </c>
    </row>
    <row r="776" spans="2:20">
      <c r="B776" s="640" t="s">
        <v>1000</v>
      </c>
      <c r="C776" s="640" t="s">
        <v>1000</v>
      </c>
      <c r="D776" s="641">
        <v>100</v>
      </c>
      <c r="E776" s="641">
        <v>105</v>
      </c>
      <c r="F776" s="641">
        <v>0</v>
      </c>
      <c r="G776" s="641">
        <v>0</v>
      </c>
      <c r="H776" s="640" t="s">
        <v>1264</v>
      </c>
      <c r="I776" s="640" t="s">
        <v>52</v>
      </c>
      <c r="J776" s="640" t="s">
        <v>241</v>
      </c>
      <c r="K776" s="640" t="s">
        <v>1257</v>
      </c>
      <c r="L776" s="647" t="s">
        <v>66</v>
      </c>
      <c r="M776" s="648">
        <v>44744</v>
      </c>
      <c r="N776" s="647"/>
      <c r="O776" s="641">
        <v>1</v>
      </c>
      <c r="P776" s="640" t="s">
        <v>288</v>
      </c>
      <c r="Q776" s="640" t="s">
        <v>1258</v>
      </c>
      <c r="R776" s="640" t="s">
        <v>1259</v>
      </c>
      <c r="S776" s="647" t="s">
        <v>65</v>
      </c>
      <c r="T776" s="640" t="s">
        <v>1263</v>
      </c>
    </row>
    <row r="777" spans="2:20">
      <c r="B777" s="640" t="s">
        <v>1000</v>
      </c>
      <c r="C777" s="640" t="s">
        <v>1001</v>
      </c>
      <c r="D777" s="641">
        <v>100</v>
      </c>
      <c r="E777" s="641">
        <v>105</v>
      </c>
      <c r="F777" s="641">
        <v>0</v>
      </c>
      <c r="G777" s="641">
        <v>0</v>
      </c>
      <c r="H777" s="640" t="s">
        <v>1264</v>
      </c>
      <c r="I777" s="640" t="s">
        <v>52</v>
      </c>
      <c r="J777" s="640" t="s">
        <v>241</v>
      </c>
      <c r="K777" s="640" t="s">
        <v>1257</v>
      </c>
      <c r="L777" s="647" t="s">
        <v>66</v>
      </c>
      <c r="M777" s="648">
        <v>44744</v>
      </c>
      <c r="N777" s="647"/>
      <c r="O777" s="641">
        <v>1</v>
      </c>
      <c r="P777" s="640" t="s">
        <v>288</v>
      </c>
      <c r="Q777" s="640" t="s">
        <v>1258</v>
      </c>
      <c r="R777" s="640" t="s">
        <v>1259</v>
      </c>
      <c r="S777" s="647" t="s">
        <v>65</v>
      </c>
      <c r="T777" s="640" t="s">
        <v>1263</v>
      </c>
    </row>
    <row r="778" spans="2:20">
      <c r="B778" s="640" t="s">
        <v>1000</v>
      </c>
      <c r="C778" s="640" t="s">
        <v>1001</v>
      </c>
      <c r="D778" s="641">
        <v>105</v>
      </c>
      <c r="E778" s="641">
        <v>110</v>
      </c>
      <c r="F778" s="641">
        <v>0</v>
      </c>
      <c r="G778" s="641">
        <v>0</v>
      </c>
      <c r="H778" s="640" t="s">
        <v>1264</v>
      </c>
      <c r="I778" s="640" t="s">
        <v>52</v>
      </c>
      <c r="J778" s="640" t="s">
        <v>241</v>
      </c>
      <c r="K778" s="640" t="s">
        <v>1257</v>
      </c>
      <c r="L778" s="647" t="s">
        <v>66</v>
      </c>
      <c r="M778" s="648">
        <v>44639</v>
      </c>
      <c r="N778" s="648">
        <v>44743</v>
      </c>
      <c r="O778" s="641">
        <v>1</v>
      </c>
      <c r="P778" s="640" t="s">
        <v>288</v>
      </c>
      <c r="Q778" s="640" t="s">
        <v>1258</v>
      </c>
      <c r="R778" s="640" t="s">
        <v>1259</v>
      </c>
      <c r="S778" s="647" t="s">
        <v>65</v>
      </c>
      <c r="T778" s="640" t="s">
        <v>1263</v>
      </c>
    </row>
    <row r="779" spans="2:20">
      <c r="B779" s="640" t="s">
        <v>1000</v>
      </c>
      <c r="C779" s="640" t="s">
        <v>1001</v>
      </c>
      <c r="D779" s="641">
        <v>90</v>
      </c>
      <c r="E779" s="641">
        <v>95</v>
      </c>
      <c r="F779" s="641">
        <v>0</v>
      </c>
      <c r="G779" s="641">
        <v>0</v>
      </c>
      <c r="H779" s="640" t="s">
        <v>1264</v>
      </c>
      <c r="I779" s="640" t="s">
        <v>52</v>
      </c>
      <c r="J779" s="640" t="s">
        <v>241</v>
      </c>
      <c r="K779" s="640" t="s">
        <v>1257</v>
      </c>
      <c r="L779" s="647" t="s">
        <v>66</v>
      </c>
      <c r="M779" s="648">
        <v>44744</v>
      </c>
      <c r="N779" s="647"/>
      <c r="O779" s="641">
        <v>1</v>
      </c>
      <c r="P779" s="640" t="s">
        <v>1271</v>
      </c>
      <c r="Q779" s="640" t="s">
        <v>1258</v>
      </c>
      <c r="R779" s="640" t="s">
        <v>1259</v>
      </c>
      <c r="S779" s="647" t="s">
        <v>65</v>
      </c>
      <c r="T779" s="640" t="s">
        <v>1263</v>
      </c>
    </row>
    <row r="780" spans="2:20">
      <c r="B780" s="640" t="s">
        <v>1000</v>
      </c>
      <c r="C780" s="640" t="s">
        <v>1001</v>
      </c>
      <c r="D780" s="641">
        <v>95</v>
      </c>
      <c r="E780" s="641">
        <v>100</v>
      </c>
      <c r="F780" s="641">
        <v>0</v>
      </c>
      <c r="G780" s="641">
        <v>0</v>
      </c>
      <c r="H780" s="640" t="s">
        <v>1264</v>
      </c>
      <c r="I780" s="640" t="s">
        <v>52</v>
      </c>
      <c r="J780" s="640" t="s">
        <v>241</v>
      </c>
      <c r="K780" s="640" t="s">
        <v>1257</v>
      </c>
      <c r="L780" s="647" t="s">
        <v>66</v>
      </c>
      <c r="M780" s="648">
        <v>44639</v>
      </c>
      <c r="N780" s="648">
        <v>44743</v>
      </c>
      <c r="O780" s="641">
        <v>1</v>
      </c>
      <c r="P780" s="640" t="s">
        <v>1271</v>
      </c>
      <c r="Q780" s="640" t="s">
        <v>1258</v>
      </c>
      <c r="R780" s="640" t="s">
        <v>1259</v>
      </c>
      <c r="S780" s="647" t="s">
        <v>65</v>
      </c>
      <c r="T780" s="640" t="s">
        <v>1263</v>
      </c>
    </row>
    <row r="781" spans="2:20">
      <c r="B781" s="640" t="s">
        <v>1763</v>
      </c>
      <c r="C781" s="640" t="s">
        <v>670</v>
      </c>
      <c r="D781" s="641">
        <v>132</v>
      </c>
      <c r="E781" s="641">
        <v>137</v>
      </c>
      <c r="F781" s="641">
        <v>0</v>
      </c>
      <c r="G781" s="641">
        <v>0</v>
      </c>
      <c r="H781" s="640" t="s">
        <v>1277</v>
      </c>
      <c r="I781" s="640" t="s">
        <v>1278</v>
      </c>
      <c r="J781" s="640" t="s">
        <v>661</v>
      </c>
      <c r="K781" s="640" t="s">
        <v>1257</v>
      </c>
      <c r="L781" s="647" t="s">
        <v>66</v>
      </c>
      <c r="M781" s="648">
        <v>44652</v>
      </c>
      <c r="N781" s="648">
        <v>44743</v>
      </c>
      <c r="O781" s="641">
        <v>1</v>
      </c>
      <c r="P781" s="640" t="s">
        <v>90</v>
      </c>
      <c r="Q781" s="640" t="s">
        <v>1258</v>
      </c>
      <c r="R781" s="640" t="s">
        <v>1259</v>
      </c>
      <c r="S781" s="647" t="s">
        <v>65</v>
      </c>
      <c r="T781" s="647"/>
    </row>
    <row r="782" spans="2:20">
      <c r="B782" s="640" t="s">
        <v>1763</v>
      </c>
      <c r="C782" s="640" t="s">
        <v>670</v>
      </c>
      <c r="D782" s="641">
        <v>127</v>
      </c>
      <c r="E782" s="641">
        <v>132</v>
      </c>
      <c r="F782" s="641">
        <v>0</v>
      </c>
      <c r="G782" s="641">
        <v>0</v>
      </c>
      <c r="H782" s="640" t="s">
        <v>1277</v>
      </c>
      <c r="I782" s="640" t="s">
        <v>1278</v>
      </c>
      <c r="J782" s="640" t="s">
        <v>661</v>
      </c>
      <c r="K782" s="640" t="s">
        <v>1257</v>
      </c>
      <c r="L782" s="647" t="s">
        <v>66</v>
      </c>
      <c r="M782" s="648">
        <v>44744</v>
      </c>
      <c r="N782" s="647"/>
      <c r="O782" s="641">
        <v>1</v>
      </c>
      <c r="P782" s="640" t="s">
        <v>90</v>
      </c>
      <c r="Q782" s="640" t="s">
        <v>1258</v>
      </c>
      <c r="R782" s="640" t="s">
        <v>1259</v>
      </c>
      <c r="S782" s="647" t="s">
        <v>65</v>
      </c>
      <c r="T782" s="647"/>
    </row>
    <row r="783" spans="2:20">
      <c r="B783" s="640" t="s">
        <v>1764</v>
      </c>
      <c r="C783" s="640" t="s">
        <v>1115</v>
      </c>
      <c r="D783" s="641">
        <v>193</v>
      </c>
      <c r="E783" s="641">
        <v>223</v>
      </c>
      <c r="F783" s="641">
        <v>20</v>
      </c>
      <c r="G783" s="641">
        <v>22</v>
      </c>
      <c r="H783" s="640" t="s">
        <v>1302</v>
      </c>
      <c r="I783" s="640" t="s">
        <v>1303</v>
      </c>
      <c r="J783" s="640" t="s">
        <v>1304</v>
      </c>
      <c r="K783" s="640" t="s">
        <v>1305</v>
      </c>
      <c r="L783" s="647" t="s">
        <v>66</v>
      </c>
      <c r="M783" s="648">
        <v>44713</v>
      </c>
      <c r="N783" s="647"/>
      <c r="O783" s="641">
        <v>2</v>
      </c>
      <c r="P783" s="640" t="s">
        <v>90</v>
      </c>
      <c r="Q783" s="640" t="s">
        <v>1258</v>
      </c>
      <c r="R783" s="640" t="s">
        <v>1286</v>
      </c>
      <c r="S783" s="647" t="s">
        <v>65</v>
      </c>
      <c r="T783" s="640" t="s">
        <v>1306</v>
      </c>
    </row>
    <row r="784" spans="2:20">
      <c r="B784" s="640" t="s">
        <v>1765</v>
      </c>
      <c r="C784" s="640" t="s">
        <v>815</v>
      </c>
      <c r="D784" s="641">
        <v>470</v>
      </c>
      <c r="E784" s="641">
        <v>475</v>
      </c>
      <c r="F784" s="641">
        <v>0</v>
      </c>
      <c r="G784" s="641">
        <v>0</v>
      </c>
      <c r="H784" s="640" t="s">
        <v>1254</v>
      </c>
      <c r="I784" s="640" t="s">
        <v>1255</v>
      </c>
      <c r="J784" s="640" t="s">
        <v>1256</v>
      </c>
      <c r="K784" s="640" t="s">
        <v>1279</v>
      </c>
      <c r="L784" s="647" t="s">
        <v>66</v>
      </c>
      <c r="M784" s="648">
        <v>44716</v>
      </c>
      <c r="N784" s="648">
        <v>44743</v>
      </c>
      <c r="O784" s="641">
        <v>1</v>
      </c>
      <c r="P784" s="640" t="s">
        <v>90</v>
      </c>
      <c r="Q784" s="640" t="s">
        <v>1280</v>
      </c>
      <c r="R784" s="647"/>
      <c r="S784" s="647" t="s">
        <v>65</v>
      </c>
      <c r="T784" s="640" t="s">
        <v>1586</v>
      </c>
    </row>
    <row r="785" spans="2:20">
      <c r="B785" s="640" t="s">
        <v>1765</v>
      </c>
      <c r="C785" s="640" t="s">
        <v>815</v>
      </c>
      <c r="D785" s="641">
        <v>465</v>
      </c>
      <c r="E785" s="641">
        <v>470</v>
      </c>
      <c r="F785" s="641">
        <v>0</v>
      </c>
      <c r="G785" s="641">
        <v>0</v>
      </c>
      <c r="H785" s="640" t="s">
        <v>1282</v>
      </c>
      <c r="I785" s="640" t="s">
        <v>1283</v>
      </c>
      <c r="J785" s="640" t="s">
        <v>3281</v>
      </c>
      <c r="K785" s="640" t="s">
        <v>1279</v>
      </c>
      <c r="L785" s="647" t="s">
        <v>66</v>
      </c>
      <c r="M785" s="648">
        <v>44744</v>
      </c>
      <c r="N785" s="647"/>
      <c r="O785" s="641">
        <v>1</v>
      </c>
      <c r="P785" s="640" t="s">
        <v>90</v>
      </c>
      <c r="Q785" s="640" t="s">
        <v>1280</v>
      </c>
      <c r="R785" s="647"/>
      <c r="S785" s="647" t="s">
        <v>65</v>
      </c>
      <c r="T785" s="640" t="s">
        <v>1586</v>
      </c>
    </row>
    <row r="786" spans="2:20">
      <c r="B786" s="640" t="s">
        <v>1766</v>
      </c>
      <c r="C786" s="640" t="s">
        <v>993</v>
      </c>
      <c r="D786" s="641">
        <v>138</v>
      </c>
      <c r="E786" s="641">
        <v>143</v>
      </c>
      <c r="F786" s="641">
        <v>0</v>
      </c>
      <c r="G786" s="641">
        <v>0</v>
      </c>
      <c r="H786" s="640" t="s">
        <v>1274</v>
      </c>
      <c r="I786" s="640" t="s">
        <v>1264</v>
      </c>
      <c r="J786" s="640" t="s">
        <v>335</v>
      </c>
      <c r="K786" s="640" t="s">
        <v>1292</v>
      </c>
      <c r="L786" s="647" t="s">
        <v>66</v>
      </c>
      <c r="M786" s="648">
        <v>44716</v>
      </c>
      <c r="N786" s="648">
        <v>44743</v>
      </c>
      <c r="O786" s="641">
        <v>1</v>
      </c>
      <c r="P786" s="640" t="s">
        <v>90</v>
      </c>
      <c r="Q786" s="640" t="s">
        <v>1258</v>
      </c>
      <c r="R786" s="640" t="s">
        <v>1259</v>
      </c>
      <c r="S786" s="647" t="s">
        <v>65</v>
      </c>
      <c r="T786" s="647"/>
    </row>
    <row r="787" spans="2:20">
      <c r="B787" s="640" t="s">
        <v>1766</v>
      </c>
      <c r="C787" s="640" t="s">
        <v>993</v>
      </c>
      <c r="D787" s="641">
        <v>133</v>
      </c>
      <c r="E787" s="641">
        <v>138</v>
      </c>
      <c r="F787" s="641">
        <v>0</v>
      </c>
      <c r="G787" s="641">
        <v>0</v>
      </c>
      <c r="H787" s="640" t="s">
        <v>1274</v>
      </c>
      <c r="I787" s="640" t="s">
        <v>1264</v>
      </c>
      <c r="J787" s="640" t="s">
        <v>335</v>
      </c>
      <c r="K787" s="640" t="s">
        <v>1292</v>
      </c>
      <c r="L787" s="647" t="s">
        <v>66</v>
      </c>
      <c r="M787" s="648">
        <v>44744</v>
      </c>
      <c r="N787" s="647"/>
      <c r="O787" s="641">
        <v>1</v>
      </c>
      <c r="P787" s="640" t="s">
        <v>90</v>
      </c>
      <c r="Q787" s="640" t="s">
        <v>1258</v>
      </c>
      <c r="R787" s="640" t="s">
        <v>1259</v>
      </c>
      <c r="S787" s="647" t="s">
        <v>65</v>
      </c>
      <c r="T787" s="647"/>
    </row>
    <row r="788" spans="2:20">
      <c r="B788" s="640" t="s">
        <v>1767</v>
      </c>
      <c r="C788" s="640" t="s">
        <v>1030</v>
      </c>
      <c r="D788" s="641">
        <v>253</v>
      </c>
      <c r="E788" s="641">
        <v>258</v>
      </c>
      <c r="F788" s="641">
        <v>0</v>
      </c>
      <c r="G788" s="641">
        <v>0</v>
      </c>
      <c r="H788" s="640" t="s">
        <v>43</v>
      </c>
      <c r="I788" s="640" t="s">
        <v>52</v>
      </c>
      <c r="J788" s="640" t="s">
        <v>1261</v>
      </c>
      <c r="K788" s="640" t="s">
        <v>1262</v>
      </c>
      <c r="L788" s="647" t="s">
        <v>66</v>
      </c>
      <c r="M788" s="648">
        <v>44737</v>
      </c>
      <c r="N788" s="647"/>
      <c r="O788" s="641">
        <v>2</v>
      </c>
      <c r="P788" s="640" t="s">
        <v>90</v>
      </c>
      <c r="Q788" s="640" t="s">
        <v>1258</v>
      </c>
      <c r="R788" s="640" t="s">
        <v>1259</v>
      </c>
      <c r="S788" s="647" t="s">
        <v>65</v>
      </c>
      <c r="T788" s="640" t="s">
        <v>1263</v>
      </c>
    </row>
    <row r="789" spans="2:20">
      <c r="B789" s="640" t="s">
        <v>1768</v>
      </c>
      <c r="C789" s="640" t="s">
        <v>215</v>
      </c>
      <c r="D789" s="641">
        <v>440</v>
      </c>
      <c r="E789" s="641">
        <v>450</v>
      </c>
      <c r="F789" s="641">
        <v>0</v>
      </c>
      <c r="G789" s="641">
        <v>0</v>
      </c>
      <c r="H789" s="640" t="s">
        <v>52</v>
      </c>
      <c r="I789" s="640" t="s">
        <v>1274</v>
      </c>
      <c r="J789" s="640" t="s">
        <v>1401</v>
      </c>
      <c r="K789" s="640" t="s">
        <v>1279</v>
      </c>
      <c r="L789" s="647" t="s">
        <v>66</v>
      </c>
      <c r="M789" s="648">
        <v>44702</v>
      </c>
      <c r="N789" s="647"/>
      <c r="O789" s="641">
        <v>2</v>
      </c>
      <c r="P789" s="640" t="s">
        <v>90</v>
      </c>
      <c r="Q789" s="640" t="s">
        <v>1280</v>
      </c>
      <c r="R789" s="647"/>
      <c r="S789" s="647" t="s">
        <v>65</v>
      </c>
      <c r="T789" s="640" t="s">
        <v>1427</v>
      </c>
    </row>
    <row r="790" spans="2:20">
      <c r="B790" s="640" t="s">
        <v>1090</v>
      </c>
      <c r="C790" s="640" t="s">
        <v>1087</v>
      </c>
      <c r="D790" s="641">
        <v>89</v>
      </c>
      <c r="E790" s="641">
        <v>99</v>
      </c>
      <c r="F790" s="641">
        <v>30</v>
      </c>
      <c r="G790" s="641">
        <v>25</v>
      </c>
      <c r="H790" s="640" t="s">
        <v>1302</v>
      </c>
      <c r="I790" s="640" t="s">
        <v>1303</v>
      </c>
      <c r="J790" s="640" t="s">
        <v>1085</v>
      </c>
      <c r="K790" s="640" t="s">
        <v>1317</v>
      </c>
      <c r="L790" s="647" t="s">
        <v>66</v>
      </c>
      <c r="M790" s="648">
        <v>44743</v>
      </c>
      <c r="N790" s="647"/>
      <c r="O790" s="641">
        <v>1</v>
      </c>
      <c r="P790" s="640" t="s">
        <v>90</v>
      </c>
      <c r="Q790" s="640" t="s">
        <v>1258</v>
      </c>
      <c r="R790" s="640" t="s">
        <v>1286</v>
      </c>
      <c r="S790" s="647" t="s">
        <v>65</v>
      </c>
      <c r="T790" s="640" t="s">
        <v>1769</v>
      </c>
    </row>
    <row r="791" spans="2:20">
      <c r="B791" s="640" t="s">
        <v>800</v>
      </c>
      <c r="C791" s="640" t="s">
        <v>800</v>
      </c>
      <c r="D791" s="641">
        <v>246</v>
      </c>
      <c r="E791" s="641">
        <v>251</v>
      </c>
      <c r="F791" s="641">
        <v>0</v>
      </c>
      <c r="G791" s="641">
        <v>0</v>
      </c>
      <c r="H791" s="640" t="s">
        <v>1356</v>
      </c>
      <c r="I791" s="640" t="s">
        <v>43</v>
      </c>
      <c r="J791" s="640" t="s">
        <v>538</v>
      </c>
      <c r="K791" s="640" t="s">
        <v>665</v>
      </c>
      <c r="L791" s="647" t="s">
        <v>66</v>
      </c>
      <c r="M791" s="648">
        <v>44639</v>
      </c>
      <c r="N791" s="647"/>
      <c r="O791" s="641">
        <v>1</v>
      </c>
      <c r="P791" s="640" t="s">
        <v>90</v>
      </c>
      <c r="Q791" s="640" t="s">
        <v>1258</v>
      </c>
      <c r="R791" s="640" t="s">
        <v>1259</v>
      </c>
      <c r="S791" s="647" t="s">
        <v>65</v>
      </c>
      <c r="T791" s="640" t="s">
        <v>1770</v>
      </c>
    </row>
    <row r="792" spans="2:20">
      <c r="B792" s="640" t="s">
        <v>1771</v>
      </c>
      <c r="C792" s="640" t="s">
        <v>987</v>
      </c>
      <c r="D792" s="641">
        <v>155</v>
      </c>
      <c r="E792" s="641">
        <v>160</v>
      </c>
      <c r="F792" s="641">
        <v>0</v>
      </c>
      <c r="G792" s="641">
        <v>0</v>
      </c>
      <c r="H792" s="640" t="s">
        <v>1264</v>
      </c>
      <c r="I792" s="640" t="s">
        <v>52</v>
      </c>
      <c r="J792" s="640" t="s">
        <v>1410</v>
      </c>
      <c r="K792" s="640" t="s">
        <v>1299</v>
      </c>
      <c r="L792" s="647" t="s">
        <v>66</v>
      </c>
      <c r="M792" s="648">
        <v>44744</v>
      </c>
      <c r="N792" s="647"/>
      <c r="O792" s="641">
        <v>1</v>
      </c>
      <c r="P792" s="640" t="s">
        <v>90</v>
      </c>
      <c r="Q792" s="640" t="s">
        <v>1258</v>
      </c>
      <c r="R792" s="640" t="s">
        <v>1259</v>
      </c>
      <c r="S792" s="647" t="s">
        <v>65</v>
      </c>
      <c r="T792" s="647"/>
    </row>
    <row r="793" spans="2:20">
      <c r="B793" s="640" t="s">
        <v>1771</v>
      </c>
      <c r="C793" s="640" t="s">
        <v>987</v>
      </c>
      <c r="D793" s="641">
        <v>160</v>
      </c>
      <c r="E793" s="641">
        <v>165</v>
      </c>
      <c r="F793" s="641">
        <v>0</v>
      </c>
      <c r="G793" s="641">
        <v>0</v>
      </c>
      <c r="H793" s="640" t="s">
        <v>1264</v>
      </c>
      <c r="I793" s="640" t="s">
        <v>52</v>
      </c>
      <c r="J793" s="640" t="s">
        <v>1410</v>
      </c>
      <c r="K793" s="640" t="s">
        <v>1299</v>
      </c>
      <c r="L793" s="647" t="s">
        <v>66</v>
      </c>
      <c r="M793" s="648">
        <v>44737</v>
      </c>
      <c r="N793" s="648">
        <v>44743</v>
      </c>
      <c r="O793" s="641">
        <v>1</v>
      </c>
      <c r="P793" s="640" t="s">
        <v>90</v>
      </c>
      <c r="Q793" s="640" t="s">
        <v>1258</v>
      </c>
      <c r="R793" s="640" t="s">
        <v>1259</v>
      </c>
      <c r="S793" s="647" t="s">
        <v>65</v>
      </c>
      <c r="T793" s="647"/>
    </row>
    <row r="794" spans="2:20">
      <c r="B794" s="640" t="s">
        <v>1772</v>
      </c>
      <c r="C794" s="640" t="s">
        <v>993</v>
      </c>
      <c r="D794" s="641">
        <v>169</v>
      </c>
      <c r="E794" s="641">
        <v>174</v>
      </c>
      <c r="F794" s="641">
        <v>0</v>
      </c>
      <c r="G794" s="641">
        <v>0</v>
      </c>
      <c r="H794" s="640" t="s">
        <v>1274</v>
      </c>
      <c r="I794" s="640" t="s">
        <v>1264</v>
      </c>
      <c r="J794" s="640" t="s">
        <v>335</v>
      </c>
      <c r="K794" s="640" t="s">
        <v>1292</v>
      </c>
      <c r="L794" s="647" t="s">
        <v>66</v>
      </c>
      <c r="M794" s="648">
        <v>44716</v>
      </c>
      <c r="N794" s="648">
        <v>44743</v>
      </c>
      <c r="O794" s="641">
        <v>1</v>
      </c>
      <c r="P794" s="640" t="s">
        <v>90</v>
      </c>
      <c r="Q794" s="640" t="s">
        <v>1258</v>
      </c>
      <c r="R794" s="640" t="s">
        <v>1259</v>
      </c>
      <c r="S794" s="647" t="s">
        <v>65</v>
      </c>
      <c r="T794" s="647"/>
    </row>
    <row r="795" spans="2:20">
      <c r="B795" s="640" t="s">
        <v>1772</v>
      </c>
      <c r="C795" s="640" t="s">
        <v>993</v>
      </c>
      <c r="D795" s="641">
        <v>164</v>
      </c>
      <c r="E795" s="641">
        <v>169</v>
      </c>
      <c r="F795" s="641">
        <v>0</v>
      </c>
      <c r="G795" s="641">
        <v>0</v>
      </c>
      <c r="H795" s="640" t="s">
        <v>1274</v>
      </c>
      <c r="I795" s="640" t="s">
        <v>1264</v>
      </c>
      <c r="J795" s="640" t="s">
        <v>335</v>
      </c>
      <c r="K795" s="640" t="s">
        <v>1292</v>
      </c>
      <c r="L795" s="647" t="s">
        <v>66</v>
      </c>
      <c r="M795" s="648">
        <v>44744</v>
      </c>
      <c r="N795" s="647"/>
      <c r="O795" s="641">
        <v>1</v>
      </c>
      <c r="P795" s="640" t="s">
        <v>90</v>
      </c>
      <c r="Q795" s="640" t="s">
        <v>1258</v>
      </c>
      <c r="R795" s="640" t="s">
        <v>1259</v>
      </c>
      <c r="S795" s="647" t="s">
        <v>65</v>
      </c>
      <c r="T795" s="647"/>
    </row>
    <row r="796" spans="2:20">
      <c r="B796" s="640" t="s">
        <v>1773</v>
      </c>
      <c r="C796" s="640" t="s">
        <v>815</v>
      </c>
      <c r="D796" s="641">
        <v>122</v>
      </c>
      <c r="E796" s="641">
        <v>132</v>
      </c>
      <c r="F796" s="641">
        <v>90</v>
      </c>
      <c r="G796" s="641">
        <v>0</v>
      </c>
      <c r="H796" s="640" t="s">
        <v>1282</v>
      </c>
      <c r="I796" s="640" t="s">
        <v>1283</v>
      </c>
      <c r="J796" s="640" t="s">
        <v>3281</v>
      </c>
      <c r="K796" s="640" t="s">
        <v>1257</v>
      </c>
      <c r="L796" s="647" t="s">
        <v>66</v>
      </c>
      <c r="M796" s="648">
        <v>44744</v>
      </c>
      <c r="N796" s="647"/>
      <c r="O796" s="641">
        <v>1</v>
      </c>
      <c r="P796" s="640" t="s">
        <v>90</v>
      </c>
      <c r="Q796" s="640" t="s">
        <v>1258</v>
      </c>
      <c r="R796" s="640" t="s">
        <v>1259</v>
      </c>
      <c r="S796" s="647" t="s">
        <v>65</v>
      </c>
      <c r="T796" s="640" t="s">
        <v>1418</v>
      </c>
    </row>
    <row r="797" spans="2:20">
      <c r="B797" s="640" t="s">
        <v>1773</v>
      </c>
      <c r="C797" s="640" t="s">
        <v>815</v>
      </c>
      <c r="D797" s="641">
        <v>127</v>
      </c>
      <c r="E797" s="641">
        <v>137</v>
      </c>
      <c r="F797" s="641">
        <v>90</v>
      </c>
      <c r="G797" s="641">
        <v>0</v>
      </c>
      <c r="H797" s="640" t="s">
        <v>1282</v>
      </c>
      <c r="I797" s="640" t="s">
        <v>1283</v>
      </c>
      <c r="J797" s="640" t="s">
        <v>3281</v>
      </c>
      <c r="K797" s="640" t="s">
        <v>1257</v>
      </c>
      <c r="L797" s="647" t="s">
        <v>66</v>
      </c>
      <c r="M797" s="648">
        <v>44737</v>
      </c>
      <c r="N797" s="648">
        <v>44743</v>
      </c>
      <c r="O797" s="641">
        <v>1</v>
      </c>
      <c r="P797" s="640" t="s">
        <v>90</v>
      </c>
      <c r="Q797" s="640" t="s">
        <v>1258</v>
      </c>
      <c r="R797" s="640" t="s">
        <v>1259</v>
      </c>
      <c r="S797" s="647" t="s">
        <v>65</v>
      </c>
      <c r="T797" s="640" t="s">
        <v>1418</v>
      </c>
    </row>
    <row r="798" spans="2:20">
      <c r="B798" s="640" t="s">
        <v>863</v>
      </c>
      <c r="C798" s="640" t="s">
        <v>841</v>
      </c>
      <c r="D798" s="641">
        <v>48</v>
      </c>
      <c r="E798" s="641">
        <v>53</v>
      </c>
      <c r="F798" s="641">
        <v>45</v>
      </c>
      <c r="G798" s="641">
        <v>0</v>
      </c>
      <c r="H798" s="640" t="s">
        <v>1278</v>
      </c>
      <c r="I798" s="640" t="s">
        <v>52</v>
      </c>
      <c r="J798" s="640" t="s">
        <v>1382</v>
      </c>
      <c r="K798" s="640" t="s">
        <v>1364</v>
      </c>
      <c r="L798" s="647" t="s">
        <v>66</v>
      </c>
      <c r="M798" s="648">
        <v>44639</v>
      </c>
      <c r="N798" s="647"/>
      <c r="O798" s="641">
        <v>1</v>
      </c>
      <c r="P798" s="640" t="s">
        <v>90</v>
      </c>
      <c r="Q798" s="640" t="s">
        <v>1258</v>
      </c>
      <c r="R798" s="640" t="s">
        <v>1259</v>
      </c>
      <c r="S798" s="647" t="s">
        <v>218</v>
      </c>
      <c r="T798" s="640" t="s">
        <v>1420</v>
      </c>
    </row>
    <row r="799" spans="2:20">
      <c r="B799" s="640" t="s">
        <v>1001</v>
      </c>
      <c r="C799" s="640" t="s">
        <v>1000</v>
      </c>
      <c r="D799" s="641">
        <v>95</v>
      </c>
      <c r="E799" s="641">
        <v>100</v>
      </c>
      <c r="F799" s="641">
        <v>0</v>
      </c>
      <c r="G799" s="641">
        <v>0</v>
      </c>
      <c r="H799" s="640" t="s">
        <v>1264</v>
      </c>
      <c r="I799" s="640" t="s">
        <v>52</v>
      </c>
      <c r="J799" s="640" t="s">
        <v>241</v>
      </c>
      <c r="K799" s="640" t="s">
        <v>1257</v>
      </c>
      <c r="L799" s="647" t="s">
        <v>66</v>
      </c>
      <c r="M799" s="648">
        <v>44639</v>
      </c>
      <c r="N799" s="648">
        <v>44743</v>
      </c>
      <c r="O799" s="641">
        <v>1</v>
      </c>
      <c r="P799" s="640" t="s">
        <v>1271</v>
      </c>
      <c r="Q799" s="640" t="s">
        <v>1258</v>
      </c>
      <c r="R799" s="640" t="s">
        <v>1259</v>
      </c>
      <c r="S799" s="647" t="s">
        <v>65</v>
      </c>
      <c r="T799" s="640" t="s">
        <v>1263</v>
      </c>
    </row>
    <row r="800" spans="2:20">
      <c r="B800" s="640" t="s">
        <v>1001</v>
      </c>
      <c r="C800" s="640" t="s">
        <v>1000</v>
      </c>
      <c r="D800" s="641">
        <v>90</v>
      </c>
      <c r="E800" s="641">
        <v>95</v>
      </c>
      <c r="F800" s="641">
        <v>0</v>
      </c>
      <c r="G800" s="641">
        <v>0</v>
      </c>
      <c r="H800" s="640" t="s">
        <v>1264</v>
      </c>
      <c r="I800" s="640" t="s">
        <v>52</v>
      </c>
      <c r="J800" s="640" t="s">
        <v>241</v>
      </c>
      <c r="K800" s="640" t="s">
        <v>1257</v>
      </c>
      <c r="L800" s="647" t="s">
        <v>66</v>
      </c>
      <c r="M800" s="648">
        <v>44744</v>
      </c>
      <c r="N800" s="647"/>
      <c r="O800" s="641">
        <v>1</v>
      </c>
      <c r="P800" s="640" t="s">
        <v>1271</v>
      </c>
      <c r="Q800" s="640" t="s">
        <v>1258</v>
      </c>
      <c r="R800" s="640" t="s">
        <v>1259</v>
      </c>
      <c r="S800" s="647" t="s">
        <v>65</v>
      </c>
      <c r="T800" s="640" t="s">
        <v>1263</v>
      </c>
    </row>
    <row r="801" spans="2:20">
      <c r="B801" s="640" t="s">
        <v>1001</v>
      </c>
      <c r="C801" s="640" t="s">
        <v>1000</v>
      </c>
      <c r="D801" s="641">
        <v>105</v>
      </c>
      <c r="E801" s="641">
        <v>110</v>
      </c>
      <c r="F801" s="641">
        <v>0</v>
      </c>
      <c r="G801" s="641">
        <v>0</v>
      </c>
      <c r="H801" s="640" t="s">
        <v>1264</v>
      </c>
      <c r="I801" s="640" t="s">
        <v>52</v>
      </c>
      <c r="J801" s="640" t="s">
        <v>241</v>
      </c>
      <c r="K801" s="640" t="s">
        <v>1257</v>
      </c>
      <c r="L801" s="647" t="s">
        <v>66</v>
      </c>
      <c r="M801" s="648">
        <v>44639</v>
      </c>
      <c r="N801" s="648">
        <v>44743</v>
      </c>
      <c r="O801" s="641">
        <v>1</v>
      </c>
      <c r="P801" s="640" t="s">
        <v>288</v>
      </c>
      <c r="Q801" s="640" t="s">
        <v>1258</v>
      </c>
      <c r="R801" s="640" t="s">
        <v>1259</v>
      </c>
      <c r="S801" s="647" t="s">
        <v>65</v>
      </c>
      <c r="T801" s="640" t="s">
        <v>1263</v>
      </c>
    </row>
    <row r="802" spans="2:20">
      <c r="B802" s="640" t="s">
        <v>1001</v>
      </c>
      <c r="C802" s="640" t="s">
        <v>1000</v>
      </c>
      <c r="D802" s="641">
        <v>100</v>
      </c>
      <c r="E802" s="641">
        <v>105</v>
      </c>
      <c r="F802" s="641">
        <v>0</v>
      </c>
      <c r="G802" s="641">
        <v>0</v>
      </c>
      <c r="H802" s="640" t="s">
        <v>1264</v>
      </c>
      <c r="I802" s="640" t="s">
        <v>52</v>
      </c>
      <c r="J802" s="640" t="s">
        <v>241</v>
      </c>
      <c r="K802" s="640" t="s">
        <v>1257</v>
      </c>
      <c r="L802" s="647" t="s">
        <v>66</v>
      </c>
      <c r="M802" s="648">
        <v>44744</v>
      </c>
      <c r="N802" s="647"/>
      <c r="O802" s="641">
        <v>1</v>
      </c>
      <c r="P802" s="640" t="s">
        <v>288</v>
      </c>
      <c r="Q802" s="640" t="s">
        <v>1258</v>
      </c>
      <c r="R802" s="640" t="s">
        <v>1259</v>
      </c>
      <c r="S802" s="647" t="s">
        <v>65</v>
      </c>
      <c r="T802" s="640" t="s">
        <v>1263</v>
      </c>
    </row>
    <row r="803" spans="2:20">
      <c r="B803" s="640" t="s">
        <v>1001</v>
      </c>
      <c r="C803" s="640" t="s">
        <v>1001</v>
      </c>
      <c r="D803" s="641">
        <v>100</v>
      </c>
      <c r="E803" s="641">
        <v>105</v>
      </c>
      <c r="F803" s="641">
        <v>0</v>
      </c>
      <c r="G803" s="641">
        <v>0</v>
      </c>
      <c r="H803" s="640" t="s">
        <v>1264</v>
      </c>
      <c r="I803" s="640" t="s">
        <v>52</v>
      </c>
      <c r="J803" s="640" t="s">
        <v>241</v>
      </c>
      <c r="K803" s="640" t="s">
        <v>1257</v>
      </c>
      <c r="L803" s="647" t="s">
        <v>66</v>
      </c>
      <c r="M803" s="648">
        <v>44744</v>
      </c>
      <c r="N803" s="647"/>
      <c r="O803" s="641">
        <v>1</v>
      </c>
      <c r="P803" s="640" t="s">
        <v>288</v>
      </c>
      <c r="Q803" s="640" t="s">
        <v>1258</v>
      </c>
      <c r="R803" s="640" t="s">
        <v>1259</v>
      </c>
      <c r="S803" s="647" t="s">
        <v>65</v>
      </c>
      <c r="T803" s="640" t="s">
        <v>1263</v>
      </c>
    </row>
    <row r="804" spans="2:20">
      <c r="B804" s="640" t="s">
        <v>1001</v>
      </c>
      <c r="C804" s="640" t="s">
        <v>1001</v>
      </c>
      <c r="D804" s="641">
        <v>105</v>
      </c>
      <c r="E804" s="641">
        <v>110</v>
      </c>
      <c r="F804" s="641">
        <v>0</v>
      </c>
      <c r="G804" s="641">
        <v>0</v>
      </c>
      <c r="H804" s="640" t="s">
        <v>1264</v>
      </c>
      <c r="I804" s="640" t="s">
        <v>52</v>
      </c>
      <c r="J804" s="640" t="s">
        <v>241</v>
      </c>
      <c r="K804" s="640" t="s">
        <v>1257</v>
      </c>
      <c r="L804" s="647" t="s">
        <v>66</v>
      </c>
      <c r="M804" s="648">
        <v>44639</v>
      </c>
      <c r="N804" s="648">
        <v>44743</v>
      </c>
      <c r="O804" s="641">
        <v>1</v>
      </c>
      <c r="P804" s="640" t="s">
        <v>288</v>
      </c>
      <c r="Q804" s="640" t="s">
        <v>1258</v>
      </c>
      <c r="R804" s="640" t="s">
        <v>1259</v>
      </c>
      <c r="S804" s="647" t="s">
        <v>65</v>
      </c>
      <c r="T804" s="640" t="s">
        <v>1263</v>
      </c>
    </row>
    <row r="805" spans="2:20">
      <c r="B805" s="640" t="s">
        <v>1001</v>
      </c>
      <c r="C805" s="640" t="s">
        <v>1001</v>
      </c>
      <c r="D805" s="641">
        <v>90</v>
      </c>
      <c r="E805" s="641">
        <v>95</v>
      </c>
      <c r="F805" s="641">
        <v>0</v>
      </c>
      <c r="G805" s="641">
        <v>0</v>
      </c>
      <c r="H805" s="640" t="s">
        <v>1264</v>
      </c>
      <c r="I805" s="640" t="s">
        <v>52</v>
      </c>
      <c r="J805" s="640" t="s">
        <v>241</v>
      </c>
      <c r="K805" s="640" t="s">
        <v>1257</v>
      </c>
      <c r="L805" s="647" t="s">
        <v>66</v>
      </c>
      <c r="M805" s="648">
        <v>44744</v>
      </c>
      <c r="N805" s="647"/>
      <c r="O805" s="641">
        <v>1</v>
      </c>
      <c r="P805" s="640" t="s">
        <v>1271</v>
      </c>
      <c r="Q805" s="640" t="s">
        <v>1258</v>
      </c>
      <c r="R805" s="640" t="s">
        <v>1259</v>
      </c>
      <c r="S805" s="647" t="s">
        <v>65</v>
      </c>
      <c r="T805" s="640" t="s">
        <v>1263</v>
      </c>
    </row>
    <row r="806" spans="2:20">
      <c r="B806" s="640" t="s">
        <v>1001</v>
      </c>
      <c r="C806" s="640" t="s">
        <v>1001</v>
      </c>
      <c r="D806" s="641">
        <v>95</v>
      </c>
      <c r="E806" s="641">
        <v>100</v>
      </c>
      <c r="F806" s="641">
        <v>0</v>
      </c>
      <c r="G806" s="641">
        <v>0</v>
      </c>
      <c r="H806" s="640" t="s">
        <v>1264</v>
      </c>
      <c r="I806" s="640" t="s">
        <v>52</v>
      </c>
      <c r="J806" s="640" t="s">
        <v>241</v>
      </c>
      <c r="K806" s="640" t="s">
        <v>1257</v>
      </c>
      <c r="L806" s="647" t="s">
        <v>66</v>
      </c>
      <c r="M806" s="648">
        <v>44639</v>
      </c>
      <c r="N806" s="648">
        <v>44743</v>
      </c>
      <c r="O806" s="641">
        <v>1</v>
      </c>
      <c r="P806" s="640" t="s">
        <v>1271</v>
      </c>
      <c r="Q806" s="640" t="s">
        <v>1258</v>
      </c>
      <c r="R806" s="640" t="s">
        <v>1259</v>
      </c>
      <c r="S806" s="647" t="s">
        <v>65</v>
      </c>
      <c r="T806" s="640" t="s">
        <v>1263</v>
      </c>
    </row>
    <row r="807" spans="2:20">
      <c r="B807" s="640" t="s">
        <v>954</v>
      </c>
      <c r="C807" s="640" t="s">
        <v>941</v>
      </c>
      <c r="D807" s="641">
        <v>141</v>
      </c>
      <c r="E807" s="641">
        <v>146</v>
      </c>
      <c r="F807" s="641">
        <v>0</v>
      </c>
      <c r="G807" s="641">
        <v>0</v>
      </c>
      <c r="H807" s="640" t="s">
        <v>1267</v>
      </c>
      <c r="I807" s="640" t="s">
        <v>1268</v>
      </c>
      <c r="J807" s="640" t="s">
        <v>1269</v>
      </c>
      <c r="K807" s="640" t="s">
        <v>1297</v>
      </c>
      <c r="L807" s="647" t="s">
        <v>66</v>
      </c>
      <c r="M807" s="648">
        <v>44744</v>
      </c>
      <c r="N807" s="647"/>
      <c r="O807" s="641">
        <v>1</v>
      </c>
      <c r="P807" s="640" t="s">
        <v>288</v>
      </c>
      <c r="Q807" s="640" t="s">
        <v>1258</v>
      </c>
      <c r="R807" s="640" t="s">
        <v>1259</v>
      </c>
      <c r="S807" s="647" t="s">
        <v>65</v>
      </c>
      <c r="T807" s="640" t="s">
        <v>1385</v>
      </c>
    </row>
    <row r="808" spans="2:20">
      <c r="B808" s="640" t="s">
        <v>954</v>
      </c>
      <c r="C808" s="640" t="s">
        <v>941</v>
      </c>
      <c r="D808" s="641">
        <v>151</v>
      </c>
      <c r="E808" s="641">
        <v>156</v>
      </c>
      <c r="F808" s="641">
        <v>0</v>
      </c>
      <c r="G808" s="641">
        <v>0</v>
      </c>
      <c r="H808" s="640" t="s">
        <v>1267</v>
      </c>
      <c r="I808" s="640" t="s">
        <v>1268</v>
      </c>
      <c r="J808" s="640" t="s">
        <v>1269</v>
      </c>
      <c r="K808" s="640" t="s">
        <v>1297</v>
      </c>
      <c r="L808" s="647" t="s">
        <v>66</v>
      </c>
      <c r="M808" s="648">
        <v>44737</v>
      </c>
      <c r="N808" s="648">
        <v>44743</v>
      </c>
      <c r="O808" s="641">
        <v>1</v>
      </c>
      <c r="P808" s="640" t="s">
        <v>288</v>
      </c>
      <c r="Q808" s="640" t="s">
        <v>1258</v>
      </c>
      <c r="R808" s="640" t="s">
        <v>1259</v>
      </c>
      <c r="S808" s="647" t="s">
        <v>65</v>
      </c>
      <c r="T808" s="640" t="s">
        <v>1385</v>
      </c>
    </row>
    <row r="809" spans="2:20">
      <c r="B809" s="640" t="s">
        <v>954</v>
      </c>
      <c r="C809" s="640" t="s">
        <v>941</v>
      </c>
      <c r="D809" s="641">
        <v>131</v>
      </c>
      <c r="E809" s="641">
        <v>136</v>
      </c>
      <c r="F809" s="641">
        <v>0</v>
      </c>
      <c r="G809" s="641">
        <v>0</v>
      </c>
      <c r="H809" s="640" t="s">
        <v>1267</v>
      </c>
      <c r="I809" s="640" t="s">
        <v>1268</v>
      </c>
      <c r="J809" s="640" t="s">
        <v>1269</v>
      </c>
      <c r="K809" s="640" t="s">
        <v>1297</v>
      </c>
      <c r="L809" s="647" t="s">
        <v>66</v>
      </c>
      <c r="M809" s="648">
        <v>44744</v>
      </c>
      <c r="N809" s="647"/>
      <c r="O809" s="641">
        <v>1</v>
      </c>
      <c r="P809" s="640" t="s">
        <v>1271</v>
      </c>
      <c r="Q809" s="640" t="s">
        <v>1258</v>
      </c>
      <c r="R809" s="640" t="s">
        <v>1259</v>
      </c>
      <c r="S809" s="647" t="s">
        <v>65</v>
      </c>
      <c r="T809" s="640" t="s">
        <v>1272</v>
      </c>
    </row>
    <row r="810" spans="2:20">
      <c r="B810" s="640" t="s">
        <v>954</v>
      </c>
      <c r="C810" s="640" t="s">
        <v>941</v>
      </c>
      <c r="D810" s="641">
        <v>141</v>
      </c>
      <c r="E810" s="641">
        <v>146</v>
      </c>
      <c r="F810" s="641">
        <v>0</v>
      </c>
      <c r="G810" s="641">
        <v>0</v>
      </c>
      <c r="H810" s="640" t="s">
        <v>1267</v>
      </c>
      <c r="I810" s="640" t="s">
        <v>1268</v>
      </c>
      <c r="J810" s="640" t="s">
        <v>1269</v>
      </c>
      <c r="K810" s="640" t="s">
        <v>1297</v>
      </c>
      <c r="L810" s="647" t="s">
        <v>66</v>
      </c>
      <c r="M810" s="648">
        <v>44737</v>
      </c>
      <c r="N810" s="648">
        <v>44743</v>
      </c>
      <c r="O810" s="641">
        <v>1</v>
      </c>
      <c r="P810" s="640" t="s">
        <v>1271</v>
      </c>
      <c r="Q810" s="640" t="s">
        <v>1258</v>
      </c>
      <c r="R810" s="640" t="s">
        <v>1259</v>
      </c>
      <c r="S810" s="647" t="s">
        <v>65</v>
      </c>
      <c r="T810" s="640" t="s">
        <v>1272</v>
      </c>
    </row>
    <row r="811" spans="2:20">
      <c r="B811" s="640" t="s">
        <v>954</v>
      </c>
      <c r="C811" s="640" t="s">
        <v>944</v>
      </c>
      <c r="D811" s="641">
        <v>136</v>
      </c>
      <c r="E811" s="641">
        <v>141</v>
      </c>
      <c r="F811" s="641">
        <v>0</v>
      </c>
      <c r="G811" s="641">
        <v>0</v>
      </c>
      <c r="H811" s="640" t="s">
        <v>1274</v>
      </c>
      <c r="I811" s="640" t="s">
        <v>1264</v>
      </c>
      <c r="J811" s="640" t="s">
        <v>335</v>
      </c>
      <c r="K811" s="640" t="s">
        <v>951</v>
      </c>
      <c r="L811" s="647" t="s">
        <v>66</v>
      </c>
      <c r="M811" s="648">
        <v>44744</v>
      </c>
      <c r="N811" s="647"/>
      <c r="O811" s="641">
        <v>1</v>
      </c>
      <c r="P811" s="640" t="s">
        <v>1271</v>
      </c>
      <c r="Q811" s="640" t="s">
        <v>1258</v>
      </c>
      <c r="R811" s="640" t="s">
        <v>1259</v>
      </c>
      <c r="S811" s="647" t="s">
        <v>65</v>
      </c>
      <c r="T811" s="640" t="s">
        <v>1272</v>
      </c>
    </row>
    <row r="812" spans="2:20">
      <c r="B812" s="640" t="s">
        <v>954</v>
      </c>
      <c r="C812" s="640" t="s">
        <v>944</v>
      </c>
      <c r="D812" s="641">
        <v>146</v>
      </c>
      <c r="E812" s="641">
        <v>151</v>
      </c>
      <c r="F812" s="641">
        <v>0</v>
      </c>
      <c r="G812" s="641">
        <v>0</v>
      </c>
      <c r="H812" s="640" t="s">
        <v>1274</v>
      </c>
      <c r="I812" s="640" t="s">
        <v>1264</v>
      </c>
      <c r="J812" s="640" t="s">
        <v>335</v>
      </c>
      <c r="K812" s="640" t="s">
        <v>951</v>
      </c>
      <c r="L812" s="647" t="s">
        <v>66</v>
      </c>
      <c r="M812" s="648">
        <v>44737</v>
      </c>
      <c r="N812" s="648">
        <v>44743</v>
      </c>
      <c r="O812" s="641">
        <v>1</v>
      </c>
      <c r="P812" s="640" t="s">
        <v>1271</v>
      </c>
      <c r="Q812" s="640" t="s">
        <v>1258</v>
      </c>
      <c r="R812" s="640" t="s">
        <v>1259</v>
      </c>
      <c r="S812" s="647" t="s">
        <v>65</v>
      </c>
      <c r="T812" s="640" t="s">
        <v>1272</v>
      </c>
    </row>
    <row r="813" spans="2:20">
      <c r="B813" s="640" t="s">
        <v>954</v>
      </c>
      <c r="C813" s="640" t="s">
        <v>944</v>
      </c>
      <c r="D813" s="641">
        <v>141</v>
      </c>
      <c r="E813" s="641">
        <v>146</v>
      </c>
      <c r="F813" s="641">
        <v>0</v>
      </c>
      <c r="G813" s="641">
        <v>0</v>
      </c>
      <c r="H813" s="640" t="s">
        <v>1274</v>
      </c>
      <c r="I813" s="640" t="s">
        <v>1264</v>
      </c>
      <c r="J813" s="640" t="s">
        <v>335</v>
      </c>
      <c r="K813" s="640" t="s">
        <v>1425</v>
      </c>
      <c r="L813" s="647" t="s">
        <v>66</v>
      </c>
      <c r="M813" s="648">
        <v>44744</v>
      </c>
      <c r="N813" s="647"/>
      <c r="O813" s="641">
        <v>1</v>
      </c>
      <c r="P813" s="640" t="s">
        <v>288</v>
      </c>
      <c r="Q813" s="640" t="s">
        <v>1258</v>
      </c>
      <c r="R813" s="640" t="s">
        <v>1259</v>
      </c>
      <c r="S813" s="647" t="s">
        <v>65</v>
      </c>
      <c r="T813" s="640" t="s">
        <v>1385</v>
      </c>
    </row>
    <row r="814" spans="2:20">
      <c r="B814" s="640" t="s">
        <v>954</v>
      </c>
      <c r="C814" s="640" t="s">
        <v>944</v>
      </c>
      <c r="D814" s="641">
        <v>151</v>
      </c>
      <c r="E814" s="641">
        <v>156</v>
      </c>
      <c r="F814" s="641">
        <v>0</v>
      </c>
      <c r="G814" s="641">
        <v>0</v>
      </c>
      <c r="H814" s="640" t="s">
        <v>1274</v>
      </c>
      <c r="I814" s="640" t="s">
        <v>1264</v>
      </c>
      <c r="J814" s="640" t="s">
        <v>335</v>
      </c>
      <c r="K814" s="640" t="s">
        <v>1425</v>
      </c>
      <c r="L814" s="647" t="s">
        <v>66</v>
      </c>
      <c r="M814" s="648">
        <v>44737</v>
      </c>
      <c r="N814" s="648">
        <v>44743</v>
      </c>
      <c r="O814" s="641">
        <v>1</v>
      </c>
      <c r="P814" s="640" t="s">
        <v>288</v>
      </c>
      <c r="Q814" s="640" t="s">
        <v>1258</v>
      </c>
      <c r="R814" s="640" t="s">
        <v>1259</v>
      </c>
      <c r="S814" s="647" t="s">
        <v>65</v>
      </c>
      <c r="T814" s="640" t="s">
        <v>1385</v>
      </c>
    </row>
    <row r="815" spans="2:20">
      <c r="B815" s="640" t="s">
        <v>705</v>
      </c>
      <c r="C815" s="640" t="s">
        <v>697</v>
      </c>
      <c r="D815" s="641">
        <v>53</v>
      </c>
      <c r="E815" s="641">
        <v>63</v>
      </c>
      <c r="F815" s="641">
        <v>0</v>
      </c>
      <c r="G815" s="641">
        <v>0</v>
      </c>
      <c r="H815" s="640" t="s">
        <v>1337</v>
      </c>
      <c r="I815" s="640" t="s">
        <v>1338</v>
      </c>
      <c r="J815" s="640" t="s">
        <v>695</v>
      </c>
      <c r="K815" s="640" t="s">
        <v>1317</v>
      </c>
      <c r="L815" s="647" t="s">
        <v>66</v>
      </c>
      <c r="M815" s="648">
        <v>44716</v>
      </c>
      <c r="N815" s="647"/>
      <c r="O815" s="641">
        <v>1</v>
      </c>
      <c r="P815" s="640" t="s">
        <v>90</v>
      </c>
      <c r="Q815" s="640" t="s">
        <v>1258</v>
      </c>
      <c r="R815" s="640" t="s">
        <v>1259</v>
      </c>
      <c r="S815" s="647" t="s">
        <v>65</v>
      </c>
      <c r="T815" s="640" t="s">
        <v>1263</v>
      </c>
    </row>
    <row r="816" spans="2:20">
      <c r="B816" s="640" t="s">
        <v>1774</v>
      </c>
      <c r="C816" s="640" t="s">
        <v>841</v>
      </c>
      <c r="D816" s="641">
        <v>28</v>
      </c>
      <c r="E816" s="641">
        <v>33</v>
      </c>
      <c r="F816" s="641">
        <v>45</v>
      </c>
      <c r="G816" s="641">
        <v>0</v>
      </c>
      <c r="H816" s="640" t="s">
        <v>1278</v>
      </c>
      <c r="I816" s="640" t="s">
        <v>52</v>
      </c>
      <c r="J816" s="640" t="s">
        <v>1382</v>
      </c>
      <c r="K816" s="640" t="s">
        <v>1292</v>
      </c>
      <c r="L816" s="647" t="s">
        <v>66</v>
      </c>
      <c r="M816" s="648">
        <v>44639</v>
      </c>
      <c r="N816" s="647"/>
      <c r="O816" s="641">
        <v>1</v>
      </c>
      <c r="P816" s="640" t="s">
        <v>90</v>
      </c>
      <c r="Q816" s="640" t="s">
        <v>1258</v>
      </c>
      <c r="R816" s="640" t="s">
        <v>1259</v>
      </c>
      <c r="S816" s="647" t="s">
        <v>218</v>
      </c>
      <c r="T816" s="640" t="s">
        <v>1485</v>
      </c>
    </row>
    <row r="817" spans="2:20">
      <c r="B817" s="640" t="s">
        <v>880</v>
      </c>
      <c r="C817" s="640" t="s">
        <v>868</v>
      </c>
      <c r="D817" s="641">
        <v>139</v>
      </c>
      <c r="E817" s="641">
        <v>144</v>
      </c>
      <c r="F817" s="641">
        <v>0</v>
      </c>
      <c r="G817" s="641">
        <v>0</v>
      </c>
      <c r="H817" s="640" t="s">
        <v>1356</v>
      </c>
      <c r="I817" s="640" t="s">
        <v>43</v>
      </c>
      <c r="J817" s="640" t="s">
        <v>335</v>
      </c>
      <c r="K817" s="640" t="s">
        <v>1018</v>
      </c>
      <c r="L817" s="647" t="s">
        <v>66</v>
      </c>
      <c r="M817" s="648">
        <v>44652</v>
      </c>
      <c r="N817" s="648">
        <v>44743</v>
      </c>
      <c r="O817" s="641">
        <v>1</v>
      </c>
      <c r="P817" s="640" t="s">
        <v>90</v>
      </c>
      <c r="Q817" s="640" t="s">
        <v>1258</v>
      </c>
      <c r="R817" s="640" t="s">
        <v>1259</v>
      </c>
      <c r="S817" s="647" t="s">
        <v>65</v>
      </c>
      <c r="T817" s="647"/>
    </row>
    <row r="818" spans="2:20">
      <c r="B818" s="640" t="s">
        <v>880</v>
      </c>
      <c r="C818" s="640" t="s">
        <v>870</v>
      </c>
      <c r="D818" s="641">
        <v>134</v>
      </c>
      <c r="E818" s="641">
        <v>139</v>
      </c>
      <c r="F818" s="641">
        <v>0</v>
      </c>
      <c r="G818" s="641">
        <v>0</v>
      </c>
      <c r="H818" s="640" t="s">
        <v>1356</v>
      </c>
      <c r="I818" s="640" t="s">
        <v>43</v>
      </c>
      <c r="J818" s="640" t="s">
        <v>335</v>
      </c>
      <c r="K818" s="640" t="s">
        <v>1292</v>
      </c>
      <c r="L818" s="647" t="s">
        <v>66</v>
      </c>
      <c r="M818" s="648">
        <v>44744</v>
      </c>
      <c r="N818" s="647"/>
      <c r="O818" s="641">
        <v>1</v>
      </c>
      <c r="P818" s="640" t="s">
        <v>90</v>
      </c>
      <c r="Q818" s="640" t="s">
        <v>1258</v>
      </c>
      <c r="R818" s="640" t="s">
        <v>1259</v>
      </c>
      <c r="S818" s="647" t="s">
        <v>65</v>
      </c>
      <c r="T818" s="647"/>
    </row>
    <row r="819" spans="2:20">
      <c r="B819" s="640" t="s">
        <v>1775</v>
      </c>
      <c r="C819" s="640" t="s">
        <v>670</v>
      </c>
      <c r="D819" s="641">
        <v>132</v>
      </c>
      <c r="E819" s="641">
        <v>137</v>
      </c>
      <c r="F819" s="641">
        <v>0</v>
      </c>
      <c r="G819" s="641">
        <v>0</v>
      </c>
      <c r="H819" s="640" t="s">
        <v>1277</v>
      </c>
      <c r="I819" s="640" t="s">
        <v>1278</v>
      </c>
      <c r="J819" s="640" t="s">
        <v>661</v>
      </c>
      <c r="K819" s="640" t="s">
        <v>1257</v>
      </c>
      <c r="L819" s="647" t="s">
        <v>66</v>
      </c>
      <c r="M819" s="648">
        <v>44652</v>
      </c>
      <c r="N819" s="648">
        <v>44743</v>
      </c>
      <c r="O819" s="641">
        <v>1</v>
      </c>
      <c r="P819" s="640" t="s">
        <v>90</v>
      </c>
      <c r="Q819" s="640" t="s">
        <v>1258</v>
      </c>
      <c r="R819" s="640" t="s">
        <v>1259</v>
      </c>
      <c r="S819" s="647" t="s">
        <v>65</v>
      </c>
      <c r="T819" s="647"/>
    </row>
    <row r="820" spans="2:20">
      <c r="B820" s="640" t="s">
        <v>1775</v>
      </c>
      <c r="C820" s="640" t="s">
        <v>670</v>
      </c>
      <c r="D820" s="641">
        <v>127</v>
      </c>
      <c r="E820" s="641">
        <v>132</v>
      </c>
      <c r="F820" s="641">
        <v>0</v>
      </c>
      <c r="G820" s="641">
        <v>0</v>
      </c>
      <c r="H820" s="640" t="s">
        <v>1277</v>
      </c>
      <c r="I820" s="640" t="s">
        <v>1278</v>
      </c>
      <c r="J820" s="640" t="s">
        <v>661</v>
      </c>
      <c r="K820" s="640" t="s">
        <v>1257</v>
      </c>
      <c r="L820" s="647" t="s">
        <v>66</v>
      </c>
      <c r="M820" s="648">
        <v>44744</v>
      </c>
      <c r="N820" s="647"/>
      <c r="O820" s="641">
        <v>1</v>
      </c>
      <c r="P820" s="640" t="s">
        <v>90</v>
      </c>
      <c r="Q820" s="640" t="s">
        <v>1258</v>
      </c>
      <c r="R820" s="640" t="s">
        <v>1259</v>
      </c>
      <c r="S820" s="647" t="s">
        <v>65</v>
      </c>
      <c r="T820" s="647"/>
    </row>
    <row r="821" spans="2:20">
      <c r="B821" s="640" t="s">
        <v>1776</v>
      </c>
      <c r="C821" s="640" t="s">
        <v>993</v>
      </c>
      <c r="D821" s="641">
        <v>408</v>
      </c>
      <c r="E821" s="641">
        <v>418</v>
      </c>
      <c r="F821" s="641">
        <v>0</v>
      </c>
      <c r="G821" s="641">
        <v>0</v>
      </c>
      <c r="H821" s="640" t="s">
        <v>1274</v>
      </c>
      <c r="I821" s="640" t="s">
        <v>1264</v>
      </c>
      <c r="J821" s="640" t="s">
        <v>335</v>
      </c>
      <c r="K821" s="640" t="s">
        <v>1275</v>
      </c>
      <c r="L821" s="647" t="s">
        <v>66</v>
      </c>
      <c r="M821" s="648">
        <v>44716</v>
      </c>
      <c r="N821" s="648">
        <v>44743</v>
      </c>
      <c r="O821" s="641">
        <v>1</v>
      </c>
      <c r="P821" s="640" t="s">
        <v>90</v>
      </c>
      <c r="Q821" s="640" t="s">
        <v>1280</v>
      </c>
      <c r="R821" s="647"/>
      <c r="S821" s="647" t="s">
        <v>65</v>
      </c>
      <c r="T821" s="640" t="s">
        <v>1530</v>
      </c>
    </row>
    <row r="822" spans="2:20">
      <c r="B822" s="640" t="s">
        <v>1776</v>
      </c>
      <c r="C822" s="640" t="s">
        <v>993</v>
      </c>
      <c r="D822" s="641">
        <v>403</v>
      </c>
      <c r="E822" s="641">
        <v>413</v>
      </c>
      <c r="F822" s="641">
        <v>0</v>
      </c>
      <c r="G822" s="641">
        <v>0</v>
      </c>
      <c r="H822" s="640" t="s">
        <v>1274</v>
      </c>
      <c r="I822" s="640" t="s">
        <v>1264</v>
      </c>
      <c r="J822" s="640" t="s">
        <v>335</v>
      </c>
      <c r="K822" s="640" t="s">
        <v>1275</v>
      </c>
      <c r="L822" s="647" t="s">
        <v>66</v>
      </c>
      <c r="M822" s="648">
        <v>44744</v>
      </c>
      <c r="N822" s="647"/>
      <c r="O822" s="641">
        <v>1</v>
      </c>
      <c r="P822" s="640" t="s">
        <v>90</v>
      </c>
      <c r="Q822" s="640" t="s">
        <v>1280</v>
      </c>
      <c r="R822" s="647"/>
      <c r="S822" s="647" t="s">
        <v>65</v>
      </c>
      <c r="T822" s="640" t="s">
        <v>1530</v>
      </c>
    </row>
    <row r="823" spans="2:20">
      <c r="B823" s="640" t="s">
        <v>960</v>
      </c>
      <c r="C823" s="640" t="s">
        <v>941</v>
      </c>
      <c r="D823" s="641">
        <v>131</v>
      </c>
      <c r="E823" s="641">
        <v>136</v>
      </c>
      <c r="F823" s="641">
        <v>0</v>
      </c>
      <c r="G823" s="641">
        <v>0</v>
      </c>
      <c r="H823" s="640" t="s">
        <v>1267</v>
      </c>
      <c r="I823" s="640" t="s">
        <v>1268</v>
      </c>
      <c r="J823" s="640" t="s">
        <v>1269</v>
      </c>
      <c r="K823" s="640" t="s">
        <v>1297</v>
      </c>
      <c r="L823" s="647" t="s">
        <v>66</v>
      </c>
      <c r="M823" s="648">
        <v>44744</v>
      </c>
      <c r="N823" s="647"/>
      <c r="O823" s="641">
        <v>1</v>
      </c>
      <c r="P823" s="640" t="s">
        <v>1271</v>
      </c>
      <c r="Q823" s="640" t="s">
        <v>1258</v>
      </c>
      <c r="R823" s="640" t="s">
        <v>1259</v>
      </c>
      <c r="S823" s="647" t="s">
        <v>65</v>
      </c>
      <c r="T823" s="640" t="s">
        <v>1777</v>
      </c>
    </row>
    <row r="824" spans="2:20">
      <c r="B824" s="640" t="s">
        <v>960</v>
      </c>
      <c r="C824" s="640" t="s">
        <v>941</v>
      </c>
      <c r="D824" s="641">
        <v>141</v>
      </c>
      <c r="E824" s="641">
        <v>146</v>
      </c>
      <c r="F824" s="641">
        <v>0</v>
      </c>
      <c r="G824" s="641">
        <v>0</v>
      </c>
      <c r="H824" s="640" t="s">
        <v>1267</v>
      </c>
      <c r="I824" s="640" t="s">
        <v>1268</v>
      </c>
      <c r="J824" s="640" t="s">
        <v>1269</v>
      </c>
      <c r="K824" s="640" t="s">
        <v>1297</v>
      </c>
      <c r="L824" s="647" t="s">
        <v>66</v>
      </c>
      <c r="M824" s="648">
        <v>44737</v>
      </c>
      <c r="N824" s="648">
        <v>44743</v>
      </c>
      <c r="O824" s="641">
        <v>1</v>
      </c>
      <c r="P824" s="640" t="s">
        <v>1271</v>
      </c>
      <c r="Q824" s="640" t="s">
        <v>1258</v>
      </c>
      <c r="R824" s="640" t="s">
        <v>1259</v>
      </c>
      <c r="S824" s="647" t="s">
        <v>65</v>
      </c>
      <c r="T824" s="640" t="s">
        <v>1777</v>
      </c>
    </row>
    <row r="825" spans="2:20">
      <c r="B825" s="640" t="s">
        <v>960</v>
      </c>
      <c r="C825" s="640" t="s">
        <v>941</v>
      </c>
      <c r="D825" s="641">
        <v>141</v>
      </c>
      <c r="E825" s="641">
        <v>146</v>
      </c>
      <c r="F825" s="641">
        <v>0</v>
      </c>
      <c r="G825" s="641">
        <v>0</v>
      </c>
      <c r="H825" s="640" t="s">
        <v>1267</v>
      </c>
      <c r="I825" s="640" t="s">
        <v>1268</v>
      </c>
      <c r="J825" s="640" t="s">
        <v>1269</v>
      </c>
      <c r="K825" s="640" t="s">
        <v>1297</v>
      </c>
      <c r="L825" s="647" t="s">
        <v>66</v>
      </c>
      <c r="M825" s="648">
        <v>44744</v>
      </c>
      <c r="N825" s="647"/>
      <c r="O825" s="641">
        <v>1</v>
      </c>
      <c r="P825" s="640" t="s">
        <v>288</v>
      </c>
      <c r="Q825" s="640" t="s">
        <v>1258</v>
      </c>
      <c r="R825" s="640" t="s">
        <v>1259</v>
      </c>
      <c r="S825" s="647" t="s">
        <v>65</v>
      </c>
      <c r="T825" s="640" t="s">
        <v>1778</v>
      </c>
    </row>
    <row r="826" spans="2:20">
      <c r="B826" s="640" t="s">
        <v>960</v>
      </c>
      <c r="C826" s="640" t="s">
        <v>941</v>
      </c>
      <c r="D826" s="641">
        <v>151</v>
      </c>
      <c r="E826" s="641">
        <v>156</v>
      </c>
      <c r="F826" s="641">
        <v>0</v>
      </c>
      <c r="G826" s="641">
        <v>0</v>
      </c>
      <c r="H826" s="640" t="s">
        <v>1267</v>
      </c>
      <c r="I826" s="640" t="s">
        <v>1268</v>
      </c>
      <c r="J826" s="640" t="s">
        <v>1269</v>
      </c>
      <c r="K826" s="640" t="s">
        <v>1297</v>
      </c>
      <c r="L826" s="647" t="s">
        <v>66</v>
      </c>
      <c r="M826" s="648">
        <v>44737</v>
      </c>
      <c r="N826" s="648">
        <v>44743</v>
      </c>
      <c r="O826" s="641">
        <v>1</v>
      </c>
      <c r="P826" s="640" t="s">
        <v>288</v>
      </c>
      <c r="Q826" s="640" t="s">
        <v>1258</v>
      </c>
      <c r="R826" s="640" t="s">
        <v>1259</v>
      </c>
      <c r="S826" s="647" t="s">
        <v>65</v>
      </c>
      <c r="T826" s="640" t="s">
        <v>1778</v>
      </c>
    </row>
    <row r="827" spans="2:20">
      <c r="B827" s="640" t="s">
        <v>960</v>
      </c>
      <c r="C827" s="640" t="s">
        <v>944</v>
      </c>
      <c r="D827" s="641">
        <v>136</v>
      </c>
      <c r="E827" s="641">
        <v>141</v>
      </c>
      <c r="F827" s="641">
        <v>0</v>
      </c>
      <c r="G827" s="641">
        <v>0</v>
      </c>
      <c r="H827" s="640" t="s">
        <v>1274</v>
      </c>
      <c r="I827" s="640" t="s">
        <v>1264</v>
      </c>
      <c r="J827" s="640" t="s">
        <v>335</v>
      </c>
      <c r="K827" s="640" t="s">
        <v>1425</v>
      </c>
      <c r="L827" s="647" t="s">
        <v>66</v>
      </c>
      <c r="M827" s="648">
        <v>44744</v>
      </c>
      <c r="N827" s="647"/>
      <c r="O827" s="641">
        <v>1</v>
      </c>
      <c r="P827" s="640" t="s">
        <v>1271</v>
      </c>
      <c r="Q827" s="640" t="s">
        <v>1258</v>
      </c>
      <c r="R827" s="640" t="s">
        <v>1259</v>
      </c>
      <c r="S827" s="647" t="s">
        <v>65</v>
      </c>
      <c r="T827" s="640" t="s">
        <v>1777</v>
      </c>
    </row>
    <row r="828" spans="2:20">
      <c r="B828" s="640" t="s">
        <v>960</v>
      </c>
      <c r="C828" s="640" t="s">
        <v>944</v>
      </c>
      <c r="D828" s="641">
        <v>146</v>
      </c>
      <c r="E828" s="641">
        <v>151</v>
      </c>
      <c r="F828" s="641">
        <v>0</v>
      </c>
      <c r="G828" s="641">
        <v>0</v>
      </c>
      <c r="H828" s="640" t="s">
        <v>1274</v>
      </c>
      <c r="I828" s="640" t="s">
        <v>1264</v>
      </c>
      <c r="J828" s="640" t="s">
        <v>335</v>
      </c>
      <c r="K828" s="640" t="s">
        <v>1425</v>
      </c>
      <c r="L828" s="647" t="s">
        <v>66</v>
      </c>
      <c r="M828" s="648">
        <v>44737</v>
      </c>
      <c r="N828" s="648">
        <v>44743</v>
      </c>
      <c r="O828" s="641">
        <v>1</v>
      </c>
      <c r="P828" s="640" t="s">
        <v>1271</v>
      </c>
      <c r="Q828" s="640" t="s">
        <v>1258</v>
      </c>
      <c r="R828" s="640" t="s">
        <v>1259</v>
      </c>
      <c r="S828" s="647" t="s">
        <v>65</v>
      </c>
      <c r="T828" s="640" t="s">
        <v>1777</v>
      </c>
    </row>
    <row r="829" spans="2:20">
      <c r="B829" s="640" t="s">
        <v>960</v>
      </c>
      <c r="C829" s="640" t="s">
        <v>944</v>
      </c>
      <c r="D829" s="641">
        <v>141</v>
      </c>
      <c r="E829" s="641">
        <v>146</v>
      </c>
      <c r="F829" s="641">
        <v>0</v>
      </c>
      <c r="G829" s="641">
        <v>0</v>
      </c>
      <c r="H829" s="640" t="s">
        <v>1274</v>
      </c>
      <c r="I829" s="640" t="s">
        <v>1264</v>
      </c>
      <c r="J829" s="640" t="s">
        <v>335</v>
      </c>
      <c r="K829" s="640" t="s">
        <v>1425</v>
      </c>
      <c r="L829" s="647" t="s">
        <v>66</v>
      </c>
      <c r="M829" s="648">
        <v>44744</v>
      </c>
      <c r="N829" s="647"/>
      <c r="O829" s="641">
        <v>1</v>
      </c>
      <c r="P829" s="640" t="s">
        <v>288</v>
      </c>
      <c r="Q829" s="640" t="s">
        <v>1258</v>
      </c>
      <c r="R829" s="640" t="s">
        <v>1259</v>
      </c>
      <c r="S829" s="647" t="s">
        <v>65</v>
      </c>
      <c r="T829" s="640" t="s">
        <v>1778</v>
      </c>
    </row>
    <row r="830" spans="2:20">
      <c r="B830" s="640" t="s">
        <v>960</v>
      </c>
      <c r="C830" s="640" t="s">
        <v>944</v>
      </c>
      <c r="D830" s="641">
        <v>151</v>
      </c>
      <c r="E830" s="641">
        <v>156</v>
      </c>
      <c r="F830" s="641">
        <v>0</v>
      </c>
      <c r="G830" s="641">
        <v>0</v>
      </c>
      <c r="H830" s="640" t="s">
        <v>1274</v>
      </c>
      <c r="I830" s="640" t="s">
        <v>1264</v>
      </c>
      <c r="J830" s="640" t="s">
        <v>335</v>
      </c>
      <c r="K830" s="640" t="s">
        <v>1425</v>
      </c>
      <c r="L830" s="647" t="s">
        <v>66</v>
      </c>
      <c r="M830" s="648">
        <v>44737</v>
      </c>
      <c r="N830" s="648">
        <v>44743</v>
      </c>
      <c r="O830" s="641">
        <v>1</v>
      </c>
      <c r="P830" s="640" t="s">
        <v>288</v>
      </c>
      <c r="Q830" s="640" t="s">
        <v>1258</v>
      </c>
      <c r="R830" s="640" t="s">
        <v>1259</v>
      </c>
      <c r="S830" s="647" t="s">
        <v>65</v>
      </c>
      <c r="T830" s="640" t="s">
        <v>1778</v>
      </c>
    </row>
    <row r="831" spans="2:20">
      <c r="B831" s="640" t="s">
        <v>1779</v>
      </c>
      <c r="C831" s="640" t="s">
        <v>1779</v>
      </c>
      <c r="D831" s="641">
        <v>90</v>
      </c>
      <c r="E831" s="641">
        <v>150</v>
      </c>
      <c r="F831" s="641">
        <v>0</v>
      </c>
      <c r="G831" s="641">
        <v>0</v>
      </c>
      <c r="H831" s="640" t="s">
        <v>3288</v>
      </c>
      <c r="I831" s="640" t="s">
        <v>3289</v>
      </c>
      <c r="J831" s="640" t="s">
        <v>3290</v>
      </c>
      <c r="K831" s="640" t="s">
        <v>3291</v>
      </c>
      <c r="L831" s="647" t="s">
        <v>105</v>
      </c>
      <c r="M831" s="648">
        <v>44743</v>
      </c>
      <c r="N831" s="647"/>
      <c r="O831" s="641">
        <v>1</v>
      </c>
      <c r="P831" s="640" t="s">
        <v>70</v>
      </c>
      <c r="Q831" s="640" t="s">
        <v>1258</v>
      </c>
      <c r="R831" s="640" t="s">
        <v>1259</v>
      </c>
      <c r="S831" s="647" t="s">
        <v>65</v>
      </c>
      <c r="T831" s="640" t="s">
        <v>3292</v>
      </c>
    </row>
    <row r="832" spans="2:20">
      <c r="B832" s="640" t="s">
        <v>1779</v>
      </c>
      <c r="C832" s="640" t="s">
        <v>1779</v>
      </c>
      <c r="D832" s="641">
        <v>110</v>
      </c>
      <c r="E832" s="641">
        <v>150</v>
      </c>
      <c r="F832" s="641">
        <v>0</v>
      </c>
      <c r="G832" s="641">
        <v>0</v>
      </c>
      <c r="H832" s="640" t="s">
        <v>3288</v>
      </c>
      <c r="I832" s="640" t="s">
        <v>3289</v>
      </c>
      <c r="J832" s="640" t="s">
        <v>3290</v>
      </c>
      <c r="K832" s="640" t="s">
        <v>3291</v>
      </c>
      <c r="L832" s="647" t="s">
        <v>105</v>
      </c>
      <c r="M832" s="648">
        <v>44743</v>
      </c>
      <c r="N832" s="647"/>
      <c r="O832" s="641">
        <v>1</v>
      </c>
      <c r="P832" s="640" t="s">
        <v>520</v>
      </c>
      <c r="Q832" s="640" t="s">
        <v>1258</v>
      </c>
      <c r="R832" s="640" t="s">
        <v>1259</v>
      </c>
      <c r="S832" s="647" t="s">
        <v>65</v>
      </c>
      <c r="T832" s="640" t="s">
        <v>3292</v>
      </c>
    </row>
    <row r="833" spans="2:20">
      <c r="B833" s="640" t="s">
        <v>1779</v>
      </c>
      <c r="C833" s="640" t="s">
        <v>1779</v>
      </c>
      <c r="D833" s="641">
        <v>135</v>
      </c>
      <c r="E833" s="641">
        <v>185</v>
      </c>
      <c r="F833" s="641">
        <v>0</v>
      </c>
      <c r="G833" s="641">
        <v>0</v>
      </c>
      <c r="H833" s="640" t="s">
        <v>3288</v>
      </c>
      <c r="I833" s="640" t="s">
        <v>3289</v>
      </c>
      <c r="J833" s="640" t="s">
        <v>3290</v>
      </c>
      <c r="K833" s="640" t="s">
        <v>3291</v>
      </c>
      <c r="L833" s="647" t="s">
        <v>105</v>
      </c>
      <c r="M833" s="648">
        <v>44743</v>
      </c>
      <c r="N833" s="647"/>
      <c r="O833" s="641">
        <v>1</v>
      </c>
      <c r="P833" s="640" t="s">
        <v>114</v>
      </c>
      <c r="Q833" s="640" t="s">
        <v>1258</v>
      </c>
      <c r="R833" s="640" t="s">
        <v>1259</v>
      </c>
      <c r="S833" s="647" t="s">
        <v>65</v>
      </c>
      <c r="T833" s="640" t="s">
        <v>3292</v>
      </c>
    </row>
    <row r="834" spans="2:20">
      <c r="B834" s="640" t="s">
        <v>1779</v>
      </c>
      <c r="C834" s="640" t="s">
        <v>1779</v>
      </c>
      <c r="D834" s="641">
        <v>145</v>
      </c>
      <c r="E834" s="641">
        <v>185</v>
      </c>
      <c r="F834" s="641">
        <v>0</v>
      </c>
      <c r="G834" s="641">
        <v>0</v>
      </c>
      <c r="H834" s="640" t="s">
        <v>3288</v>
      </c>
      <c r="I834" s="640" t="s">
        <v>3289</v>
      </c>
      <c r="J834" s="640" t="s">
        <v>3290</v>
      </c>
      <c r="K834" s="640" t="s">
        <v>3291</v>
      </c>
      <c r="L834" s="647" t="s">
        <v>105</v>
      </c>
      <c r="M834" s="648">
        <v>44743</v>
      </c>
      <c r="N834" s="647"/>
      <c r="O834" s="641">
        <v>1</v>
      </c>
      <c r="P834" s="640" t="s">
        <v>1781</v>
      </c>
      <c r="Q834" s="640" t="s">
        <v>1258</v>
      </c>
      <c r="R834" s="640" t="s">
        <v>1259</v>
      </c>
      <c r="S834" s="647" t="s">
        <v>65</v>
      </c>
      <c r="T834" s="640" t="s">
        <v>3292</v>
      </c>
    </row>
    <row r="835" spans="2:20">
      <c r="B835" s="640" t="s">
        <v>1779</v>
      </c>
      <c r="C835" s="640" t="s">
        <v>1779</v>
      </c>
      <c r="D835" s="641">
        <v>180</v>
      </c>
      <c r="E835" s="641">
        <v>220</v>
      </c>
      <c r="F835" s="641">
        <v>0</v>
      </c>
      <c r="G835" s="641">
        <v>0</v>
      </c>
      <c r="H835" s="640" t="s">
        <v>3288</v>
      </c>
      <c r="I835" s="640" t="s">
        <v>3289</v>
      </c>
      <c r="J835" s="640" t="s">
        <v>3290</v>
      </c>
      <c r="K835" s="640" t="s">
        <v>3291</v>
      </c>
      <c r="L835" s="647" t="s">
        <v>121</v>
      </c>
      <c r="M835" s="648">
        <v>44738</v>
      </c>
      <c r="N835" s="647"/>
      <c r="O835" s="641">
        <v>1</v>
      </c>
      <c r="P835" s="640" t="s">
        <v>90</v>
      </c>
      <c r="Q835" s="640" t="s">
        <v>1258</v>
      </c>
      <c r="R835" s="640" t="s">
        <v>1259</v>
      </c>
      <c r="S835" s="647" t="s">
        <v>65</v>
      </c>
      <c r="T835" s="640" t="s">
        <v>3292</v>
      </c>
    </row>
    <row r="836" spans="2:20">
      <c r="B836" s="640" t="s">
        <v>1779</v>
      </c>
      <c r="C836" s="640" t="s">
        <v>1779</v>
      </c>
      <c r="D836" s="641">
        <v>300</v>
      </c>
      <c r="E836" s="641">
        <v>400</v>
      </c>
      <c r="F836" s="641">
        <v>0</v>
      </c>
      <c r="G836" s="641">
        <v>0</v>
      </c>
      <c r="H836" s="640" t="s">
        <v>43</v>
      </c>
      <c r="I836" s="640" t="s">
        <v>43</v>
      </c>
      <c r="J836" s="640" t="s">
        <v>295</v>
      </c>
      <c r="K836" s="640" t="s">
        <v>1782</v>
      </c>
      <c r="L836" s="647" t="s">
        <v>105</v>
      </c>
      <c r="M836" s="648">
        <v>44737</v>
      </c>
      <c r="N836" s="647"/>
      <c r="O836" s="641">
        <v>1</v>
      </c>
      <c r="P836" s="640" t="s">
        <v>90</v>
      </c>
      <c r="Q836" s="640" t="s">
        <v>1258</v>
      </c>
      <c r="R836" s="640" t="s">
        <v>1259</v>
      </c>
      <c r="S836" s="647" t="s">
        <v>65</v>
      </c>
      <c r="T836" s="640" t="s">
        <v>3286</v>
      </c>
    </row>
    <row r="837" spans="2:20">
      <c r="B837" s="640" t="s">
        <v>1779</v>
      </c>
      <c r="C837" s="640" t="s">
        <v>1779</v>
      </c>
      <c r="D837" s="641">
        <v>310</v>
      </c>
      <c r="E837" s="641">
        <v>410</v>
      </c>
      <c r="F837" s="641">
        <v>0</v>
      </c>
      <c r="G837" s="641">
        <v>0</v>
      </c>
      <c r="H837" s="640" t="s">
        <v>43</v>
      </c>
      <c r="I837" s="640" t="s">
        <v>43</v>
      </c>
      <c r="J837" s="640" t="s">
        <v>295</v>
      </c>
      <c r="K837" s="640" t="s">
        <v>1782</v>
      </c>
      <c r="L837" s="647" t="s">
        <v>121</v>
      </c>
      <c r="M837" s="648">
        <v>44737</v>
      </c>
      <c r="N837" s="647"/>
      <c r="O837" s="641">
        <v>1</v>
      </c>
      <c r="P837" s="640" t="s">
        <v>90</v>
      </c>
      <c r="Q837" s="640" t="s">
        <v>1258</v>
      </c>
      <c r="R837" s="640" t="s">
        <v>1259</v>
      </c>
      <c r="S837" s="647" t="s">
        <v>65</v>
      </c>
      <c r="T837" s="640" t="s">
        <v>3286</v>
      </c>
    </row>
    <row r="838" spans="2:20">
      <c r="B838" s="640" t="s">
        <v>1783</v>
      </c>
      <c r="C838" s="640" t="s">
        <v>254</v>
      </c>
      <c r="D838" s="641">
        <v>355</v>
      </c>
      <c r="E838" s="641">
        <v>360</v>
      </c>
      <c r="F838" s="641">
        <v>0</v>
      </c>
      <c r="G838" s="641">
        <v>0</v>
      </c>
      <c r="H838" s="640" t="s">
        <v>1274</v>
      </c>
      <c r="I838" s="640" t="s">
        <v>1264</v>
      </c>
      <c r="J838" s="640" t="s">
        <v>169</v>
      </c>
      <c r="K838" s="640" t="s">
        <v>1299</v>
      </c>
      <c r="L838" s="647" t="s">
        <v>66</v>
      </c>
      <c r="M838" s="648">
        <v>44648</v>
      </c>
      <c r="N838" s="647"/>
      <c r="O838" s="641">
        <v>2</v>
      </c>
      <c r="P838" s="640" t="s">
        <v>90</v>
      </c>
      <c r="Q838" s="640" t="s">
        <v>1280</v>
      </c>
      <c r="R838" s="647"/>
      <c r="S838" s="647" t="s">
        <v>65</v>
      </c>
      <c r="T838" s="640" t="s">
        <v>1784</v>
      </c>
    </row>
    <row r="839" spans="2:20">
      <c r="B839" s="640" t="s">
        <v>287</v>
      </c>
      <c r="C839" s="640" t="s">
        <v>287</v>
      </c>
      <c r="D839" s="641">
        <v>145</v>
      </c>
      <c r="E839" s="641">
        <v>185</v>
      </c>
      <c r="F839" s="641">
        <v>0</v>
      </c>
      <c r="G839" s="641">
        <v>0</v>
      </c>
      <c r="H839" s="640" t="s">
        <v>3288</v>
      </c>
      <c r="I839" s="640" t="s">
        <v>3289</v>
      </c>
      <c r="J839" s="640" t="s">
        <v>3290</v>
      </c>
      <c r="K839" s="640" t="s">
        <v>3291</v>
      </c>
      <c r="L839" s="647" t="s">
        <v>105</v>
      </c>
      <c r="M839" s="648">
        <v>44743</v>
      </c>
      <c r="N839" s="647"/>
      <c r="O839" s="641">
        <v>1</v>
      </c>
      <c r="P839" s="640" t="s">
        <v>1781</v>
      </c>
      <c r="Q839" s="640" t="s">
        <v>1258</v>
      </c>
      <c r="R839" s="640" t="s">
        <v>1259</v>
      </c>
      <c r="S839" s="647" t="s">
        <v>65</v>
      </c>
      <c r="T839" s="640" t="s">
        <v>3286</v>
      </c>
    </row>
    <row r="840" spans="2:20">
      <c r="B840" s="640" t="s">
        <v>287</v>
      </c>
      <c r="C840" s="640" t="s">
        <v>287</v>
      </c>
      <c r="D840" s="641">
        <v>135</v>
      </c>
      <c r="E840" s="641">
        <v>185</v>
      </c>
      <c r="F840" s="641">
        <v>0</v>
      </c>
      <c r="G840" s="641">
        <v>0</v>
      </c>
      <c r="H840" s="640" t="s">
        <v>3288</v>
      </c>
      <c r="I840" s="640" t="s">
        <v>3289</v>
      </c>
      <c r="J840" s="640" t="s">
        <v>3290</v>
      </c>
      <c r="K840" s="640" t="s">
        <v>3291</v>
      </c>
      <c r="L840" s="647" t="s">
        <v>105</v>
      </c>
      <c r="M840" s="648">
        <v>44743</v>
      </c>
      <c r="N840" s="647"/>
      <c r="O840" s="641">
        <v>1</v>
      </c>
      <c r="P840" s="640" t="s">
        <v>114</v>
      </c>
      <c r="Q840" s="640" t="s">
        <v>1258</v>
      </c>
      <c r="R840" s="640" t="s">
        <v>1259</v>
      </c>
      <c r="S840" s="647" t="s">
        <v>65</v>
      </c>
      <c r="T840" s="640" t="s">
        <v>3292</v>
      </c>
    </row>
    <row r="841" spans="2:20">
      <c r="B841" s="640" t="s">
        <v>287</v>
      </c>
      <c r="C841" s="640" t="s">
        <v>287</v>
      </c>
      <c r="D841" s="641">
        <v>110</v>
      </c>
      <c r="E841" s="641">
        <v>150</v>
      </c>
      <c r="F841" s="641">
        <v>0</v>
      </c>
      <c r="G841" s="641">
        <v>0</v>
      </c>
      <c r="H841" s="640" t="s">
        <v>3288</v>
      </c>
      <c r="I841" s="640" t="s">
        <v>3289</v>
      </c>
      <c r="J841" s="640" t="s">
        <v>3290</v>
      </c>
      <c r="K841" s="640" t="s">
        <v>3291</v>
      </c>
      <c r="L841" s="647" t="s">
        <v>105</v>
      </c>
      <c r="M841" s="648">
        <v>44743</v>
      </c>
      <c r="N841" s="647"/>
      <c r="O841" s="641">
        <v>1</v>
      </c>
      <c r="P841" s="640" t="s">
        <v>520</v>
      </c>
      <c r="Q841" s="640" t="s">
        <v>1258</v>
      </c>
      <c r="R841" s="640" t="s">
        <v>1259</v>
      </c>
      <c r="S841" s="647" t="s">
        <v>65</v>
      </c>
      <c r="T841" s="640" t="s">
        <v>3292</v>
      </c>
    </row>
    <row r="842" spans="2:20">
      <c r="B842" s="640" t="s">
        <v>287</v>
      </c>
      <c r="C842" s="640" t="s">
        <v>287</v>
      </c>
      <c r="D842" s="641">
        <v>90</v>
      </c>
      <c r="E842" s="641">
        <v>150</v>
      </c>
      <c r="F842" s="641">
        <v>0</v>
      </c>
      <c r="G842" s="641">
        <v>0</v>
      </c>
      <c r="H842" s="640" t="s">
        <v>3288</v>
      </c>
      <c r="I842" s="640" t="s">
        <v>3289</v>
      </c>
      <c r="J842" s="640" t="s">
        <v>3290</v>
      </c>
      <c r="K842" s="640" t="s">
        <v>3291</v>
      </c>
      <c r="L842" s="647" t="s">
        <v>105</v>
      </c>
      <c r="M842" s="648">
        <v>44743</v>
      </c>
      <c r="N842" s="647"/>
      <c r="O842" s="641">
        <v>1</v>
      </c>
      <c r="P842" s="640" t="s">
        <v>70</v>
      </c>
      <c r="Q842" s="640" t="s">
        <v>1258</v>
      </c>
      <c r="R842" s="640" t="s">
        <v>1259</v>
      </c>
      <c r="S842" s="647" t="s">
        <v>65</v>
      </c>
      <c r="T842" s="640" t="s">
        <v>3292</v>
      </c>
    </row>
    <row r="843" spans="2:20">
      <c r="B843" s="640" t="s">
        <v>287</v>
      </c>
      <c r="C843" s="640" t="s">
        <v>287</v>
      </c>
      <c r="D843" s="641">
        <v>160</v>
      </c>
      <c r="E843" s="641">
        <v>200</v>
      </c>
      <c r="F843" s="641">
        <v>0</v>
      </c>
      <c r="G843" s="641">
        <v>0</v>
      </c>
      <c r="H843" s="640" t="s">
        <v>3288</v>
      </c>
      <c r="I843" s="640" t="s">
        <v>3289</v>
      </c>
      <c r="J843" s="640" t="s">
        <v>3290</v>
      </c>
      <c r="K843" s="640" t="s">
        <v>3291</v>
      </c>
      <c r="L843" s="647" t="s">
        <v>121</v>
      </c>
      <c r="M843" s="648">
        <v>44743</v>
      </c>
      <c r="N843" s="647"/>
      <c r="O843" s="641">
        <v>1</v>
      </c>
      <c r="P843" s="640" t="s">
        <v>90</v>
      </c>
      <c r="Q843" s="640" t="s">
        <v>1258</v>
      </c>
      <c r="R843" s="640" t="s">
        <v>1259</v>
      </c>
      <c r="S843" s="647" t="s">
        <v>65</v>
      </c>
      <c r="T843" s="640" t="s">
        <v>3293</v>
      </c>
    </row>
    <row r="844" spans="2:20">
      <c r="B844" s="640" t="s">
        <v>287</v>
      </c>
      <c r="C844" s="640" t="s">
        <v>287</v>
      </c>
      <c r="D844" s="641">
        <v>300</v>
      </c>
      <c r="E844" s="641">
        <v>400</v>
      </c>
      <c r="F844" s="641">
        <v>0</v>
      </c>
      <c r="G844" s="641">
        <v>0</v>
      </c>
      <c r="H844" s="640" t="s">
        <v>43</v>
      </c>
      <c r="I844" s="640" t="s">
        <v>43</v>
      </c>
      <c r="J844" s="640" t="s">
        <v>295</v>
      </c>
      <c r="K844" s="640" t="s">
        <v>1782</v>
      </c>
      <c r="L844" s="647" t="s">
        <v>105</v>
      </c>
      <c r="M844" s="648">
        <v>44737</v>
      </c>
      <c r="N844" s="647"/>
      <c r="O844" s="641">
        <v>1</v>
      </c>
      <c r="P844" s="640" t="s">
        <v>90</v>
      </c>
      <c r="Q844" s="640" t="s">
        <v>1258</v>
      </c>
      <c r="R844" s="640" t="s">
        <v>1259</v>
      </c>
      <c r="S844" s="647" t="s">
        <v>65</v>
      </c>
      <c r="T844" s="640" t="s">
        <v>3294</v>
      </c>
    </row>
    <row r="845" spans="2:20">
      <c r="B845" s="640" t="s">
        <v>287</v>
      </c>
      <c r="C845" s="640" t="s">
        <v>287</v>
      </c>
      <c r="D845" s="641">
        <v>310</v>
      </c>
      <c r="E845" s="641">
        <v>410</v>
      </c>
      <c r="F845" s="641">
        <v>0</v>
      </c>
      <c r="G845" s="641">
        <v>0</v>
      </c>
      <c r="H845" s="640" t="s">
        <v>43</v>
      </c>
      <c r="I845" s="640" t="s">
        <v>43</v>
      </c>
      <c r="J845" s="640" t="s">
        <v>295</v>
      </c>
      <c r="K845" s="640" t="s">
        <v>1782</v>
      </c>
      <c r="L845" s="647" t="s">
        <v>121</v>
      </c>
      <c r="M845" s="648">
        <v>44737</v>
      </c>
      <c r="N845" s="647"/>
      <c r="O845" s="641">
        <v>1</v>
      </c>
      <c r="P845" s="640" t="s">
        <v>90</v>
      </c>
      <c r="Q845" s="640" t="s">
        <v>1258</v>
      </c>
      <c r="R845" s="640" t="s">
        <v>1259</v>
      </c>
      <c r="S845" s="647" t="s">
        <v>65</v>
      </c>
      <c r="T845" s="640" t="s">
        <v>3293</v>
      </c>
    </row>
    <row r="846" spans="2:20">
      <c r="B846" s="640" t="s">
        <v>1785</v>
      </c>
      <c r="C846" s="640" t="s">
        <v>215</v>
      </c>
      <c r="D846" s="641">
        <v>370</v>
      </c>
      <c r="E846" s="641">
        <v>380</v>
      </c>
      <c r="F846" s="641">
        <v>0</v>
      </c>
      <c r="G846" s="641">
        <v>0</v>
      </c>
      <c r="H846" s="640" t="s">
        <v>52</v>
      </c>
      <c r="I846" s="640" t="s">
        <v>1274</v>
      </c>
      <c r="J846" s="640" t="s">
        <v>1401</v>
      </c>
      <c r="K846" s="640" t="s">
        <v>1786</v>
      </c>
      <c r="L846" s="647" t="s">
        <v>66</v>
      </c>
      <c r="M846" s="648">
        <v>44702</v>
      </c>
      <c r="N846" s="647"/>
      <c r="O846" s="641">
        <v>1</v>
      </c>
      <c r="P846" s="640" t="s">
        <v>90</v>
      </c>
      <c r="Q846" s="640" t="s">
        <v>1280</v>
      </c>
      <c r="R846" s="647"/>
      <c r="S846" s="647" t="s">
        <v>65</v>
      </c>
      <c r="T846" s="647"/>
    </row>
    <row r="847" spans="2:20">
      <c r="B847" s="640" t="s">
        <v>1787</v>
      </c>
      <c r="C847" s="640" t="s">
        <v>868</v>
      </c>
      <c r="D847" s="641">
        <v>139</v>
      </c>
      <c r="E847" s="641">
        <v>144</v>
      </c>
      <c r="F847" s="641">
        <v>0</v>
      </c>
      <c r="G847" s="641">
        <v>0</v>
      </c>
      <c r="H847" s="640" t="s">
        <v>1356</v>
      </c>
      <c r="I847" s="640" t="s">
        <v>43</v>
      </c>
      <c r="J847" s="640" t="s">
        <v>335</v>
      </c>
      <c r="K847" s="640" t="s">
        <v>1018</v>
      </c>
      <c r="L847" s="647" t="s">
        <v>66</v>
      </c>
      <c r="M847" s="648">
        <v>44652</v>
      </c>
      <c r="N847" s="648">
        <v>44743</v>
      </c>
      <c r="O847" s="641">
        <v>1</v>
      </c>
      <c r="P847" s="640" t="s">
        <v>90</v>
      </c>
      <c r="Q847" s="640" t="s">
        <v>1258</v>
      </c>
      <c r="R847" s="640" t="s">
        <v>1259</v>
      </c>
      <c r="S847" s="647" t="s">
        <v>65</v>
      </c>
      <c r="T847" s="640" t="s">
        <v>1263</v>
      </c>
    </row>
    <row r="848" spans="2:20">
      <c r="B848" s="640" t="s">
        <v>1787</v>
      </c>
      <c r="C848" s="640" t="s">
        <v>868</v>
      </c>
      <c r="D848" s="641">
        <v>134</v>
      </c>
      <c r="E848" s="641">
        <v>139</v>
      </c>
      <c r="F848" s="641">
        <v>0</v>
      </c>
      <c r="G848" s="641">
        <v>0</v>
      </c>
      <c r="H848" s="640" t="s">
        <v>1356</v>
      </c>
      <c r="I848" s="640" t="s">
        <v>43</v>
      </c>
      <c r="J848" s="640" t="s">
        <v>335</v>
      </c>
      <c r="K848" s="640" t="s">
        <v>1018</v>
      </c>
      <c r="L848" s="647" t="s">
        <v>66</v>
      </c>
      <c r="M848" s="648">
        <v>44744</v>
      </c>
      <c r="N848" s="647"/>
      <c r="O848" s="641">
        <v>1</v>
      </c>
      <c r="P848" s="640" t="s">
        <v>90</v>
      </c>
      <c r="Q848" s="640" t="s">
        <v>1258</v>
      </c>
      <c r="R848" s="640" t="s">
        <v>1259</v>
      </c>
      <c r="S848" s="647" t="s">
        <v>65</v>
      </c>
      <c r="T848" s="640" t="s">
        <v>1263</v>
      </c>
    </row>
    <row r="849" spans="2:20">
      <c r="B849" s="640" t="s">
        <v>1788</v>
      </c>
      <c r="C849" s="640" t="s">
        <v>697</v>
      </c>
      <c r="D849" s="641">
        <v>74</v>
      </c>
      <c r="E849" s="641">
        <v>84</v>
      </c>
      <c r="F849" s="641">
        <v>0</v>
      </c>
      <c r="G849" s="641">
        <v>0</v>
      </c>
      <c r="H849" s="640" t="s">
        <v>1337</v>
      </c>
      <c r="I849" s="640" t="s">
        <v>1338</v>
      </c>
      <c r="J849" s="640" t="s">
        <v>695</v>
      </c>
      <c r="K849" s="640" t="s">
        <v>1317</v>
      </c>
      <c r="L849" s="647" t="s">
        <v>66</v>
      </c>
      <c r="M849" s="648">
        <v>44716</v>
      </c>
      <c r="N849" s="647"/>
      <c r="O849" s="641">
        <v>1</v>
      </c>
      <c r="P849" s="640" t="s">
        <v>90</v>
      </c>
      <c r="Q849" s="640" t="s">
        <v>1258</v>
      </c>
      <c r="R849" s="640" t="s">
        <v>1259</v>
      </c>
      <c r="S849" s="647" t="s">
        <v>65</v>
      </c>
      <c r="T849" s="647"/>
    </row>
    <row r="850" spans="2:20">
      <c r="B850" s="640" t="s">
        <v>1789</v>
      </c>
      <c r="C850" s="640" t="s">
        <v>815</v>
      </c>
      <c r="D850" s="641">
        <v>323</v>
      </c>
      <c r="E850" s="641">
        <v>333</v>
      </c>
      <c r="F850" s="641">
        <v>90</v>
      </c>
      <c r="G850" s="641">
        <v>0</v>
      </c>
      <c r="H850" s="640" t="s">
        <v>1282</v>
      </c>
      <c r="I850" s="640" t="s">
        <v>1283</v>
      </c>
      <c r="J850" s="640" t="s">
        <v>3281</v>
      </c>
      <c r="K850" s="640" t="s">
        <v>1257</v>
      </c>
      <c r="L850" s="647" t="s">
        <v>66</v>
      </c>
      <c r="M850" s="648">
        <v>44744</v>
      </c>
      <c r="N850" s="647"/>
      <c r="O850" s="641">
        <v>1</v>
      </c>
      <c r="P850" s="640" t="s">
        <v>90</v>
      </c>
      <c r="Q850" s="640" t="s">
        <v>1258</v>
      </c>
      <c r="R850" s="640" t="s">
        <v>1259</v>
      </c>
      <c r="S850" s="647" t="s">
        <v>65</v>
      </c>
      <c r="T850" s="640" t="s">
        <v>1418</v>
      </c>
    </row>
    <row r="851" spans="2:20">
      <c r="B851" s="640" t="s">
        <v>1789</v>
      </c>
      <c r="C851" s="640" t="s">
        <v>815</v>
      </c>
      <c r="D851" s="641">
        <v>328</v>
      </c>
      <c r="E851" s="641">
        <v>338</v>
      </c>
      <c r="F851" s="641">
        <v>90</v>
      </c>
      <c r="G851" s="641">
        <v>0</v>
      </c>
      <c r="H851" s="640" t="s">
        <v>1282</v>
      </c>
      <c r="I851" s="640" t="s">
        <v>1283</v>
      </c>
      <c r="J851" s="640" t="s">
        <v>3281</v>
      </c>
      <c r="K851" s="640" t="s">
        <v>1257</v>
      </c>
      <c r="L851" s="647" t="s">
        <v>66</v>
      </c>
      <c r="M851" s="648">
        <v>44737</v>
      </c>
      <c r="N851" s="648">
        <v>44743</v>
      </c>
      <c r="O851" s="641">
        <v>1</v>
      </c>
      <c r="P851" s="640" t="s">
        <v>90</v>
      </c>
      <c r="Q851" s="640" t="s">
        <v>1258</v>
      </c>
      <c r="R851" s="640" t="s">
        <v>1259</v>
      </c>
      <c r="S851" s="647" t="s">
        <v>65</v>
      </c>
      <c r="T851" s="640" t="s">
        <v>1418</v>
      </c>
    </row>
    <row r="852" spans="2:20">
      <c r="B852" s="640" t="s">
        <v>1790</v>
      </c>
      <c r="C852" s="640" t="s">
        <v>670</v>
      </c>
      <c r="D852" s="641">
        <v>142</v>
      </c>
      <c r="E852" s="641">
        <v>147</v>
      </c>
      <c r="F852" s="641">
        <v>0</v>
      </c>
      <c r="G852" s="641">
        <v>0</v>
      </c>
      <c r="H852" s="640" t="s">
        <v>1277</v>
      </c>
      <c r="I852" s="640" t="s">
        <v>1278</v>
      </c>
      <c r="J852" s="640" t="s">
        <v>661</v>
      </c>
      <c r="K852" s="640" t="s">
        <v>1257</v>
      </c>
      <c r="L852" s="647" t="s">
        <v>66</v>
      </c>
      <c r="M852" s="648">
        <v>44652</v>
      </c>
      <c r="N852" s="648">
        <v>44743</v>
      </c>
      <c r="O852" s="641">
        <v>1</v>
      </c>
      <c r="P852" s="640" t="s">
        <v>90</v>
      </c>
      <c r="Q852" s="640" t="s">
        <v>1258</v>
      </c>
      <c r="R852" s="640" t="s">
        <v>1259</v>
      </c>
      <c r="S852" s="647" t="s">
        <v>65</v>
      </c>
      <c r="T852" s="647"/>
    </row>
    <row r="853" spans="2:20">
      <c r="B853" s="640" t="s">
        <v>1790</v>
      </c>
      <c r="C853" s="640" t="s">
        <v>670</v>
      </c>
      <c r="D853" s="641">
        <v>137</v>
      </c>
      <c r="E853" s="641">
        <v>142</v>
      </c>
      <c r="F853" s="641">
        <v>0</v>
      </c>
      <c r="G853" s="641">
        <v>0</v>
      </c>
      <c r="H853" s="640" t="s">
        <v>1277</v>
      </c>
      <c r="I853" s="640" t="s">
        <v>1278</v>
      </c>
      <c r="J853" s="640" t="s">
        <v>661</v>
      </c>
      <c r="K853" s="640" t="s">
        <v>1257</v>
      </c>
      <c r="L853" s="647" t="s">
        <v>66</v>
      </c>
      <c r="M853" s="648">
        <v>44744</v>
      </c>
      <c r="N853" s="647"/>
      <c r="O853" s="641">
        <v>1</v>
      </c>
      <c r="P853" s="640" t="s">
        <v>90</v>
      </c>
      <c r="Q853" s="640" t="s">
        <v>1258</v>
      </c>
      <c r="R853" s="640" t="s">
        <v>1259</v>
      </c>
      <c r="S853" s="647" t="s">
        <v>65</v>
      </c>
      <c r="T853" s="647"/>
    </row>
    <row r="854" spans="2:20">
      <c r="B854" s="640" t="s">
        <v>1791</v>
      </c>
      <c r="C854" s="640" t="s">
        <v>215</v>
      </c>
      <c r="D854" s="641">
        <v>497</v>
      </c>
      <c r="E854" s="641">
        <v>507</v>
      </c>
      <c r="F854" s="641">
        <v>0</v>
      </c>
      <c r="G854" s="641">
        <v>0</v>
      </c>
      <c r="H854" s="640" t="s">
        <v>52</v>
      </c>
      <c r="I854" s="640" t="s">
        <v>1274</v>
      </c>
      <c r="J854" s="640" t="s">
        <v>1401</v>
      </c>
      <c r="K854" s="640" t="s">
        <v>1305</v>
      </c>
      <c r="L854" s="647" t="s">
        <v>66</v>
      </c>
      <c r="M854" s="648">
        <v>44702</v>
      </c>
      <c r="N854" s="647"/>
      <c r="O854" s="641">
        <v>2</v>
      </c>
      <c r="P854" s="640" t="s">
        <v>90</v>
      </c>
      <c r="Q854" s="640" t="s">
        <v>1280</v>
      </c>
      <c r="R854" s="647"/>
      <c r="S854" s="647" t="s">
        <v>65</v>
      </c>
      <c r="T854" s="640" t="s">
        <v>1792</v>
      </c>
    </row>
    <row r="855" spans="2:20">
      <c r="B855" s="640" t="s">
        <v>1793</v>
      </c>
      <c r="C855" s="640" t="s">
        <v>968</v>
      </c>
      <c r="D855" s="641">
        <v>291</v>
      </c>
      <c r="E855" s="641">
        <v>296</v>
      </c>
      <c r="F855" s="641">
        <v>0</v>
      </c>
      <c r="G855" s="641">
        <v>0</v>
      </c>
      <c r="H855" s="640" t="s">
        <v>1277</v>
      </c>
      <c r="I855" s="640" t="s">
        <v>1278</v>
      </c>
      <c r="J855" s="640" t="s">
        <v>335</v>
      </c>
      <c r="K855" s="640" t="s">
        <v>1326</v>
      </c>
      <c r="L855" s="647" t="s">
        <v>66</v>
      </c>
      <c r="M855" s="648">
        <v>44716</v>
      </c>
      <c r="N855" s="648">
        <v>44743</v>
      </c>
      <c r="O855" s="641">
        <v>1</v>
      </c>
      <c r="P855" s="640" t="s">
        <v>90</v>
      </c>
      <c r="Q855" s="640" t="s">
        <v>1258</v>
      </c>
      <c r="R855" s="640" t="s">
        <v>1259</v>
      </c>
      <c r="S855" s="647" t="s">
        <v>218</v>
      </c>
      <c r="T855" s="640" t="s">
        <v>1794</v>
      </c>
    </row>
    <row r="856" spans="2:20">
      <c r="B856" s="640" t="s">
        <v>1793</v>
      </c>
      <c r="C856" s="640" t="s">
        <v>968</v>
      </c>
      <c r="D856" s="641">
        <v>286</v>
      </c>
      <c r="E856" s="641">
        <v>291</v>
      </c>
      <c r="F856" s="641">
        <v>0</v>
      </c>
      <c r="G856" s="641">
        <v>0</v>
      </c>
      <c r="H856" s="640" t="s">
        <v>1277</v>
      </c>
      <c r="I856" s="640" t="s">
        <v>1278</v>
      </c>
      <c r="J856" s="640" t="s">
        <v>335</v>
      </c>
      <c r="K856" s="640" t="s">
        <v>1326</v>
      </c>
      <c r="L856" s="647" t="s">
        <v>66</v>
      </c>
      <c r="M856" s="648">
        <v>44744</v>
      </c>
      <c r="N856" s="647"/>
      <c r="O856" s="641">
        <v>1</v>
      </c>
      <c r="P856" s="640" t="s">
        <v>90</v>
      </c>
      <c r="Q856" s="640" t="s">
        <v>1258</v>
      </c>
      <c r="R856" s="640" t="s">
        <v>1259</v>
      </c>
      <c r="S856" s="647" t="s">
        <v>218</v>
      </c>
      <c r="T856" s="640" t="s">
        <v>1794</v>
      </c>
    </row>
    <row r="857" spans="2:20">
      <c r="B857" s="640" t="s">
        <v>1795</v>
      </c>
      <c r="C857" s="640" t="s">
        <v>993</v>
      </c>
      <c r="D857" s="641">
        <v>122</v>
      </c>
      <c r="E857" s="641">
        <v>127</v>
      </c>
      <c r="F857" s="641">
        <v>0</v>
      </c>
      <c r="G857" s="641">
        <v>0</v>
      </c>
      <c r="H857" s="640" t="s">
        <v>1274</v>
      </c>
      <c r="I857" s="640" t="s">
        <v>1264</v>
      </c>
      <c r="J857" s="640" t="s">
        <v>335</v>
      </c>
      <c r="K857" s="640" t="s">
        <v>1292</v>
      </c>
      <c r="L857" s="647" t="s">
        <v>66</v>
      </c>
      <c r="M857" s="648">
        <v>44716</v>
      </c>
      <c r="N857" s="648">
        <v>44743</v>
      </c>
      <c r="O857" s="641">
        <v>1</v>
      </c>
      <c r="P857" s="640" t="s">
        <v>90</v>
      </c>
      <c r="Q857" s="640" t="s">
        <v>1258</v>
      </c>
      <c r="R857" s="640" t="s">
        <v>1259</v>
      </c>
      <c r="S857" s="647" t="s">
        <v>65</v>
      </c>
      <c r="T857" s="647"/>
    </row>
    <row r="858" spans="2:20">
      <c r="B858" s="640" t="s">
        <v>1795</v>
      </c>
      <c r="C858" s="640" t="s">
        <v>993</v>
      </c>
      <c r="D858" s="641">
        <v>117</v>
      </c>
      <c r="E858" s="641">
        <v>122</v>
      </c>
      <c r="F858" s="641">
        <v>0</v>
      </c>
      <c r="G858" s="641">
        <v>0</v>
      </c>
      <c r="H858" s="640" t="s">
        <v>1274</v>
      </c>
      <c r="I858" s="640" t="s">
        <v>1264</v>
      </c>
      <c r="J858" s="640" t="s">
        <v>335</v>
      </c>
      <c r="K858" s="640" t="s">
        <v>1292</v>
      </c>
      <c r="L858" s="647" t="s">
        <v>66</v>
      </c>
      <c r="M858" s="648">
        <v>44744</v>
      </c>
      <c r="N858" s="647"/>
      <c r="O858" s="641">
        <v>1</v>
      </c>
      <c r="P858" s="640" t="s">
        <v>90</v>
      </c>
      <c r="Q858" s="640" t="s">
        <v>1258</v>
      </c>
      <c r="R858" s="640" t="s">
        <v>1259</v>
      </c>
      <c r="S858" s="647" t="s">
        <v>65</v>
      </c>
      <c r="T858" s="647"/>
    </row>
    <row r="859" spans="2:20">
      <c r="B859" s="640" t="s">
        <v>1795</v>
      </c>
      <c r="C859" s="640" t="s">
        <v>738</v>
      </c>
      <c r="D859" s="641">
        <v>109</v>
      </c>
      <c r="E859" s="641">
        <v>114</v>
      </c>
      <c r="F859" s="641">
        <v>0</v>
      </c>
      <c r="G859" s="641">
        <v>0</v>
      </c>
      <c r="H859" s="640" t="s">
        <v>1356</v>
      </c>
      <c r="I859" s="640" t="s">
        <v>43</v>
      </c>
      <c r="J859" s="640" t="s">
        <v>1319</v>
      </c>
      <c r="K859" s="640" t="s">
        <v>1292</v>
      </c>
      <c r="L859" s="647" t="s">
        <v>66</v>
      </c>
      <c r="M859" s="648">
        <v>44737</v>
      </c>
      <c r="N859" s="647"/>
      <c r="O859" s="641">
        <v>1</v>
      </c>
      <c r="P859" s="640" t="s">
        <v>90</v>
      </c>
      <c r="Q859" s="640" t="s">
        <v>1258</v>
      </c>
      <c r="R859" s="640" t="s">
        <v>1259</v>
      </c>
      <c r="S859" s="647" t="s">
        <v>65</v>
      </c>
      <c r="T859" s="647"/>
    </row>
    <row r="860" spans="2:20">
      <c r="B860" s="640" t="s">
        <v>202</v>
      </c>
      <c r="C860" s="640" t="s">
        <v>190</v>
      </c>
      <c r="D860" s="641">
        <v>145</v>
      </c>
      <c r="E860" s="641">
        <v>165</v>
      </c>
      <c r="F860" s="641">
        <v>0</v>
      </c>
      <c r="G860" s="641">
        <v>0</v>
      </c>
      <c r="H860" s="640" t="s">
        <v>1274</v>
      </c>
      <c r="I860" s="640" t="s">
        <v>1264</v>
      </c>
      <c r="J860" s="640" t="s">
        <v>169</v>
      </c>
      <c r="K860" s="640" t="s">
        <v>1275</v>
      </c>
      <c r="L860" s="647" t="s">
        <v>66</v>
      </c>
      <c r="M860" s="648">
        <v>44648</v>
      </c>
      <c r="N860" s="647"/>
      <c r="O860" s="641">
        <v>1</v>
      </c>
      <c r="P860" s="640" t="s">
        <v>90</v>
      </c>
      <c r="Q860" s="640" t="s">
        <v>1280</v>
      </c>
      <c r="R860" s="647"/>
      <c r="S860" s="647" t="s">
        <v>65</v>
      </c>
      <c r="T860" s="647"/>
    </row>
    <row r="861" spans="2:20">
      <c r="B861" s="640" t="s">
        <v>142</v>
      </c>
      <c r="C861" s="640" t="s">
        <v>104</v>
      </c>
      <c r="D861" s="641">
        <v>110</v>
      </c>
      <c r="E861" s="641">
        <v>115</v>
      </c>
      <c r="F861" s="641">
        <v>0</v>
      </c>
      <c r="G861" s="641">
        <v>0</v>
      </c>
      <c r="H861" s="640" t="s">
        <v>1618</v>
      </c>
      <c r="I861" s="640" t="s">
        <v>1619</v>
      </c>
      <c r="J861" s="640" t="s">
        <v>1620</v>
      </c>
      <c r="K861" s="640" t="s">
        <v>1356</v>
      </c>
      <c r="L861" s="647" t="s">
        <v>66</v>
      </c>
      <c r="M861" s="648">
        <v>44533</v>
      </c>
      <c r="N861" s="647"/>
      <c r="O861" s="641">
        <v>1</v>
      </c>
      <c r="P861" s="640" t="s">
        <v>90</v>
      </c>
      <c r="Q861" s="640" t="s">
        <v>1258</v>
      </c>
      <c r="R861" s="640" t="s">
        <v>1259</v>
      </c>
      <c r="S861" s="647" t="s">
        <v>65</v>
      </c>
      <c r="T861" s="640" t="s">
        <v>1621</v>
      </c>
    </row>
    <row r="862" spans="2:20">
      <c r="B862" s="640" t="s">
        <v>1796</v>
      </c>
      <c r="C862" s="640" t="s">
        <v>697</v>
      </c>
      <c r="D862" s="641">
        <v>74</v>
      </c>
      <c r="E862" s="641">
        <v>84</v>
      </c>
      <c r="F862" s="641">
        <v>0</v>
      </c>
      <c r="G862" s="641">
        <v>0</v>
      </c>
      <c r="H862" s="640" t="s">
        <v>1337</v>
      </c>
      <c r="I862" s="640" t="s">
        <v>1338</v>
      </c>
      <c r="J862" s="640" t="s">
        <v>695</v>
      </c>
      <c r="K862" s="640" t="s">
        <v>1317</v>
      </c>
      <c r="L862" s="647" t="s">
        <v>66</v>
      </c>
      <c r="M862" s="648">
        <v>44716</v>
      </c>
      <c r="N862" s="647"/>
      <c r="O862" s="641">
        <v>1</v>
      </c>
      <c r="P862" s="640" t="s">
        <v>90</v>
      </c>
      <c r="Q862" s="640" t="s">
        <v>1258</v>
      </c>
      <c r="R862" s="640" t="s">
        <v>1259</v>
      </c>
      <c r="S862" s="647" t="s">
        <v>65</v>
      </c>
      <c r="T862" s="647"/>
    </row>
    <row r="863" spans="2:20">
      <c r="B863" s="640" t="s">
        <v>1797</v>
      </c>
      <c r="C863" s="640" t="s">
        <v>620</v>
      </c>
      <c r="D863" s="641">
        <v>82</v>
      </c>
      <c r="E863" s="641">
        <v>92</v>
      </c>
      <c r="F863" s="641">
        <v>0</v>
      </c>
      <c r="G863" s="641">
        <v>0</v>
      </c>
      <c r="H863" s="640" t="s">
        <v>1278</v>
      </c>
      <c r="I863" s="640" t="s">
        <v>52</v>
      </c>
      <c r="J863" s="640" t="s">
        <v>619</v>
      </c>
      <c r="K863" s="640" t="s">
        <v>1489</v>
      </c>
      <c r="L863" s="647" t="s">
        <v>66</v>
      </c>
      <c r="M863" s="648">
        <v>44746</v>
      </c>
      <c r="N863" s="647"/>
      <c r="O863" s="641">
        <v>1</v>
      </c>
      <c r="P863" s="640" t="s">
        <v>622</v>
      </c>
      <c r="Q863" s="640" t="s">
        <v>1280</v>
      </c>
      <c r="R863" s="647"/>
      <c r="S863" s="647" t="s">
        <v>65</v>
      </c>
      <c r="T863" s="640" t="s">
        <v>11</v>
      </c>
    </row>
    <row r="864" spans="2:20">
      <c r="B864" s="640" t="s">
        <v>1797</v>
      </c>
      <c r="C864" s="640" t="s">
        <v>620</v>
      </c>
      <c r="D864" s="641">
        <v>95</v>
      </c>
      <c r="E864" s="641">
        <v>105</v>
      </c>
      <c r="F864" s="641">
        <v>0</v>
      </c>
      <c r="G864" s="641">
        <v>0</v>
      </c>
      <c r="H864" s="640" t="s">
        <v>1278</v>
      </c>
      <c r="I864" s="640" t="s">
        <v>52</v>
      </c>
      <c r="J864" s="640" t="s">
        <v>619</v>
      </c>
      <c r="K864" s="640" t="s">
        <v>1489</v>
      </c>
      <c r="L864" s="647" t="s">
        <v>66</v>
      </c>
      <c r="M864" s="648">
        <v>44648</v>
      </c>
      <c r="N864" s="648">
        <v>44745</v>
      </c>
      <c r="O864" s="641">
        <v>1</v>
      </c>
      <c r="P864" s="640" t="s">
        <v>622</v>
      </c>
      <c r="Q864" s="640" t="s">
        <v>1280</v>
      </c>
      <c r="R864" s="647"/>
      <c r="S864" s="647" t="s">
        <v>65</v>
      </c>
      <c r="T864" s="640" t="s">
        <v>11</v>
      </c>
    </row>
    <row r="865" spans="2:20">
      <c r="B865" s="640" t="s">
        <v>1797</v>
      </c>
      <c r="C865" s="640" t="s">
        <v>620</v>
      </c>
      <c r="D865" s="641">
        <v>87</v>
      </c>
      <c r="E865" s="641">
        <v>97</v>
      </c>
      <c r="F865" s="641">
        <v>0</v>
      </c>
      <c r="G865" s="641">
        <v>0</v>
      </c>
      <c r="H865" s="640" t="s">
        <v>1278</v>
      </c>
      <c r="I865" s="640" t="s">
        <v>52</v>
      </c>
      <c r="J865" s="640" t="s">
        <v>619</v>
      </c>
      <c r="K865" s="640" t="s">
        <v>1489</v>
      </c>
      <c r="L865" s="647" t="s">
        <v>66</v>
      </c>
      <c r="M865" s="648">
        <v>44746</v>
      </c>
      <c r="N865" s="647"/>
      <c r="O865" s="641">
        <v>1</v>
      </c>
      <c r="P865" s="640" t="s">
        <v>391</v>
      </c>
      <c r="Q865" s="640" t="s">
        <v>1280</v>
      </c>
      <c r="R865" s="647"/>
      <c r="S865" s="647" t="s">
        <v>65</v>
      </c>
      <c r="T865" s="640" t="s">
        <v>11</v>
      </c>
    </row>
    <row r="866" spans="2:20">
      <c r="B866" s="640" t="s">
        <v>1797</v>
      </c>
      <c r="C866" s="640" t="s">
        <v>620</v>
      </c>
      <c r="D866" s="641">
        <v>100</v>
      </c>
      <c r="E866" s="641">
        <v>110</v>
      </c>
      <c r="F866" s="641">
        <v>0</v>
      </c>
      <c r="G866" s="641">
        <v>0</v>
      </c>
      <c r="H866" s="640" t="s">
        <v>1278</v>
      </c>
      <c r="I866" s="640" t="s">
        <v>52</v>
      </c>
      <c r="J866" s="640" t="s">
        <v>619</v>
      </c>
      <c r="K866" s="640" t="s">
        <v>1489</v>
      </c>
      <c r="L866" s="647" t="s">
        <v>66</v>
      </c>
      <c r="M866" s="648">
        <v>44648</v>
      </c>
      <c r="N866" s="648">
        <v>44745</v>
      </c>
      <c r="O866" s="641">
        <v>1</v>
      </c>
      <c r="P866" s="640" t="s">
        <v>391</v>
      </c>
      <c r="Q866" s="640" t="s">
        <v>1280</v>
      </c>
      <c r="R866" s="647"/>
      <c r="S866" s="647" t="s">
        <v>65</v>
      </c>
      <c r="T866" s="640" t="s">
        <v>11</v>
      </c>
    </row>
    <row r="867" spans="2:20">
      <c r="B867" s="640" t="s">
        <v>1798</v>
      </c>
      <c r="C867" s="640" t="s">
        <v>670</v>
      </c>
      <c r="D867" s="641">
        <v>49</v>
      </c>
      <c r="E867" s="641">
        <v>54</v>
      </c>
      <c r="F867" s="641">
        <v>0</v>
      </c>
      <c r="G867" s="641">
        <v>0</v>
      </c>
      <c r="H867" s="640" t="s">
        <v>1277</v>
      </c>
      <c r="I867" s="640" t="s">
        <v>1278</v>
      </c>
      <c r="J867" s="640" t="s">
        <v>661</v>
      </c>
      <c r="K867" s="640" t="s">
        <v>1799</v>
      </c>
      <c r="L867" s="647" t="s">
        <v>66</v>
      </c>
      <c r="M867" s="648">
        <v>44652</v>
      </c>
      <c r="N867" s="648">
        <v>44743</v>
      </c>
      <c r="O867" s="641">
        <v>1</v>
      </c>
      <c r="P867" s="640" t="s">
        <v>90</v>
      </c>
      <c r="Q867" s="640" t="s">
        <v>1258</v>
      </c>
      <c r="R867" s="640" t="s">
        <v>1259</v>
      </c>
      <c r="S867" s="647" t="s">
        <v>65</v>
      </c>
      <c r="T867" s="640" t="s">
        <v>1263</v>
      </c>
    </row>
    <row r="868" spans="2:20">
      <c r="B868" s="640" t="s">
        <v>1798</v>
      </c>
      <c r="C868" s="640" t="s">
        <v>670</v>
      </c>
      <c r="D868" s="641">
        <v>44</v>
      </c>
      <c r="E868" s="641">
        <v>49</v>
      </c>
      <c r="F868" s="641">
        <v>0</v>
      </c>
      <c r="G868" s="641">
        <v>0</v>
      </c>
      <c r="H868" s="640" t="s">
        <v>1277</v>
      </c>
      <c r="I868" s="640" t="s">
        <v>1278</v>
      </c>
      <c r="J868" s="640" t="s">
        <v>661</v>
      </c>
      <c r="K868" s="640" t="s">
        <v>1799</v>
      </c>
      <c r="L868" s="647" t="s">
        <v>66</v>
      </c>
      <c r="M868" s="648">
        <v>44744</v>
      </c>
      <c r="N868" s="647"/>
      <c r="O868" s="641">
        <v>1</v>
      </c>
      <c r="P868" s="640" t="s">
        <v>90</v>
      </c>
      <c r="Q868" s="640" t="s">
        <v>1258</v>
      </c>
      <c r="R868" s="640" t="s">
        <v>1259</v>
      </c>
      <c r="S868" s="647" t="s">
        <v>65</v>
      </c>
      <c r="T868" s="640" t="s">
        <v>1263</v>
      </c>
    </row>
    <row r="869" spans="2:20">
      <c r="B869" s="640" t="s">
        <v>1800</v>
      </c>
      <c r="C869" s="640" t="s">
        <v>815</v>
      </c>
      <c r="D869" s="641">
        <v>122</v>
      </c>
      <c r="E869" s="641">
        <v>132</v>
      </c>
      <c r="F869" s="641">
        <v>90</v>
      </c>
      <c r="G869" s="641">
        <v>0</v>
      </c>
      <c r="H869" s="640" t="s">
        <v>1282</v>
      </c>
      <c r="I869" s="640" t="s">
        <v>1283</v>
      </c>
      <c r="J869" s="640" t="s">
        <v>3281</v>
      </c>
      <c r="K869" s="640" t="s">
        <v>1317</v>
      </c>
      <c r="L869" s="647" t="s">
        <v>66</v>
      </c>
      <c r="M869" s="648">
        <v>44744</v>
      </c>
      <c r="N869" s="647"/>
      <c r="O869" s="641">
        <v>1</v>
      </c>
      <c r="P869" s="640" t="s">
        <v>90</v>
      </c>
      <c r="Q869" s="640" t="s">
        <v>1258</v>
      </c>
      <c r="R869" s="640" t="s">
        <v>1259</v>
      </c>
      <c r="S869" s="647" t="s">
        <v>65</v>
      </c>
      <c r="T869" s="647"/>
    </row>
    <row r="870" spans="2:20">
      <c r="B870" s="640" t="s">
        <v>1800</v>
      </c>
      <c r="C870" s="640" t="s">
        <v>815</v>
      </c>
      <c r="D870" s="641">
        <v>127</v>
      </c>
      <c r="E870" s="641">
        <v>137</v>
      </c>
      <c r="F870" s="641">
        <v>90</v>
      </c>
      <c r="G870" s="641">
        <v>0</v>
      </c>
      <c r="H870" s="640" t="s">
        <v>1282</v>
      </c>
      <c r="I870" s="640" t="s">
        <v>1283</v>
      </c>
      <c r="J870" s="640" t="s">
        <v>3281</v>
      </c>
      <c r="K870" s="640" t="s">
        <v>1317</v>
      </c>
      <c r="L870" s="647" t="s">
        <v>66</v>
      </c>
      <c r="M870" s="648">
        <v>44737</v>
      </c>
      <c r="N870" s="648">
        <v>44743</v>
      </c>
      <c r="O870" s="641">
        <v>1</v>
      </c>
      <c r="P870" s="640" t="s">
        <v>90</v>
      </c>
      <c r="Q870" s="640" t="s">
        <v>1258</v>
      </c>
      <c r="R870" s="640" t="s">
        <v>1259</v>
      </c>
      <c r="S870" s="647" t="s">
        <v>65</v>
      </c>
      <c r="T870" s="647"/>
    </row>
    <row r="871" spans="2:20">
      <c r="B871" s="640" t="s">
        <v>1801</v>
      </c>
      <c r="C871" s="640" t="s">
        <v>254</v>
      </c>
      <c r="D871" s="641">
        <v>325</v>
      </c>
      <c r="E871" s="641">
        <v>330</v>
      </c>
      <c r="F871" s="641">
        <v>0</v>
      </c>
      <c r="G871" s="641">
        <v>0</v>
      </c>
      <c r="H871" s="640" t="s">
        <v>1274</v>
      </c>
      <c r="I871" s="640" t="s">
        <v>1264</v>
      </c>
      <c r="J871" s="640" t="s">
        <v>169</v>
      </c>
      <c r="K871" s="640" t="s">
        <v>1299</v>
      </c>
      <c r="L871" s="647" t="s">
        <v>66</v>
      </c>
      <c r="M871" s="648">
        <v>44648</v>
      </c>
      <c r="N871" s="647"/>
      <c r="O871" s="641">
        <v>1</v>
      </c>
      <c r="P871" s="640" t="s">
        <v>90</v>
      </c>
      <c r="Q871" s="640" t="s">
        <v>1280</v>
      </c>
      <c r="R871" s="647"/>
      <c r="S871" s="647" t="s">
        <v>65</v>
      </c>
      <c r="T871" s="640" t="s">
        <v>1802</v>
      </c>
    </row>
    <row r="872" spans="2:20">
      <c r="B872" s="640" t="s">
        <v>1803</v>
      </c>
      <c r="C872" s="640" t="s">
        <v>670</v>
      </c>
      <c r="D872" s="641">
        <v>142</v>
      </c>
      <c r="E872" s="641">
        <v>147</v>
      </c>
      <c r="F872" s="641">
        <v>0</v>
      </c>
      <c r="G872" s="641">
        <v>0</v>
      </c>
      <c r="H872" s="640" t="s">
        <v>1277</v>
      </c>
      <c r="I872" s="640" t="s">
        <v>1278</v>
      </c>
      <c r="J872" s="640" t="s">
        <v>661</v>
      </c>
      <c r="K872" s="640" t="s">
        <v>1257</v>
      </c>
      <c r="L872" s="647" t="s">
        <v>66</v>
      </c>
      <c r="M872" s="648">
        <v>44652</v>
      </c>
      <c r="N872" s="648">
        <v>44743</v>
      </c>
      <c r="O872" s="641">
        <v>1</v>
      </c>
      <c r="P872" s="640" t="s">
        <v>90</v>
      </c>
      <c r="Q872" s="640" t="s">
        <v>1258</v>
      </c>
      <c r="R872" s="640" t="s">
        <v>1259</v>
      </c>
      <c r="S872" s="647" t="s">
        <v>65</v>
      </c>
      <c r="T872" s="647"/>
    </row>
    <row r="873" spans="2:20">
      <c r="B873" s="640" t="s">
        <v>1803</v>
      </c>
      <c r="C873" s="640" t="s">
        <v>670</v>
      </c>
      <c r="D873" s="641">
        <v>137</v>
      </c>
      <c r="E873" s="641">
        <v>142</v>
      </c>
      <c r="F873" s="641">
        <v>0</v>
      </c>
      <c r="G873" s="641">
        <v>0</v>
      </c>
      <c r="H873" s="640" t="s">
        <v>1277</v>
      </c>
      <c r="I873" s="640" t="s">
        <v>1278</v>
      </c>
      <c r="J873" s="640" t="s">
        <v>661</v>
      </c>
      <c r="K873" s="640" t="s">
        <v>1257</v>
      </c>
      <c r="L873" s="647" t="s">
        <v>66</v>
      </c>
      <c r="M873" s="648">
        <v>44744</v>
      </c>
      <c r="N873" s="647"/>
      <c r="O873" s="641">
        <v>1</v>
      </c>
      <c r="P873" s="640" t="s">
        <v>90</v>
      </c>
      <c r="Q873" s="640" t="s">
        <v>1258</v>
      </c>
      <c r="R873" s="640" t="s">
        <v>1259</v>
      </c>
      <c r="S873" s="647" t="s">
        <v>65</v>
      </c>
      <c r="T873" s="647"/>
    </row>
    <row r="874" spans="2:20">
      <c r="B874" s="640" t="s">
        <v>1804</v>
      </c>
      <c r="C874" s="640" t="s">
        <v>815</v>
      </c>
      <c r="D874" s="641">
        <v>122</v>
      </c>
      <c r="E874" s="641">
        <v>132</v>
      </c>
      <c r="F874" s="641">
        <v>90</v>
      </c>
      <c r="G874" s="641">
        <v>0</v>
      </c>
      <c r="H874" s="640" t="s">
        <v>1282</v>
      </c>
      <c r="I874" s="640" t="s">
        <v>1283</v>
      </c>
      <c r="J874" s="640" t="s">
        <v>3281</v>
      </c>
      <c r="K874" s="640" t="s">
        <v>1317</v>
      </c>
      <c r="L874" s="647" t="s">
        <v>66</v>
      </c>
      <c r="M874" s="648">
        <v>44744</v>
      </c>
      <c r="N874" s="647"/>
      <c r="O874" s="641">
        <v>1</v>
      </c>
      <c r="P874" s="640" t="s">
        <v>90</v>
      </c>
      <c r="Q874" s="640" t="s">
        <v>1258</v>
      </c>
      <c r="R874" s="640" t="s">
        <v>1259</v>
      </c>
      <c r="S874" s="647" t="s">
        <v>65</v>
      </c>
      <c r="T874" s="647"/>
    </row>
    <row r="875" spans="2:20">
      <c r="B875" s="640" t="s">
        <v>1804</v>
      </c>
      <c r="C875" s="640" t="s">
        <v>815</v>
      </c>
      <c r="D875" s="641">
        <v>127</v>
      </c>
      <c r="E875" s="641">
        <v>137</v>
      </c>
      <c r="F875" s="641">
        <v>90</v>
      </c>
      <c r="G875" s="641">
        <v>0</v>
      </c>
      <c r="H875" s="640" t="s">
        <v>1282</v>
      </c>
      <c r="I875" s="640" t="s">
        <v>1283</v>
      </c>
      <c r="J875" s="640" t="s">
        <v>3281</v>
      </c>
      <c r="K875" s="640" t="s">
        <v>1317</v>
      </c>
      <c r="L875" s="647" t="s">
        <v>66</v>
      </c>
      <c r="M875" s="648">
        <v>44737</v>
      </c>
      <c r="N875" s="648">
        <v>44743</v>
      </c>
      <c r="O875" s="641">
        <v>1</v>
      </c>
      <c r="P875" s="640" t="s">
        <v>90</v>
      </c>
      <c r="Q875" s="640" t="s">
        <v>1258</v>
      </c>
      <c r="R875" s="640" t="s">
        <v>1259</v>
      </c>
      <c r="S875" s="647" t="s">
        <v>65</v>
      </c>
      <c r="T875" s="647"/>
    </row>
    <row r="876" spans="2:20">
      <c r="B876" s="640" t="s">
        <v>1805</v>
      </c>
      <c r="C876" s="640" t="s">
        <v>666</v>
      </c>
      <c r="D876" s="641">
        <v>100</v>
      </c>
      <c r="E876" s="641">
        <v>105</v>
      </c>
      <c r="F876" s="641">
        <v>0</v>
      </c>
      <c r="G876" s="641">
        <v>0</v>
      </c>
      <c r="H876" s="640" t="s">
        <v>1274</v>
      </c>
      <c r="I876" s="640" t="s">
        <v>1264</v>
      </c>
      <c r="J876" s="640" t="s">
        <v>664</v>
      </c>
      <c r="K876" s="640" t="s">
        <v>1330</v>
      </c>
      <c r="L876" s="647" t="s">
        <v>66</v>
      </c>
      <c r="M876" s="648">
        <v>44744</v>
      </c>
      <c r="N876" s="647"/>
      <c r="O876" s="641">
        <v>1</v>
      </c>
      <c r="P876" s="640" t="s">
        <v>90</v>
      </c>
      <c r="Q876" s="640" t="s">
        <v>1258</v>
      </c>
      <c r="R876" s="640" t="s">
        <v>1259</v>
      </c>
      <c r="S876" s="647" t="s">
        <v>65</v>
      </c>
      <c r="T876" s="647"/>
    </row>
    <row r="877" spans="2:20">
      <c r="B877" s="640" t="s">
        <v>1805</v>
      </c>
      <c r="C877" s="640" t="s">
        <v>666</v>
      </c>
      <c r="D877" s="641">
        <v>105</v>
      </c>
      <c r="E877" s="641">
        <v>110</v>
      </c>
      <c r="F877" s="641">
        <v>0</v>
      </c>
      <c r="G877" s="641">
        <v>0</v>
      </c>
      <c r="H877" s="640" t="s">
        <v>1274</v>
      </c>
      <c r="I877" s="640" t="s">
        <v>1264</v>
      </c>
      <c r="J877" s="640" t="s">
        <v>664</v>
      </c>
      <c r="K877" s="640" t="s">
        <v>1330</v>
      </c>
      <c r="L877" s="647" t="s">
        <v>66</v>
      </c>
      <c r="M877" s="648">
        <v>44737</v>
      </c>
      <c r="N877" s="648">
        <v>44743</v>
      </c>
      <c r="O877" s="641">
        <v>1</v>
      </c>
      <c r="P877" s="640" t="s">
        <v>90</v>
      </c>
      <c r="Q877" s="640" t="s">
        <v>1258</v>
      </c>
      <c r="R877" s="640" t="s">
        <v>1259</v>
      </c>
      <c r="S877" s="647" t="s">
        <v>65</v>
      </c>
      <c r="T877" s="647"/>
    </row>
    <row r="878" spans="2:20">
      <c r="B878" s="640" t="s">
        <v>594</v>
      </c>
      <c r="C878" s="640" t="s">
        <v>582</v>
      </c>
      <c r="D878" s="641">
        <v>220</v>
      </c>
      <c r="E878" s="641">
        <v>240</v>
      </c>
      <c r="F878" s="641">
        <v>0</v>
      </c>
      <c r="G878" s="641">
        <v>0</v>
      </c>
      <c r="H878" s="640" t="s">
        <v>1264</v>
      </c>
      <c r="I878" s="640" t="s">
        <v>52</v>
      </c>
      <c r="J878" s="640" t="s">
        <v>1949</v>
      </c>
      <c r="K878" s="640" t="s">
        <v>1317</v>
      </c>
      <c r="L878" s="647" t="s">
        <v>66</v>
      </c>
      <c r="M878" s="648">
        <v>44739</v>
      </c>
      <c r="N878" s="647"/>
      <c r="O878" s="641">
        <v>1</v>
      </c>
      <c r="P878" s="640" t="s">
        <v>90</v>
      </c>
      <c r="Q878" s="640" t="s">
        <v>1280</v>
      </c>
      <c r="R878" s="647"/>
      <c r="S878" s="647" t="s">
        <v>65</v>
      </c>
      <c r="T878" s="640" t="s">
        <v>1806</v>
      </c>
    </row>
    <row r="879" spans="2:20">
      <c r="B879" s="640" t="s">
        <v>594</v>
      </c>
      <c r="C879" s="640" t="s">
        <v>582</v>
      </c>
      <c r="D879" s="641">
        <v>220</v>
      </c>
      <c r="E879" s="641">
        <v>240</v>
      </c>
      <c r="F879" s="641">
        <v>0</v>
      </c>
      <c r="G879" s="641">
        <v>0</v>
      </c>
      <c r="H879" s="640" t="s">
        <v>1509</v>
      </c>
      <c r="I879" s="640" t="s">
        <v>1295</v>
      </c>
      <c r="J879" s="640" t="s">
        <v>1510</v>
      </c>
      <c r="K879" s="640" t="s">
        <v>1317</v>
      </c>
      <c r="L879" s="647" t="s">
        <v>66</v>
      </c>
      <c r="M879" s="648">
        <v>44725</v>
      </c>
      <c r="N879" s="647"/>
      <c r="O879" s="641">
        <v>1</v>
      </c>
      <c r="P879" s="640" t="s">
        <v>90</v>
      </c>
      <c r="Q879" s="640" t="s">
        <v>1280</v>
      </c>
      <c r="R879" s="647"/>
      <c r="S879" s="647" t="s">
        <v>65</v>
      </c>
      <c r="T879" s="640" t="s">
        <v>1806</v>
      </c>
    </row>
    <row r="880" spans="2:20">
      <c r="B880" s="640" t="s">
        <v>1025</v>
      </c>
      <c r="C880" s="640" t="s">
        <v>1019</v>
      </c>
      <c r="D880" s="641">
        <v>172</v>
      </c>
      <c r="E880" s="641">
        <v>177</v>
      </c>
      <c r="F880" s="641">
        <v>0</v>
      </c>
      <c r="G880" s="641">
        <v>0</v>
      </c>
      <c r="H880" s="640" t="s">
        <v>43</v>
      </c>
      <c r="I880" s="640" t="s">
        <v>52</v>
      </c>
      <c r="J880" s="640" t="s">
        <v>1609</v>
      </c>
      <c r="K880" s="640" t="s">
        <v>1022</v>
      </c>
      <c r="L880" s="647" t="s">
        <v>66</v>
      </c>
      <c r="M880" s="648">
        <v>44716</v>
      </c>
      <c r="N880" s="647"/>
      <c r="O880" s="641">
        <v>1</v>
      </c>
      <c r="P880" s="640" t="s">
        <v>90</v>
      </c>
      <c r="Q880" s="640" t="s">
        <v>1258</v>
      </c>
      <c r="R880" s="640" t="s">
        <v>1259</v>
      </c>
      <c r="S880" s="647" t="s">
        <v>65</v>
      </c>
      <c r="T880" s="640" t="s">
        <v>1651</v>
      </c>
    </row>
    <row r="881" spans="2:20">
      <c r="B881" s="640" t="s">
        <v>677</v>
      </c>
      <c r="C881" s="640" t="s">
        <v>677</v>
      </c>
      <c r="D881" s="641">
        <v>258</v>
      </c>
      <c r="E881" s="641">
        <v>268</v>
      </c>
      <c r="F881" s="641">
        <v>0</v>
      </c>
      <c r="G881" s="641">
        <v>0</v>
      </c>
      <c r="H881" s="640" t="s">
        <v>1356</v>
      </c>
      <c r="I881" s="640" t="s">
        <v>43</v>
      </c>
      <c r="J881" s="640" t="s">
        <v>335</v>
      </c>
      <c r="K881" s="640" t="s">
        <v>1275</v>
      </c>
      <c r="L881" s="647" t="s">
        <v>66</v>
      </c>
      <c r="M881" s="648">
        <v>44652</v>
      </c>
      <c r="N881" s="647"/>
      <c r="O881" s="641">
        <v>1</v>
      </c>
      <c r="P881" s="640" t="s">
        <v>288</v>
      </c>
      <c r="Q881" s="640" t="s">
        <v>1280</v>
      </c>
      <c r="R881" s="647"/>
      <c r="S881" s="647" t="s">
        <v>65</v>
      </c>
      <c r="T881" s="647"/>
    </row>
    <row r="882" spans="2:20">
      <c r="B882" s="640" t="s">
        <v>677</v>
      </c>
      <c r="C882" s="640" t="s">
        <v>677</v>
      </c>
      <c r="D882" s="641">
        <v>250</v>
      </c>
      <c r="E882" s="641">
        <v>255</v>
      </c>
      <c r="F882" s="641">
        <v>0</v>
      </c>
      <c r="G882" s="641">
        <v>0</v>
      </c>
      <c r="H882" s="640" t="s">
        <v>1356</v>
      </c>
      <c r="I882" s="640" t="s">
        <v>43</v>
      </c>
      <c r="J882" s="640" t="s">
        <v>335</v>
      </c>
      <c r="K882" s="640" t="s">
        <v>1275</v>
      </c>
      <c r="L882" s="647" t="s">
        <v>66</v>
      </c>
      <c r="M882" s="648">
        <v>44652</v>
      </c>
      <c r="N882" s="647"/>
      <c r="O882" s="641">
        <v>1</v>
      </c>
      <c r="P882" s="640" t="s">
        <v>1271</v>
      </c>
      <c r="Q882" s="640" t="s">
        <v>1280</v>
      </c>
      <c r="R882" s="647"/>
      <c r="S882" s="647" t="s">
        <v>65</v>
      </c>
      <c r="T882" s="647"/>
    </row>
    <row r="883" spans="2:20">
      <c r="B883" s="640" t="s">
        <v>1169</v>
      </c>
      <c r="C883" s="640" t="s">
        <v>1156</v>
      </c>
      <c r="D883" s="641">
        <v>437</v>
      </c>
      <c r="E883" s="641">
        <v>447</v>
      </c>
      <c r="F883" s="641">
        <v>40</v>
      </c>
      <c r="G883" s="641">
        <v>0</v>
      </c>
      <c r="H883" s="640" t="s">
        <v>1284</v>
      </c>
      <c r="I883" s="640" t="s">
        <v>1268</v>
      </c>
      <c r="J883" s="640" t="s">
        <v>1269</v>
      </c>
      <c r="K883" s="640" t="s">
        <v>1622</v>
      </c>
      <c r="L883" s="647" t="s">
        <v>66</v>
      </c>
      <c r="M883" s="648">
        <v>44536</v>
      </c>
      <c r="N883" s="647"/>
      <c r="O883" s="641">
        <v>1</v>
      </c>
      <c r="P883" s="640" t="s">
        <v>90</v>
      </c>
      <c r="Q883" s="640" t="s">
        <v>1258</v>
      </c>
      <c r="R883" s="640" t="s">
        <v>1286</v>
      </c>
      <c r="S883" s="647" t="s">
        <v>65</v>
      </c>
      <c r="T883" s="640" t="s">
        <v>1287</v>
      </c>
    </row>
    <row r="884" spans="2:20">
      <c r="B884" s="640" t="s">
        <v>1169</v>
      </c>
      <c r="C884" s="640" t="s">
        <v>1225</v>
      </c>
      <c r="D884" s="641">
        <v>441</v>
      </c>
      <c r="E884" s="641">
        <v>451</v>
      </c>
      <c r="F884" s="641">
        <v>40</v>
      </c>
      <c r="G884" s="641">
        <v>0</v>
      </c>
      <c r="H884" s="640" t="s">
        <v>52</v>
      </c>
      <c r="I884" s="640" t="s">
        <v>1274</v>
      </c>
      <c r="J884" s="640" t="s">
        <v>535</v>
      </c>
      <c r="K884" s="640" t="s">
        <v>1305</v>
      </c>
      <c r="L884" s="647" t="s">
        <v>66</v>
      </c>
      <c r="M884" s="648">
        <v>44536</v>
      </c>
      <c r="N884" s="647"/>
      <c r="O884" s="641">
        <v>1</v>
      </c>
      <c r="P884" s="640" t="s">
        <v>90</v>
      </c>
      <c r="Q884" s="640" t="s">
        <v>1258</v>
      </c>
      <c r="R884" s="640" t="s">
        <v>1286</v>
      </c>
      <c r="S884" s="647" t="s">
        <v>65</v>
      </c>
      <c r="T884" s="640" t="s">
        <v>1287</v>
      </c>
    </row>
    <row r="885" spans="2:20">
      <c r="B885" s="640" t="s">
        <v>1169</v>
      </c>
      <c r="C885" s="640" t="s">
        <v>1128</v>
      </c>
      <c r="D885" s="641">
        <v>297</v>
      </c>
      <c r="E885" s="641">
        <v>307</v>
      </c>
      <c r="F885" s="641">
        <v>40</v>
      </c>
      <c r="G885" s="641">
        <v>0</v>
      </c>
      <c r="H885" s="640" t="s">
        <v>1277</v>
      </c>
      <c r="I885" s="640" t="s">
        <v>1278</v>
      </c>
      <c r="J885" s="640" t="s">
        <v>1127</v>
      </c>
      <c r="K885" s="640" t="s">
        <v>1317</v>
      </c>
      <c r="L885" s="647" t="s">
        <v>66</v>
      </c>
      <c r="M885" s="648">
        <v>44713</v>
      </c>
      <c r="N885" s="647"/>
      <c r="O885" s="641">
        <v>1</v>
      </c>
      <c r="P885" s="640" t="s">
        <v>90</v>
      </c>
      <c r="Q885" s="640" t="s">
        <v>1258</v>
      </c>
      <c r="R885" s="640" t="s">
        <v>1286</v>
      </c>
      <c r="S885" s="647" t="s">
        <v>65</v>
      </c>
      <c r="T885" s="640" t="s">
        <v>1287</v>
      </c>
    </row>
    <row r="886" spans="2:20">
      <c r="B886" s="640" t="s">
        <v>358</v>
      </c>
      <c r="C886" s="640" t="s">
        <v>353</v>
      </c>
      <c r="D886" s="641">
        <v>452</v>
      </c>
      <c r="E886" s="641">
        <v>492</v>
      </c>
      <c r="F886" s="641">
        <v>0</v>
      </c>
      <c r="G886" s="641">
        <v>0</v>
      </c>
      <c r="H886" s="640" t="s">
        <v>1264</v>
      </c>
      <c r="I886" s="640" t="s">
        <v>52</v>
      </c>
      <c r="J886" s="640" t="s">
        <v>3282</v>
      </c>
      <c r="K886" s="640" t="s">
        <v>1279</v>
      </c>
      <c r="L886" s="647" t="s">
        <v>66</v>
      </c>
      <c r="M886" s="648">
        <v>44743</v>
      </c>
      <c r="N886" s="647"/>
      <c r="O886" s="641">
        <v>2</v>
      </c>
      <c r="P886" s="640" t="s">
        <v>90</v>
      </c>
      <c r="Q886" s="640" t="s">
        <v>1258</v>
      </c>
      <c r="R886" s="640" t="s">
        <v>1259</v>
      </c>
      <c r="S886" s="647" t="s">
        <v>65</v>
      </c>
      <c r="T886" s="640" t="s">
        <v>1414</v>
      </c>
    </row>
    <row r="887" spans="2:20">
      <c r="B887" s="640" t="s">
        <v>949</v>
      </c>
      <c r="C887" s="640" t="s">
        <v>941</v>
      </c>
      <c r="D887" s="641">
        <v>141</v>
      </c>
      <c r="E887" s="641">
        <v>146</v>
      </c>
      <c r="F887" s="641">
        <v>0</v>
      </c>
      <c r="G887" s="641">
        <v>0</v>
      </c>
      <c r="H887" s="640" t="s">
        <v>1267</v>
      </c>
      <c r="I887" s="640" t="s">
        <v>1268</v>
      </c>
      <c r="J887" s="640" t="s">
        <v>1269</v>
      </c>
      <c r="K887" s="640" t="s">
        <v>1275</v>
      </c>
      <c r="L887" s="647" t="s">
        <v>66</v>
      </c>
      <c r="M887" s="648">
        <v>44744</v>
      </c>
      <c r="N887" s="647"/>
      <c r="O887" s="641">
        <v>1</v>
      </c>
      <c r="P887" s="640" t="s">
        <v>288</v>
      </c>
      <c r="Q887" s="640" t="s">
        <v>1258</v>
      </c>
      <c r="R887" s="640" t="s">
        <v>1259</v>
      </c>
      <c r="S887" s="647" t="s">
        <v>65</v>
      </c>
      <c r="T887" s="640" t="s">
        <v>1807</v>
      </c>
    </row>
    <row r="888" spans="2:20">
      <c r="B888" s="640" t="s">
        <v>949</v>
      </c>
      <c r="C888" s="640" t="s">
        <v>941</v>
      </c>
      <c r="D888" s="641">
        <v>151</v>
      </c>
      <c r="E888" s="641">
        <v>156</v>
      </c>
      <c r="F888" s="641">
        <v>0</v>
      </c>
      <c r="G888" s="641">
        <v>0</v>
      </c>
      <c r="H888" s="640" t="s">
        <v>1267</v>
      </c>
      <c r="I888" s="640" t="s">
        <v>1268</v>
      </c>
      <c r="J888" s="640" t="s">
        <v>1269</v>
      </c>
      <c r="K888" s="640" t="s">
        <v>1275</v>
      </c>
      <c r="L888" s="647" t="s">
        <v>66</v>
      </c>
      <c r="M888" s="648">
        <v>44737</v>
      </c>
      <c r="N888" s="648">
        <v>44743</v>
      </c>
      <c r="O888" s="641">
        <v>1</v>
      </c>
      <c r="P888" s="640" t="s">
        <v>288</v>
      </c>
      <c r="Q888" s="640" t="s">
        <v>1258</v>
      </c>
      <c r="R888" s="640" t="s">
        <v>1259</v>
      </c>
      <c r="S888" s="647" t="s">
        <v>65</v>
      </c>
      <c r="T888" s="640" t="s">
        <v>1807</v>
      </c>
    </row>
    <row r="889" spans="2:20">
      <c r="B889" s="640" t="s">
        <v>949</v>
      </c>
      <c r="C889" s="640" t="s">
        <v>941</v>
      </c>
      <c r="D889" s="641">
        <v>136</v>
      </c>
      <c r="E889" s="641">
        <v>141</v>
      </c>
      <c r="F889" s="641">
        <v>0</v>
      </c>
      <c r="G889" s="641">
        <v>0</v>
      </c>
      <c r="H889" s="640" t="s">
        <v>1267</v>
      </c>
      <c r="I889" s="640" t="s">
        <v>1268</v>
      </c>
      <c r="J889" s="640" t="s">
        <v>1269</v>
      </c>
      <c r="K889" s="640" t="s">
        <v>1275</v>
      </c>
      <c r="L889" s="647" t="s">
        <v>66</v>
      </c>
      <c r="M889" s="648">
        <v>44744</v>
      </c>
      <c r="N889" s="647"/>
      <c r="O889" s="641">
        <v>1</v>
      </c>
      <c r="P889" s="640" t="s">
        <v>1271</v>
      </c>
      <c r="Q889" s="640" t="s">
        <v>1258</v>
      </c>
      <c r="R889" s="640" t="s">
        <v>1259</v>
      </c>
      <c r="S889" s="647" t="s">
        <v>65</v>
      </c>
      <c r="T889" s="640" t="s">
        <v>1808</v>
      </c>
    </row>
    <row r="890" spans="2:20">
      <c r="B890" s="640" t="s">
        <v>949</v>
      </c>
      <c r="C890" s="640" t="s">
        <v>941</v>
      </c>
      <c r="D890" s="641">
        <v>146</v>
      </c>
      <c r="E890" s="641">
        <v>151</v>
      </c>
      <c r="F890" s="641">
        <v>0</v>
      </c>
      <c r="G890" s="641">
        <v>0</v>
      </c>
      <c r="H890" s="640" t="s">
        <v>1267</v>
      </c>
      <c r="I890" s="640" t="s">
        <v>1268</v>
      </c>
      <c r="J890" s="640" t="s">
        <v>1269</v>
      </c>
      <c r="K890" s="640" t="s">
        <v>1275</v>
      </c>
      <c r="L890" s="647" t="s">
        <v>66</v>
      </c>
      <c r="M890" s="648">
        <v>44737</v>
      </c>
      <c r="N890" s="648">
        <v>44743</v>
      </c>
      <c r="O890" s="641">
        <v>1</v>
      </c>
      <c r="P890" s="640" t="s">
        <v>1271</v>
      </c>
      <c r="Q890" s="640" t="s">
        <v>1258</v>
      </c>
      <c r="R890" s="640" t="s">
        <v>1259</v>
      </c>
      <c r="S890" s="647" t="s">
        <v>65</v>
      </c>
      <c r="T890" s="640" t="s">
        <v>1808</v>
      </c>
    </row>
    <row r="891" spans="2:20">
      <c r="B891" s="640" t="s">
        <v>949</v>
      </c>
      <c r="C891" s="640" t="s">
        <v>944</v>
      </c>
      <c r="D891" s="641">
        <v>141</v>
      </c>
      <c r="E891" s="641">
        <v>146</v>
      </c>
      <c r="F891" s="641">
        <v>0</v>
      </c>
      <c r="G891" s="641">
        <v>0</v>
      </c>
      <c r="H891" s="640" t="s">
        <v>1274</v>
      </c>
      <c r="I891" s="640" t="s">
        <v>1264</v>
      </c>
      <c r="J891" s="640" t="s">
        <v>335</v>
      </c>
      <c r="K891" s="640" t="s">
        <v>1275</v>
      </c>
      <c r="L891" s="647" t="s">
        <v>66</v>
      </c>
      <c r="M891" s="648">
        <v>44744</v>
      </c>
      <c r="N891" s="647"/>
      <c r="O891" s="641">
        <v>1</v>
      </c>
      <c r="P891" s="640" t="s">
        <v>1271</v>
      </c>
      <c r="Q891" s="640" t="s">
        <v>1258</v>
      </c>
      <c r="R891" s="640" t="s">
        <v>1259</v>
      </c>
      <c r="S891" s="647" t="s">
        <v>65</v>
      </c>
      <c r="T891" s="640" t="s">
        <v>1808</v>
      </c>
    </row>
    <row r="892" spans="2:20">
      <c r="B892" s="640" t="s">
        <v>949</v>
      </c>
      <c r="C892" s="640" t="s">
        <v>944</v>
      </c>
      <c r="D892" s="641">
        <v>151</v>
      </c>
      <c r="E892" s="641">
        <v>156</v>
      </c>
      <c r="F892" s="641">
        <v>0</v>
      </c>
      <c r="G892" s="641">
        <v>0</v>
      </c>
      <c r="H892" s="640" t="s">
        <v>1274</v>
      </c>
      <c r="I892" s="640" t="s">
        <v>1264</v>
      </c>
      <c r="J892" s="640" t="s">
        <v>335</v>
      </c>
      <c r="K892" s="640" t="s">
        <v>1275</v>
      </c>
      <c r="L892" s="647" t="s">
        <v>66</v>
      </c>
      <c r="M892" s="648">
        <v>44737</v>
      </c>
      <c r="N892" s="648">
        <v>44743</v>
      </c>
      <c r="O892" s="641">
        <v>1</v>
      </c>
      <c r="P892" s="640" t="s">
        <v>1271</v>
      </c>
      <c r="Q892" s="640" t="s">
        <v>1258</v>
      </c>
      <c r="R892" s="640" t="s">
        <v>1259</v>
      </c>
      <c r="S892" s="647" t="s">
        <v>65</v>
      </c>
      <c r="T892" s="640" t="s">
        <v>1808</v>
      </c>
    </row>
    <row r="893" spans="2:20">
      <c r="B893" s="640" t="s">
        <v>949</v>
      </c>
      <c r="C893" s="640" t="s">
        <v>944</v>
      </c>
      <c r="D893" s="641">
        <v>141</v>
      </c>
      <c r="E893" s="641">
        <v>146</v>
      </c>
      <c r="F893" s="641">
        <v>0</v>
      </c>
      <c r="G893" s="641">
        <v>0</v>
      </c>
      <c r="H893" s="640" t="s">
        <v>1274</v>
      </c>
      <c r="I893" s="640" t="s">
        <v>1264</v>
      </c>
      <c r="J893" s="640" t="s">
        <v>335</v>
      </c>
      <c r="K893" s="640" t="s">
        <v>1275</v>
      </c>
      <c r="L893" s="647" t="s">
        <v>66</v>
      </c>
      <c r="M893" s="648">
        <v>44744</v>
      </c>
      <c r="N893" s="647"/>
      <c r="O893" s="641">
        <v>1</v>
      </c>
      <c r="P893" s="640" t="s">
        <v>288</v>
      </c>
      <c r="Q893" s="640" t="s">
        <v>1258</v>
      </c>
      <c r="R893" s="640" t="s">
        <v>1259</v>
      </c>
      <c r="S893" s="647" t="s">
        <v>65</v>
      </c>
      <c r="T893" s="640" t="s">
        <v>1807</v>
      </c>
    </row>
    <row r="894" spans="2:20">
      <c r="B894" s="640" t="s">
        <v>949</v>
      </c>
      <c r="C894" s="640" t="s">
        <v>944</v>
      </c>
      <c r="D894" s="641">
        <v>151</v>
      </c>
      <c r="E894" s="641">
        <v>156</v>
      </c>
      <c r="F894" s="641">
        <v>0</v>
      </c>
      <c r="G894" s="641">
        <v>0</v>
      </c>
      <c r="H894" s="640" t="s">
        <v>1274</v>
      </c>
      <c r="I894" s="640" t="s">
        <v>1264</v>
      </c>
      <c r="J894" s="640" t="s">
        <v>335</v>
      </c>
      <c r="K894" s="640" t="s">
        <v>1275</v>
      </c>
      <c r="L894" s="647" t="s">
        <v>66</v>
      </c>
      <c r="M894" s="648">
        <v>44737</v>
      </c>
      <c r="N894" s="648">
        <v>44743</v>
      </c>
      <c r="O894" s="641">
        <v>1</v>
      </c>
      <c r="P894" s="640" t="s">
        <v>288</v>
      </c>
      <c r="Q894" s="640" t="s">
        <v>1258</v>
      </c>
      <c r="R894" s="640" t="s">
        <v>1259</v>
      </c>
      <c r="S894" s="647" t="s">
        <v>65</v>
      </c>
      <c r="T894" s="640" t="s">
        <v>1807</v>
      </c>
    </row>
    <row r="895" spans="2:20">
      <c r="B895" s="640" t="s">
        <v>476</v>
      </c>
      <c r="C895" s="640" t="s">
        <v>476</v>
      </c>
      <c r="D895" s="641">
        <v>-5</v>
      </c>
      <c r="E895" s="641">
        <v>0</v>
      </c>
      <c r="F895" s="641">
        <v>0</v>
      </c>
      <c r="G895" s="641">
        <v>0</v>
      </c>
      <c r="H895" s="640" t="s">
        <v>1688</v>
      </c>
      <c r="I895" s="640" t="s">
        <v>1268</v>
      </c>
      <c r="J895" s="640" t="s">
        <v>1809</v>
      </c>
      <c r="K895" s="640" t="s">
        <v>1810</v>
      </c>
      <c r="L895" s="647" t="s">
        <v>66</v>
      </c>
      <c r="M895" s="648">
        <v>44611</v>
      </c>
      <c r="N895" s="647"/>
      <c r="O895" s="641">
        <v>1</v>
      </c>
      <c r="P895" s="640" t="s">
        <v>90</v>
      </c>
      <c r="Q895" s="640" t="s">
        <v>1258</v>
      </c>
      <c r="R895" s="640" t="s">
        <v>1259</v>
      </c>
      <c r="S895" s="647" t="s">
        <v>65</v>
      </c>
      <c r="T895" s="640" t="s">
        <v>1811</v>
      </c>
    </row>
    <row r="896" spans="2:20">
      <c r="B896" s="640" t="s">
        <v>1812</v>
      </c>
      <c r="C896" s="640" t="s">
        <v>770</v>
      </c>
      <c r="D896" s="641">
        <v>120</v>
      </c>
      <c r="E896" s="641">
        <v>125</v>
      </c>
      <c r="F896" s="641">
        <v>0</v>
      </c>
      <c r="G896" s="641">
        <v>0</v>
      </c>
      <c r="H896" s="640" t="s">
        <v>1294</v>
      </c>
      <c r="I896" s="640" t="s">
        <v>1295</v>
      </c>
      <c r="J896" s="640" t="s">
        <v>774</v>
      </c>
      <c r="K896" s="640" t="s">
        <v>685</v>
      </c>
      <c r="L896" s="647" t="s">
        <v>105</v>
      </c>
      <c r="M896" s="648">
        <v>44652</v>
      </c>
      <c r="N896" s="648">
        <v>44743</v>
      </c>
      <c r="O896" s="641">
        <v>1</v>
      </c>
      <c r="P896" s="640" t="s">
        <v>67</v>
      </c>
      <c r="Q896" s="640" t="s">
        <v>1258</v>
      </c>
      <c r="R896" s="640" t="s">
        <v>1259</v>
      </c>
      <c r="S896" s="647" t="s">
        <v>65</v>
      </c>
      <c r="T896" s="647"/>
    </row>
    <row r="897" spans="2:20">
      <c r="B897" s="640" t="s">
        <v>1812</v>
      </c>
      <c r="C897" s="640" t="s">
        <v>770</v>
      </c>
      <c r="D897" s="641">
        <v>115</v>
      </c>
      <c r="E897" s="641">
        <v>120</v>
      </c>
      <c r="F897" s="641">
        <v>0</v>
      </c>
      <c r="G897" s="641">
        <v>0</v>
      </c>
      <c r="H897" s="640" t="s">
        <v>1294</v>
      </c>
      <c r="I897" s="640" t="s">
        <v>1295</v>
      </c>
      <c r="J897" s="640" t="s">
        <v>774</v>
      </c>
      <c r="K897" s="640" t="s">
        <v>685</v>
      </c>
      <c r="L897" s="647" t="s">
        <v>105</v>
      </c>
      <c r="M897" s="648">
        <v>44744</v>
      </c>
      <c r="N897" s="647"/>
      <c r="O897" s="641">
        <v>1</v>
      </c>
      <c r="P897" s="640" t="s">
        <v>67</v>
      </c>
      <c r="Q897" s="640" t="s">
        <v>1258</v>
      </c>
      <c r="R897" s="640" t="s">
        <v>1259</v>
      </c>
      <c r="S897" s="647" t="s">
        <v>65</v>
      </c>
      <c r="T897" s="647"/>
    </row>
    <row r="898" spans="2:20">
      <c r="B898" s="640" t="s">
        <v>1812</v>
      </c>
      <c r="C898" s="640" t="s">
        <v>770</v>
      </c>
      <c r="D898" s="641">
        <v>160</v>
      </c>
      <c r="E898" s="641">
        <v>165</v>
      </c>
      <c r="F898" s="641">
        <v>0</v>
      </c>
      <c r="G898" s="641">
        <v>0</v>
      </c>
      <c r="H898" s="640" t="s">
        <v>1294</v>
      </c>
      <c r="I898" s="640" t="s">
        <v>1295</v>
      </c>
      <c r="J898" s="640" t="s">
        <v>774</v>
      </c>
      <c r="K898" s="640" t="s">
        <v>685</v>
      </c>
      <c r="L898" s="647" t="s">
        <v>121</v>
      </c>
      <c r="M898" s="648">
        <v>44652</v>
      </c>
      <c r="N898" s="648">
        <v>44743</v>
      </c>
      <c r="O898" s="641">
        <v>1</v>
      </c>
      <c r="P898" s="640" t="s">
        <v>67</v>
      </c>
      <c r="Q898" s="640" t="s">
        <v>1258</v>
      </c>
      <c r="R898" s="640" t="s">
        <v>1259</v>
      </c>
      <c r="S898" s="647" t="s">
        <v>65</v>
      </c>
      <c r="T898" s="647"/>
    </row>
    <row r="899" spans="2:20">
      <c r="B899" s="640" t="s">
        <v>1812</v>
      </c>
      <c r="C899" s="640" t="s">
        <v>770</v>
      </c>
      <c r="D899" s="641">
        <v>155</v>
      </c>
      <c r="E899" s="641">
        <v>160</v>
      </c>
      <c r="F899" s="641">
        <v>0</v>
      </c>
      <c r="G899" s="641">
        <v>0</v>
      </c>
      <c r="H899" s="640" t="s">
        <v>1294</v>
      </c>
      <c r="I899" s="640" t="s">
        <v>1295</v>
      </c>
      <c r="J899" s="640" t="s">
        <v>774</v>
      </c>
      <c r="K899" s="640" t="s">
        <v>685</v>
      </c>
      <c r="L899" s="647" t="s">
        <v>121</v>
      </c>
      <c r="M899" s="648">
        <v>44744</v>
      </c>
      <c r="N899" s="647"/>
      <c r="O899" s="641">
        <v>1</v>
      </c>
      <c r="P899" s="640" t="s">
        <v>67</v>
      </c>
      <c r="Q899" s="640" t="s">
        <v>1258</v>
      </c>
      <c r="R899" s="640" t="s">
        <v>1259</v>
      </c>
      <c r="S899" s="647" t="s">
        <v>65</v>
      </c>
      <c r="T899" s="647"/>
    </row>
    <row r="900" spans="2:20">
      <c r="B900" s="640" t="s">
        <v>1812</v>
      </c>
      <c r="C900" s="640" t="s">
        <v>770</v>
      </c>
      <c r="D900" s="641">
        <v>95</v>
      </c>
      <c r="E900" s="641">
        <v>100</v>
      </c>
      <c r="F900" s="641">
        <v>0</v>
      </c>
      <c r="G900" s="641">
        <v>0</v>
      </c>
      <c r="H900" s="640" t="s">
        <v>1294</v>
      </c>
      <c r="I900" s="640" t="s">
        <v>1295</v>
      </c>
      <c r="J900" s="640" t="s">
        <v>774</v>
      </c>
      <c r="K900" s="640" t="s">
        <v>685</v>
      </c>
      <c r="L900" s="647" t="s">
        <v>105</v>
      </c>
      <c r="M900" s="648">
        <v>44652</v>
      </c>
      <c r="N900" s="648">
        <v>44743</v>
      </c>
      <c r="O900" s="641">
        <v>1</v>
      </c>
      <c r="P900" s="640" t="s">
        <v>70</v>
      </c>
      <c r="Q900" s="640" t="s">
        <v>1258</v>
      </c>
      <c r="R900" s="640" t="s">
        <v>1259</v>
      </c>
      <c r="S900" s="647" t="s">
        <v>65</v>
      </c>
      <c r="T900" s="647"/>
    </row>
    <row r="901" spans="2:20">
      <c r="B901" s="640" t="s">
        <v>1812</v>
      </c>
      <c r="C901" s="640" t="s">
        <v>770</v>
      </c>
      <c r="D901" s="641">
        <v>90</v>
      </c>
      <c r="E901" s="641">
        <v>95</v>
      </c>
      <c r="F901" s="641">
        <v>0</v>
      </c>
      <c r="G901" s="641">
        <v>0</v>
      </c>
      <c r="H901" s="640" t="s">
        <v>1294</v>
      </c>
      <c r="I901" s="640" t="s">
        <v>1295</v>
      </c>
      <c r="J901" s="640" t="s">
        <v>774</v>
      </c>
      <c r="K901" s="640" t="s">
        <v>685</v>
      </c>
      <c r="L901" s="647" t="s">
        <v>105</v>
      </c>
      <c r="M901" s="648">
        <v>44744</v>
      </c>
      <c r="N901" s="647"/>
      <c r="O901" s="641">
        <v>1</v>
      </c>
      <c r="P901" s="640" t="s">
        <v>70</v>
      </c>
      <c r="Q901" s="640" t="s">
        <v>1258</v>
      </c>
      <c r="R901" s="640" t="s">
        <v>1259</v>
      </c>
      <c r="S901" s="647" t="s">
        <v>65</v>
      </c>
      <c r="T901" s="647"/>
    </row>
    <row r="902" spans="2:20">
      <c r="B902" s="640" t="s">
        <v>1812</v>
      </c>
      <c r="C902" s="640" t="s">
        <v>770</v>
      </c>
      <c r="D902" s="641">
        <v>135</v>
      </c>
      <c r="E902" s="641">
        <v>140</v>
      </c>
      <c r="F902" s="641">
        <v>0</v>
      </c>
      <c r="G902" s="641">
        <v>0</v>
      </c>
      <c r="H902" s="640" t="s">
        <v>1294</v>
      </c>
      <c r="I902" s="640" t="s">
        <v>1295</v>
      </c>
      <c r="J902" s="640" t="s">
        <v>774</v>
      </c>
      <c r="K902" s="640" t="s">
        <v>685</v>
      </c>
      <c r="L902" s="647" t="s">
        <v>121</v>
      </c>
      <c r="M902" s="648">
        <v>44652</v>
      </c>
      <c r="N902" s="648">
        <v>44743</v>
      </c>
      <c r="O902" s="641">
        <v>1</v>
      </c>
      <c r="P902" s="640" t="s">
        <v>70</v>
      </c>
      <c r="Q902" s="640" t="s">
        <v>1258</v>
      </c>
      <c r="R902" s="640" t="s">
        <v>1259</v>
      </c>
      <c r="S902" s="647" t="s">
        <v>65</v>
      </c>
      <c r="T902" s="640" t="s">
        <v>1296</v>
      </c>
    </row>
    <row r="903" spans="2:20">
      <c r="B903" s="640" t="s">
        <v>1812</v>
      </c>
      <c r="C903" s="640" t="s">
        <v>770</v>
      </c>
      <c r="D903" s="641">
        <v>130</v>
      </c>
      <c r="E903" s="641">
        <v>135</v>
      </c>
      <c r="F903" s="641">
        <v>0</v>
      </c>
      <c r="G903" s="641">
        <v>0</v>
      </c>
      <c r="H903" s="640" t="s">
        <v>1294</v>
      </c>
      <c r="I903" s="640" t="s">
        <v>1295</v>
      </c>
      <c r="J903" s="640" t="s">
        <v>774</v>
      </c>
      <c r="K903" s="640" t="s">
        <v>685</v>
      </c>
      <c r="L903" s="647" t="s">
        <v>121</v>
      </c>
      <c r="M903" s="648">
        <v>44744</v>
      </c>
      <c r="N903" s="647"/>
      <c r="O903" s="641">
        <v>1</v>
      </c>
      <c r="P903" s="640" t="s">
        <v>70</v>
      </c>
      <c r="Q903" s="640" t="s">
        <v>1258</v>
      </c>
      <c r="R903" s="640" t="s">
        <v>1259</v>
      </c>
      <c r="S903" s="647" t="s">
        <v>65</v>
      </c>
      <c r="T903" s="640" t="s">
        <v>1296</v>
      </c>
    </row>
    <row r="904" spans="2:20">
      <c r="B904" s="640" t="s">
        <v>1813</v>
      </c>
      <c r="C904" s="640" t="s">
        <v>815</v>
      </c>
      <c r="D904" s="641">
        <v>122</v>
      </c>
      <c r="E904" s="641">
        <v>132</v>
      </c>
      <c r="F904" s="641">
        <v>90</v>
      </c>
      <c r="G904" s="641">
        <v>0</v>
      </c>
      <c r="H904" s="640" t="s">
        <v>1282</v>
      </c>
      <c r="I904" s="640" t="s">
        <v>1283</v>
      </c>
      <c r="J904" s="640" t="s">
        <v>3281</v>
      </c>
      <c r="K904" s="640" t="s">
        <v>1257</v>
      </c>
      <c r="L904" s="647" t="s">
        <v>66</v>
      </c>
      <c r="M904" s="648">
        <v>44744</v>
      </c>
      <c r="N904" s="647"/>
      <c r="O904" s="641">
        <v>1</v>
      </c>
      <c r="P904" s="640" t="s">
        <v>90</v>
      </c>
      <c r="Q904" s="640" t="s">
        <v>1258</v>
      </c>
      <c r="R904" s="640" t="s">
        <v>1259</v>
      </c>
      <c r="S904" s="647" t="s">
        <v>65</v>
      </c>
      <c r="T904" s="640" t="s">
        <v>1438</v>
      </c>
    </row>
    <row r="905" spans="2:20">
      <c r="B905" s="640" t="s">
        <v>1813</v>
      </c>
      <c r="C905" s="640" t="s">
        <v>815</v>
      </c>
      <c r="D905" s="641">
        <v>127</v>
      </c>
      <c r="E905" s="641">
        <v>137</v>
      </c>
      <c r="F905" s="641">
        <v>90</v>
      </c>
      <c r="G905" s="641">
        <v>0</v>
      </c>
      <c r="H905" s="640" t="s">
        <v>1282</v>
      </c>
      <c r="I905" s="640" t="s">
        <v>1283</v>
      </c>
      <c r="J905" s="640" t="s">
        <v>3281</v>
      </c>
      <c r="K905" s="640" t="s">
        <v>1257</v>
      </c>
      <c r="L905" s="647" t="s">
        <v>66</v>
      </c>
      <c r="M905" s="648">
        <v>44737</v>
      </c>
      <c r="N905" s="648">
        <v>44743</v>
      </c>
      <c r="O905" s="641">
        <v>1</v>
      </c>
      <c r="P905" s="640" t="s">
        <v>90</v>
      </c>
      <c r="Q905" s="640" t="s">
        <v>1258</v>
      </c>
      <c r="R905" s="640" t="s">
        <v>1259</v>
      </c>
      <c r="S905" s="647" t="s">
        <v>65</v>
      </c>
      <c r="T905" s="640" t="s">
        <v>1438</v>
      </c>
    </row>
    <row r="906" spans="2:20">
      <c r="B906" s="640" t="s">
        <v>1814</v>
      </c>
      <c r="C906" s="640" t="s">
        <v>697</v>
      </c>
      <c r="D906" s="641">
        <v>64</v>
      </c>
      <c r="E906" s="641">
        <v>74</v>
      </c>
      <c r="F906" s="641">
        <v>0</v>
      </c>
      <c r="G906" s="641">
        <v>0</v>
      </c>
      <c r="H906" s="640" t="s">
        <v>1337</v>
      </c>
      <c r="I906" s="640" t="s">
        <v>1338</v>
      </c>
      <c r="J906" s="640" t="s">
        <v>695</v>
      </c>
      <c r="K906" s="640" t="s">
        <v>1317</v>
      </c>
      <c r="L906" s="647" t="s">
        <v>66</v>
      </c>
      <c r="M906" s="648">
        <v>44716</v>
      </c>
      <c r="N906" s="647"/>
      <c r="O906" s="641">
        <v>1</v>
      </c>
      <c r="P906" s="640" t="s">
        <v>90</v>
      </c>
      <c r="Q906" s="640" t="s">
        <v>1258</v>
      </c>
      <c r="R906" s="640" t="s">
        <v>1259</v>
      </c>
      <c r="S906" s="647" t="s">
        <v>65</v>
      </c>
      <c r="T906" s="647"/>
    </row>
    <row r="907" spans="2:20">
      <c r="B907" s="640" t="s">
        <v>1815</v>
      </c>
      <c r="C907" s="640" t="s">
        <v>1037</v>
      </c>
      <c r="D907" s="641">
        <v>209</v>
      </c>
      <c r="E907" s="641">
        <v>214</v>
      </c>
      <c r="F907" s="641">
        <v>0</v>
      </c>
      <c r="G907" s="641">
        <v>0</v>
      </c>
      <c r="H907" s="640" t="s">
        <v>43</v>
      </c>
      <c r="I907" s="640" t="s">
        <v>52</v>
      </c>
      <c r="J907" s="640" t="s">
        <v>1572</v>
      </c>
      <c r="K907" s="640" t="s">
        <v>1262</v>
      </c>
      <c r="L907" s="647" t="s">
        <v>66</v>
      </c>
      <c r="M907" s="648">
        <v>44737</v>
      </c>
      <c r="N907" s="647"/>
      <c r="O907" s="641">
        <v>1</v>
      </c>
      <c r="P907" s="640" t="s">
        <v>90</v>
      </c>
      <c r="Q907" s="640" t="s">
        <v>1258</v>
      </c>
      <c r="R907" s="640" t="s">
        <v>1259</v>
      </c>
      <c r="S907" s="647" t="s">
        <v>65</v>
      </c>
      <c r="T907" s="647"/>
    </row>
    <row r="908" spans="2:20">
      <c r="B908" s="640" t="s">
        <v>1115</v>
      </c>
      <c r="C908" s="640" t="s">
        <v>1115</v>
      </c>
      <c r="D908" s="641">
        <v>123</v>
      </c>
      <c r="E908" s="641">
        <v>153</v>
      </c>
      <c r="F908" s="641">
        <v>20</v>
      </c>
      <c r="G908" s="641">
        <v>22</v>
      </c>
      <c r="H908" s="640" t="s">
        <v>1302</v>
      </c>
      <c r="I908" s="640" t="s">
        <v>1303</v>
      </c>
      <c r="J908" s="640" t="s">
        <v>1304</v>
      </c>
      <c r="K908" s="640" t="s">
        <v>1396</v>
      </c>
      <c r="L908" s="647" t="s">
        <v>66</v>
      </c>
      <c r="M908" s="648">
        <v>44713</v>
      </c>
      <c r="N908" s="647"/>
      <c r="O908" s="641">
        <v>1</v>
      </c>
      <c r="P908" s="640" t="s">
        <v>90</v>
      </c>
      <c r="Q908" s="640" t="s">
        <v>1258</v>
      </c>
      <c r="R908" s="640" t="s">
        <v>1286</v>
      </c>
      <c r="S908" s="647" t="s">
        <v>65</v>
      </c>
      <c r="T908" s="640" t="s">
        <v>1332</v>
      </c>
    </row>
    <row r="909" spans="2:20">
      <c r="B909" s="640" t="s">
        <v>1172</v>
      </c>
      <c r="C909" s="640" t="s">
        <v>1128</v>
      </c>
      <c r="D909" s="641">
        <v>237</v>
      </c>
      <c r="E909" s="641">
        <v>247</v>
      </c>
      <c r="F909" s="641">
        <v>40</v>
      </c>
      <c r="G909" s="641">
        <v>0</v>
      </c>
      <c r="H909" s="640" t="s">
        <v>1277</v>
      </c>
      <c r="I909" s="640" t="s">
        <v>1278</v>
      </c>
      <c r="J909" s="640" t="s">
        <v>1127</v>
      </c>
      <c r="K909" s="640" t="s">
        <v>1299</v>
      </c>
      <c r="L909" s="647" t="s">
        <v>66</v>
      </c>
      <c r="M909" s="648">
        <v>44713</v>
      </c>
      <c r="N909" s="647"/>
      <c r="O909" s="641">
        <v>1</v>
      </c>
      <c r="P909" s="640" t="s">
        <v>90</v>
      </c>
      <c r="Q909" s="640" t="s">
        <v>1258</v>
      </c>
      <c r="R909" s="640" t="s">
        <v>1286</v>
      </c>
      <c r="S909" s="647" t="s">
        <v>65</v>
      </c>
      <c r="T909" s="640" t="s">
        <v>1287</v>
      </c>
    </row>
    <row r="910" spans="2:20">
      <c r="B910" s="640" t="s">
        <v>1816</v>
      </c>
      <c r="C910" s="640" t="s">
        <v>215</v>
      </c>
      <c r="D910" s="641">
        <v>322</v>
      </c>
      <c r="E910" s="641">
        <v>332</v>
      </c>
      <c r="F910" s="641">
        <v>0</v>
      </c>
      <c r="G910" s="641">
        <v>0</v>
      </c>
      <c r="H910" s="640" t="s">
        <v>52</v>
      </c>
      <c r="I910" s="640" t="s">
        <v>1274</v>
      </c>
      <c r="J910" s="640" t="s">
        <v>1401</v>
      </c>
      <c r="K910" s="640" t="s">
        <v>1786</v>
      </c>
      <c r="L910" s="647" t="s">
        <v>66</v>
      </c>
      <c r="M910" s="648">
        <v>44702</v>
      </c>
      <c r="N910" s="647"/>
      <c r="O910" s="641">
        <v>1</v>
      </c>
      <c r="P910" s="640" t="s">
        <v>90</v>
      </c>
      <c r="Q910" s="640" t="s">
        <v>1280</v>
      </c>
      <c r="R910" s="647"/>
      <c r="S910" s="647" t="s">
        <v>65</v>
      </c>
      <c r="T910" s="647"/>
    </row>
    <row r="911" spans="2:20">
      <c r="B911" s="640" t="s">
        <v>1817</v>
      </c>
      <c r="C911" s="640" t="s">
        <v>841</v>
      </c>
      <c r="D911" s="641">
        <v>58</v>
      </c>
      <c r="E911" s="641">
        <v>63</v>
      </c>
      <c r="F911" s="641">
        <v>45</v>
      </c>
      <c r="G911" s="641">
        <v>0</v>
      </c>
      <c r="H911" s="640" t="s">
        <v>1278</v>
      </c>
      <c r="I911" s="640" t="s">
        <v>52</v>
      </c>
      <c r="J911" s="640" t="s">
        <v>1382</v>
      </c>
      <c r="K911" s="640" t="s">
        <v>1292</v>
      </c>
      <c r="L911" s="647" t="s">
        <v>66</v>
      </c>
      <c r="M911" s="648">
        <v>44639</v>
      </c>
      <c r="N911" s="647"/>
      <c r="O911" s="641">
        <v>1</v>
      </c>
      <c r="P911" s="640" t="s">
        <v>90</v>
      </c>
      <c r="Q911" s="640" t="s">
        <v>1258</v>
      </c>
      <c r="R911" s="640" t="s">
        <v>1259</v>
      </c>
      <c r="S911" s="647" t="s">
        <v>218</v>
      </c>
      <c r="T911" s="640" t="s">
        <v>1485</v>
      </c>
    </row>
    <row r="912" spans="2:20">
      <c r="B912" s="640" t="s">
        <v>1818</v>
      </c>
      <c r="C912" s="640" t="s">
        <v>1128</v>
      </c>
      <c r="D912" s="641">
        <v>314</v>
      </c>
      <c r="E912" s="641">
        <v>324</v>
      </c>
      <c r="F912" s="641">
        <v>0</v>
      </c>
      <c r="G912" s="641">
        <v>0</v>
      </c>
      <c r="H912" s="640" t="s">
        <v>1277</v>
      </c>
      <c r="I912" s="640" t="s">
        <v>1278</v>
      </c>
      <c r="J912" s="640" t="s">
        <v>1127</v>
      </c>
      <c r="K912" s="640" t="s">
        <v>1279</v>
      </c>
      <c r="L912" s="647" t="s">
        <v>66</v>
      </c>
      <c r="M912" s="648">
        <v>44713</v>
      </c>
      <c r="N912" s="647"/>
      <c r="O912" s="641">
        <v>1</v>
      </c>
      <c r="P912" s="640" t="s">
        <v>90</v>
      </c>
      <c r="Q912" s="640" t="s">
        <v>1280</v>
      </c>
      <c r="R912" s="647"/>
      <c r="S912" s="647" t="s">
        <v>65</v>
      </c>
      <c r="T912" s="640" t="s">
        <v>1819</v>
      </c>
    </row>
    <row r="913" spans="2:20">
      <c r="B913" s="640" t="s">
        <v>1820</v>
      </c>
      <c r="C913" s="640" t="s">
        <v>738</v>
      </c>
      <c r="D913" s="641">
        <v>90</v>
      </c>
      <c r="E913" s="641">
        <v>95</v>
      </c>
      <c r="F913" s="641">
        <v>0</v>
      </c>
      <c r="G913" s="641">
        <v>0</v>
      </c>
      <c r="H913" s="640" t="s">
        <v>1356</v>
      </c>
      <c r="I913" s="640" t="s">
        <v>43</v>
      </c>
      <c r="J913" s="640" t="s">
        <v>1319</v>
      </c>
      <c r="K913" s="640" t="s">
        <v>1330</v>
      </c>
      <c r="L913" s="647" t="s">
        <v>66</v>
      </c>
      <c r="M913" s="648">
        <v>44737</v>
      </c>
      <c r="N913" s="647"/>
      <c r="O913" s="641">
        <v>1</v>
      </c>
      <c r="P913" s="640" t="s">
        <v>288</v>
      </c>
      <c r="Q913" s="640" t="s">
        <v>1258</v>
      </c>
      <c r="R913" s="640" t="s">
        <v>1259</v>
      </c>
      <c r="S913" s="647" t="s">
        <v>65</v>
      </c>
      <c r="T913" s="640" t="s">
        <v>1583</v>
      </c>
    </row>
    <row r="914" spans="2:20">
      <c r="B914" s="640" t="s">
        <v>1820</v>
      </c>
      <c r="C914" s="640" t="s">
        <v>738</v>
      </c>
      <c r="D914" s="641">
        <v>85</v>
      </c>
      <c r="E914" s="641">
        <v>90</v>
      </c>
      <c r="F914" s="641">
        <v>0</v>
      </c>
      <c r="G914" s="641">
        <v>0</v>
      </c>
      <c r="H914" s="640" t="s">
        <v>1356</v>
      </c>
      <c r="I914" s="640" t="s">
        <v>43</v>
      </c>
      <c r="J914" s="640" t="s">
        <v>1319</v>
      </c>
      <c r="K914" s="640" t="s">
        <v>1330</v>
      </c>
      <c r="L914" s="647" t="s">
        <v>66</v>
      </c>
      <c r="M914" s="648">
        <v>44737</v>
      </c>
      <c r="N914" s="647"/>
      <c r="O914" s="641">
        <v>1</v>
      </c>
      <c r="P914" s="640" t="s">
        <v>1271</v>
      </c>
      <c r="Q914" s="640" t="s">
        <v>1258</v>
      </c>
      <c r="R914" s="640" t="s">
        <v>1259</v>
      </c>
      <c r="S914" s="647" t="s">
        <v>65</v>
      </c>
      <c r="T914" s="640" t="s">
        <v>1582</v>
      </c>
    </row>
    <row r="915" spans="2:20">
      <c r="B915" s="640" t="s">
        <v>1821</v>
      </c>
      <c r="C915" s="640" t="s">
        <v>697</v>
      </c>
      <c r="D915" s="641">
        <v>64</v>
      </c>
      <c r="E915" s="641">
        <v>74</v>
      </c>
      <c r="F915" s="641">
        <v>0</v>
      </c>
      <c r="G915" s="641">
        <v>0</v>
      </c>
      <c r="H915" s="640" t="s">
        <v>1337</v>
      </c>
      <c r="I915" s="640" t="s">
        <v>1338</v>
      </c>
      <c r="J915" s="640" t="s">
        <v>695</v>
      </c>
      <c r="K915" s="640" t="s">
        <v>1317</v>
      </c>
      <c r="L915" s="647" t="s">
        <v>66</v>
      </c>
      <c r="M915" s="648">
        <v>44716</v>
      </c>
      <c r="N915" s="647"/>
      <c r="O915" s="641">
        <v>1</v>
      </c>
      <c r="P915" s="640" t="s">
        <v>90</v>
      </c>
      <c r="Q915" s="640" t="s">
        <v>1258</v>
      </c>
      <c r="R915" s="640" t="s">
        <v>1259</v>
      </c>
      <c r="S915" s="647" t="s">
        <v>65</v>
      </c>
      <c r="T915" s="647"/>
    </row>
    <row r="916" spans="2:20">
      <c r="B916" s="640" t="s">
        <v>1822</v>
      </c>
      <c r="C916" s="640" t="s">
        <v>815</v>
      </c>
      <c r="D916" s="641">
        <v>602</v>
      </c>
      <c r="E916" s="641">
        <v>612</v>
      </c>
      <c r="F916" s="641">
        <v>0</v>
      </c>
      <c r="G916" s="641">
        <v>0</v>
      </c>
      <c r="H916" s="640" t="s">
        <v>1254</v>
      </c>
      <c r="I916" s="640" t="s">
        <v>1255</v>
      </c>
      <c r="J916" s="640" t="s">
        <v>1256</v>
      </c>
      <c r="K916" s="640" t="s">
        <v>1288</v>
      </c>
      <c r="L916" s="647" t="s">
        <v>66</v>
      </c>
      <c r="M916" s="648">
        <v>44716</v>
      </c>
      <c r="N916" s="648">
        <v>44743</v>
      </c>
      <c r="O916" s="641">
        <v>1</v>
      </c>
      <c r="P916" s="640" t="s">
        <v>90</v>
      </c>
      <c r="Q916" s="640" t="s">
        <v>1280</v>
      </c>
      <c r="R916" s="647"/>
      <c r="S916" s="647" t="s">
        <v>65</v>
      </c>
      <c r="T916" s="640" t="s">
        <v>1823</v>
      </c>
    </row>
    <row r="917" spans="2:20">
      <c r="B917" s="640" t="s">
        <v>1822</v>
      </c>
      <c r="C917" s="640" t="s">
        <v>815</v>
      </c>
      <c r="D917" s="641">
        <v>597</v>
      </c>
      <c r="E917" s="641">
        <v>607</v>
      </c>
      <c r="F917" s="641">
        <v>0</v>
      </c>
      <c r="G917" s="641">
        <v>0</v>
      </c>
      <c r="H917" s="640" t="s">
        <v>1282</v>
      </c>
      <c r="I917" s="640" t="s">
        <v>1283</v>
      </c>
      <c r="J917" s="640" t="s">
        <v>3281</v>
      </c>
      <c r="K917" s="640" t="s">
        <v>1288</v>
      </c>
      <c r="L917" s="647" t="s">
        <v>66</v>
      </c>
      <c r="M917" s="648">
        <v>44744</v>
      </c>
      <c r="N917" s="647"/>
      <c r="O917" s="641">
        <v>1</v>
      </c>
      <c r="P917" s="640" t="s">
        <v>90</v>
      </c>
      <c r="Q917" s="640" t="s">
        <v>1280</v>
      </c>
      <c r="R917" s="647"/>
      <c r="S917" s="647" t="s">
        <v>65</v>
      </c>
      <c r="T917" s="640" t="s">
        <v>1823</v>
      </c>
    </row>
    <row r="918" spans="2:20">
      <c r="B918" s="640" t="s">
        <v>1824</v>
      </c>
      <c r="C918" s="640" t="s">
        <v>697</v>
      </c>
      <c r="D918" s="641">
        <v>84</v>
      </c>
      <c r="E918" s="641">
        <v>94</v>
      </c>
      <c r="F918" s="641">
        <v>0</v>
      </c>
      <c r="G918" s="641">
        <v>0</v>
      </c>
      <c r="H918" s="640" t="s">
        <v>1337</v>
      </c>
      <c r="I918" s="640" t="s">
        <v>1338</v>
      </c>
      <c r="J918" s="640" t="s">
        <v>695</v>
      </c>
      <c r="K918" s="640" t="s">
        <v>1317</v>
      </c>
      <c r="L918" s="647" t="s">
        <v>66</v>
      </c>
      <c r="M918" s="648">
        <v>44716</v>
      </c>
      <c r="N918" s="647"/>
      <c r="O918" s="641">
        <v>1</v>
      </c>
      <c r="P918" s="640" t="s">
        <v>90</v>
      </c>
      <c r="Q918" s="640" t="s">
        <v>1258</v>
      </c>
      <c r="R918" s="640" t="s">
        <v>1259</v>
      </c>
      <c r="S918" s="647" t="s">
        <v>65</v>
      </c>
      <c r="T918" s="647"/>
    </row>
    <row r="919" spans="2:20">
      <c r="B919" s="640" t="s">
        <v>1825</v>
      </c>
      <c r="C919" s="640" t="s">
        <v>64</v>
      </c>
      <c r="D919" s="641">
        <v>47</v>
      </c>
      <c r="E919" s="641">
        <v>52</v>
      </c>
      <c r="F919" s="641">
        <v>0</v>
      </c>
      <c r="G919" s="641">
        <v>0</v>
      </c>
      <c r="H919" s="640" t="s">
        <v>1311</v>
      </c>
      <c r="I919" s="640" t="s">
        <v>1312</v>
      </c>
      <c r="J919" s="640" t="s">
        <v>1313</v>
      </c>
      <c r="K919" s="640" t="s">
        <v>1448</v>
      </c>
      <c r="L919" s="647" t="s">
        <v>66</v>
      </c>
      <c r="M919" s="648">
        <v>44210</v>
      </c>
      <c r="N919" s="647"/>
      <c r="O919" s="641">
        <v>2</v>
      </c>
      <c r="P919" s="640" t="s">
        <v>90</v>
      </c>
      <c r="Q919" s="640" t="s">
        <v>1258</v>
      </c>
      <c r="R919" s="640" t="s">
        <v>1259</v>
      </c>
      <c r="S919" s="647" t="s">
        <v>65</v>
      </c>
      <c r="T919" s="640" t="s">
        <v>1826</v>
      </c>
    </row>
    <row r="920" spans="2:20">
      <c r="B920" s="640" t="s">
        <v>160</v>
      </c>
      <c r="C920" s="640" t="s">
        <v>160</v>
      </c>
      <c r="D920" s="641">
        <v>71</v>
      </c>
      <c r="E920" s="641">
        <v>81</v>
      </c>
      <c r="F920" s="641">
        <v>0</v>
      </c>
      <c r="G920" s="641">
        <v>0</v>
      </c>
      <c r="H920" s="640" t="s">
        <v>1373</v>
      </c>
      <c r="I920" s="640" t="s">
        <v>1303</v>
      </c>
      <c r="J920" s="640" t="s">
        <v>176</v>
      </c>
      <c r="K920" s="640" t="s">
        <v>1827</v>
      </c>
      <c r="L920" s="647" t="s">
        <v>121</v>
      </c>
      <c r="M920" s="648">
        <v>44688</v>
      </c>
      <c r="N920" s="647"/>
      <c r="O920" s="641">
        <v>1</v>
      </c>
      <c r="P920" s="640" t="s">
        <v>70</v>
      </c>
      <c r="Q920" s="640" t="s">
        <v>1258</v>
      </c>
      <c r="R920" s="640" t="s">
        <v>1259</v>
      </c>
      <c r="S920" s="647" t="s">
        <v>65</v>
      </c>
      <c r="T920" s="640" t="s">
        <v>11</v>
      </c>
    </row>
    <row r="921" spans="2:20">
      <c r="B921" s="640" t="s">
        <v>160</v>
      </c>
      <c r="C921" s="640" t="s">
        <v>160</v>
      </c>
      <c r="D921" s="641">
        <v>76</v>
      </c>
      <c r="E921" s="641">
        <v>86</v>
      </c>
      <c r="F921" s="641">
        <v>0</v>
      </c>
      <c r="G921" s="641">
        <v>0</v>
      </c>
      <c r="H921" s="640" t="s">
        <v>1373</v>
      </c>
      <c r="I921" s="640" t="s">
        <v>1303</v>
      </c>
      <c r="J921" s="640" t="s">
        <v>176</v>
      </c>
      <c r="K921" s="640" t="s">
        <v>1827</v>
      </c>
      <c r="L921" s="647" t="s">
        <v>121</v>
      </c>
      <c r="M921" s="648">
        <v>44688</v>
      </c>
      <c r="N921" s="647"/>
      <c r="O921" s="641">
        <v>1</v>
      </c>
      <c r="P921" s="640" t="s">
        <v>67</v>
      </c>
      <c r="Q921" s="640" t="s">
        <v>1258</v>
      </c>
      <c r="R921" s="640" t="s">
        <v>1259</v>
      </c>
      <c r="S921" s="647" t="s">
        <v>65</v>
      </c>
      <c r="T921" s="640" t="s">
        <v>11</v>
      </c>
    </row>
    <row r="922" spans="2:20">
      <c r="B922" s="640" t="s">
        <v>160</v>
      </c>
      <c r="C922" s="640" t="s">
        <v>160</v>
      </c>
      <c r="D922" s="641">
        <v>31</v>
      </c>
      <c r="E922" s="641">
        <v>41</v>
      </c>
      <c r="F922" s="641">
        <v>0</v>
      </c>
      <c r="G922" s="641">
        <v>0</v>
      </c>
      <c r="H922" s="640" t="s">
        <v>1373</v>
      </c>
      <c r="I922" s="640" t="s">
        <v>1303</v>
      </c>
      <c r="J922" s="640" t="s">
        <v>176</v>
      </c>
      <c r="K922" s="640" t="s">
        <v>1827</v>
      </c>
      <c r="L922" s="647" t="s">
        <v>105</v>
      </c>
      <c r="M922" s="648">
        <v>44688</v>
      </c>
      <c r="N922" s="647"/>
      <c r="O922" s="641">
        <v>1</v>
      </c>
      <c r="P922" s="640" t="s">
        <v>70</v>
      </c>
      <c r="Q922" s="640" t="s">
        <v>1258</v>
      </c>
      <c r="R922" s="640" t="s">
        <v>1259</v>
      </c>
      <c r="S922" s="647" t="s">
        <v>65</v>
      </c>
      <c r="T922" s="640" t="s">
        <v>11</v>
      </c>
    </row>
    <row r="923" spans="2:20">
      <c r="B923" s="640" t="s">
        <v>160</v>
      </c>
      <c r="C923" s="640" t="s">
        <v>160</v>
      </c>
      <c r="D923" s="641">
        <v>36</v>
      </c>
      <c r="E923" s="641">
        <v>46</v>
      </c>
      <c r="F923" s="641">
        <v>0</v>
      </c>
      <c r="G923" s="641">
        <v>0</v>
      </c>
      <c r="H923" s="640" t="s">
        <v>1373</v>
      </c>
      <c r="I923" s="640" t="s">
        <v>1303</v>
      </c>
      <c r="J923" s="640" t="s">
        <v>176</v>
      </c>
      <c r="K923" s="640" t="s">
        <v>1827</v>
      </c>
      <c r="L923" s="647" t="s">
        <v>105</v>
      </c>
      <c r="M923" s="648">
        <v>44688</v>
      </c>
      <c r="N923" s="647"/>
      <c r="O923" s="641">
        <v>1</v>
      </c>
      <c r="P923" s="640" t="s">
        <v>67</v>
      </c>
      <c r="Q923" s="640" t="s">
        <v>1258</v>
      </c>
      <c r="R923" s="640" t="s">
        <v>1259</v>
      </c>
      <c r="S923" s="647" t="s">
        <v>65</v>
      </c>
      <c r="T923" s="640" t="s">
        <v>11</v>
      </c>
    </row>
    <row r="924" spans="2:20">
      <c r="B924" s="640" t="s">
        <v>785</v>
      </c>
      <c r="C924" s="640" t="s">
        <v>785</v>
      </c>
      <c r="D924" s="641">
        <v>145</v>
      </c>
      <c r="E924" s="641">
        <v>150</v>
      </c>
      <c r="F924" s="641">
        <v>0</v>
      </c>
      <c r="G924" s="641">
        <v>0</v>
      </c>
      <c r="H924" s="640" t="s">
        <v>1278</v>
      </c>
      <c r="I924" s="640" t="s">
        <v>52</v>
      </c>
      <c r="J924" s="640" t="s">
        <v>538</v>
      </c>
      <c r="K924" s="640" t="s">
        <v>1297</v>
      </c>
      <c r="L924" s="647" t="s">
        <v>121</v>
      </c>
      <c r="M924" s="648">
        <v>44652</v>
      </c>
      <c r="N924" s="647"/>
      <c r="O924" s="641">
        <v>1</v>
      </c>
      <c r="P924" s="640" t="s">
        <v>70</v>
      </c>
      <c r="Q924" s="640" t="s">
        <v>1258</v>
      </c>
      <c r="R924" s="640" t="s">
        <v>1259</v>
      </c>
      <c r="S924" s="647" t="s">
        <v>65</v>
      </c>
      <c r="T924" s="640" t="s">
        <v>1296</v>
      </c>
    </row>
    <row r="925" spans="2:20">
      <c r="B925" s="640" t="s">
        <v>785</v>
      </c>
      <c r="C925" s="640" t="s">
        <v>785</v>
      </c>
      <c r="D925" s="641">
        <v>100</v>
      </c>
      <c r="E925" s="641">
        <v>105</v>
      </c>
      <c r="F925" s="641">
        <v>0</v>
      </c>
      <c r="G925" s="641">
        <v>0</v>
      </c>
      <c r="H925" s="640" t="s">
        <v>1278</v>
      </c>
      <c r="I925" s="640" t="s">
        <v>52</v>
      </c>
      <c r="J925" s="640" t="s">
        <v>538</v>
      </c>
      <c r="K925" s="640" t="s">
        <v>1297</v>
      </c>
      <c r="L925" s="647" t="s">
        <v>105</v>
      </c>
      <c r="M925" s="648">
        <v>44716</v>
      </c>
      <c r="N925" s="647"/>
      <c r="O925" s="641">
        <v>1</v>
      </c>
      <c r="P925" s="640" t="s">
        <v>70</v>
      </c>
      <c r="Q925" s="640" t="s">
        <v>1258</v>
      </c>
      <c r="R925" s="640" t="s">
        <v>1259</v>
      </c>
      <c r="S925" s="647" t="s">
        <v>65</v>
      </c>
      <c r="T925" s="640" t="s">
        <v>1296</v>
      </c>
    </row>
    <row r="926" spans="2:20">
      <c r="B926" s="640" t="s">
        <v>785</v>
      </c>
      <c r="C926" s="640" t="s">
        <v>785</v>
      </c>
      <c r="D926" s="641">
        <v>170</v>
      </c>
      <c r="E926" s="641">
        <v>175</v>
      </c>
      <c r="F926" s="641">
        <v>0</v>
      </c>
      <c r="G926" s="641">
        <v>0</v>
      </c>
      <c r="H926" s="640" t="s">
        <v>1278</v>
      </c>
      <c r="I926" s="640" t="s">
        <v>52</v>
      </c>
      <c r="J926" s="640" t="s">
        <v>538</v>
      </c>
      <c r="K926" s="640" t="s">
        <v>1297</v>
      </c>
      <c r="L926" s="647" t="s">
        <v>121</v>
      </c>
      <c r="M926" s="648">
        <v>44652</v>
      </c>
      <c r="N926" s="647"/>
      <c r="O926" s="641">
        <v>1</v>
      </c>
      <c r="P926" s="640" t="s">
        <v>67</v>
      </c>
      <c r="Q926" s="640" t="s">
        <v>1258</v>
      </c>
      <c r="R926" s="640" t="s">
        <v>1259</v>
      </c>
      <c r="S926" s="647" t="s">
        <v>65</v>
      </c>
      <c r="T926" s="640" t="s">
        <v>1348</v>
      </c>
    </row>
    <row r="927" spans="2:20">
      <c r="B927" s="640" t="s">
        <v>785</v>
      </c>
      <c r="C927" s="640" t="s">
        <v>785</v>
      </c>
      <c r="D927" s="641">
        <v>125</v>
      </c>
      <c r="E927" s="641">
        <v>130</v>
      </c>
      <c r="F927" s="641">
        <v>0</v>
      </c>
      <c r="G927" s="641">
        <v>0</v>
      </c>
      <c r="H927" s="640" t="s">
        <v>1278</v>
      </c>
      <c r="I927" s="640" t="s">
        <v>52</v>
      </c>
      <c r="J927" s="640" t="s">
        <v>538</v>
      </c>
      <c r="K927" s="640" t="s">
        <v>1297</v>
      </c>
      <c r="L927" s="647" t="s">
        <v>105</v>
      </c>
      <c r="M927" s="648">
        <v>44716</v>
      </c>
      <c r="N927" s="647"/>
      <c r="O927" s="641">
        <v>1</v>
      </c>
      <c r="P927" s="640" t="s">
        <v>288</v>
      </c>
      <c r="Q927" s="640" t="s">
        <v>1258</v>
      </c>
      <c r="R927" s="640" t="s">
        <v>1259</v>
      </c>
      <c r="S927" s="647" t="s">
        <v>65</v>
      </c>
      <c r="T927" s="640" t="s">
        <v>1348</v>
      </c>
    </row>
    <row r="928" spans="2:20">
      <c r="B928" s="640" t="s">
        <v>785</v>
      </c>
      <c r="C928" s="640" t="s">
        <v>785</v>
      </c>
      <c r="D928" s="641">
        <v>115</v>
      </c>
      <c r="E928" s="641">
        <v>120</v>
      </c>
      <c r="F928" s="641">
        <v>0</v>
      </c>
      <c r="G928" s="641">
        <v>0</v>
      </c>
      <c r="H928" s="640" t="s">
        <v>1278</v>
      </c>
      <c r="I928" s="640" t="s">
        <v>52</v>
      </c>
      <c r="J928" s="640" t="s">
        <v>538</v>
      </c>
      <c r="K928" s="640" t="s">
        <v>1297</v>
      </c>
      <c r="L928" s="647" t="s">
        <v>105</v>
      </c>
      <c r="M928" s="648">
        <v>44716</v>
      </c>
      <c r="N928" s="647"/>
      <c r="O928" s="641">
        <v>1</v>
      </c>
      <c r="P928" s="640" t="s">
        <v>520</v>
      </c>
      <c r="Q928" s="640" t="s">
        <v>1258</v>
      </c>
      <c r="R928" s="640" t="s">
        <v>1259</v>
      </c>
      <c r="S928" s="647" t="s">
        <v>65</v>
      </c>
      <c r="T928" s="640" t="s">
        <v>1296</v>
      </c>
    </row>
    <row r="929" spans="2:20">
      <c r="B929" s="640" t="s">
        <v>1828</v>
      </c>
      <c r="C929" s="640" t="s">
        <v>697</v>
      </c>
      <c r="D929" s="641">
        <v>134</v>
      </c>
      <c r="E929" s="641">
        <v>144</v>
      </c>
      <c r="F929" s="641">
        <v>0</v>
      </c>
      <c r="G929" s="641">
        <v>0</v>
      </c>
      <c r="H929" s="640" t="s">
        <v>1337</v>
      </c>
      <c r="I929" s="640" t="s">
        <v>1338</v>
      </c>
      <c r="J929" s="640" t="s">
        <v>695</v>
      </c>
      <c r="K929" s="640" t="s">
        <v>1299</v>
      </c>
      <c r="L929" s="647" t="s">
        <v>66</v>
      </c>
      <c r="M929" s="648">
        <v>44716</v>
      </c>
      <c r="N929" s="647"/>
      <c r="O929" s="641">
        <v>1</v>
      </c>
      <c r="P929" s="640" t="s">
        <v>90</v>
      </c>
      <c r="Q929" s="640" t="s">
        <v>1258</v>
      </c>
      <c r="R929" s="640" t="s">
        <v>1259</v>
      </c>
      <c r="S929" s="647" t="s">
        <v>65</v>
      </c>
      <c r="T929" s="647"/>
    </row>
    <row r="930" spans="2:20">
      <c r="B930" s="640" t="s">
        <v>1829</v>
      </c>
      <c r="C930" s="640" t="s">
        <v>993</v>
      </c>
      <c r="D930" s="641">
        <v>167</v>
      </c>
      <c r="E930" s="641">
        <v>172</v>
      </c>
      <c r="F930" s="641">
        <v>0</v>
      </c>
      <c r="G930" s="641">
        <v>0</v>
      </c>
      <c r="H930" s="640" t="s">
        <v>1274</v>
      </c>
      <c r="I930" s="640" t="s">
        <v>1264</v>
      </c>
      <c r="J930" s="640" t="s">
        <v>335</v>
      </c>
      <c r="K930" s="640" t="s">
        <v>1292</v>
      </c>
      <c r="L930" s="647" t="s">
        <v>66</v>
      </c>
      <c r="M930" s="648">
        <v>44716</v>
      </c>
      <c r="N930" s="648">
        <v>44743</v>
      </c>
      <c r="O930" s="641">
        <v>1</v>
      </c>
      <c r="P930" s="640" t="s">
        <v>90</v>
      </c>
      <c r="Q930" s="640" t="s">
        <v>1258</v>
      </c>
      <c r="R930" s="640" t="s">
        <v>1259</v>
      </c>
      <c r="S930" s="647" t="s">
        <v>65</v>
      </c>
      <c r="T930" s="647"/>
    </row>
    <row r="931" spans="2:20">
      <c r="B931" s="640" t="s">
        <v>1829</v>
      </c>
      <c r="C931" s="640" t="s">
        <v>993</v>
      </c>
      <c r="D931" s="641">
        <v>162</v>
      </c>
      <c r="E931" s="641">
        <v>167</v>
      </c>
      <c r="F931" s="641">
        <v>0</v>
      </c>
      <c r="G931" s="641">
        <v>0</v>
      </c>
      <c r="H931" s="640" t="s">
        <v>1274</v>
      </c>
      <c r="I931" s="640" t="s">
        <v>1264</v>
      </c>
      <c r="J931" s="640" t="s">
        <v>335</v>
      </c>
      <c r="K931" s="640" t="s">
        <v>1292</v>
      </c>
      <c r="L931" s="647" t="s">
        <v>66</v>
      </c>
      <c r="M931" s="648">
        <v>44744</v>
      </c>
      <c r="N931" s="647"/>
      <c r="O931" s="641">
        <v>1</v>
      </c>
      <c r="P931" s="640" t="s">
        <v>90</v>
      </c>
      <c r="Q931" s="640" t="s">
        <v>1258</v>
      </c>
      <c r="R931" s="640" t="s">
        <v>1259</v>
      </c>
      <c r="S931" s="647" t="s">
        <v>65</v>
      </c>
      <c r="T931" s="647"/>
    </row>
    <row r="932" spans="2:20">
      <c r="B932" s="640" t="s">
        <v>1119</v>
      </c>
      <c r="C932" s="640" t="s">
        <v>1115</v>
      </c>
      <c r="D932" s="641">
        <v>178</v>
      </c>
      <c r="E932" s="641">
        <v>208</v>
      </c>
      <c r="F932" s="641">
        <v>20</v>
      </c>
      <c r="G932" s="641">
        <v>22</v>
      </c>
      <c r="H932" s="640" t="s">
        <v>1302</v>
      </c>
      <c r="I932" s="640" t="s">
        <v>1303</v>
      </c>
      <c r="J932" s="640" t="s">
        <v>1304</v>
      </c>
      <c r="K932" s="640" t="s">
        <v>1275</v>
      </c>
      <c r="L932" s="647" t="s">
        <v>66</v>
      </c>
      <c r="M932" s="648">
        <v>44713</v>
      </c>
      <c r="N932" s="647"/>
      <c r="O932" s="641">
        <v>1</v>
      </c>
      <c r="P932" s="640" t="s">
        <v>90</v>
      </c>
      <c r="Q932" s="640" t="s">
        <v>1258</v>
      </c>
      <c r="R932" s="640" t="s">
        <v>1286</v>
      </c>
      <c r="S932" s="647" t="s">
        <v>65</v>
      </c>
      <c r="T932" s="640" t="s">
        <v>1332</v>
      </c>
    </row>
    <row r="933" spans="2:20">
      <c r="B933" s="640" t="s">
        <v>353</v>
      </c>
      <c r="C933" s="640" t="s">
        <v>353</v>
      </c>
      <c r="D933" s="641">
        <v>190</v>
      </c>
      <c r="E933" s="641">
        <v>270</v>
      </c>
      <c r="F933" s="641">
        <v>0</v>
      </c>
      <c r="G933" s="641">
        <v>0</v>
      </c>
      <c r="H933" s="640" t="s">
        <v>1264</v>
      </c>
      <c r="I933" s="640" t="s">
        <v>52</v>
      </c>
      <c r="J933" s="640" t="s">
        <v>3282</v>
      </c>
      <c r="K933" s="640" t="s">
        <v>665</v>
      </c>
      <c r="L933" s="647" t="s">
        <v>66</v>
      </c>
      <c r="M933" s="648">
        <v>44743</v>
      </c>
      <c r="N933" s="647"/>
      <c r="O933" s="641">
        <v>1</v>
      </c>
      <c r="P933" s="640" t="s">
        <v>90</v>
      </c>
      <c r="Q933" s="640" t="s">
        <v>1258</v>
      </c>
      <c r="R933" s="640" t="s">
        <v>1259</v>
      </c>
      <c r="S933" s="647" t="s">
        <v>65</v>
      </c>
      <c r="T933" s="640" t="s">
        <v>1414</v>
      </c>
    </row>
    <row r="934" spans="2:20">
      <c r="B934" s="640" t="s">
        <v>1830</v>
      </c>
      <c r="C934" s="640" t="s">
        <v>697</v>
      </c>
      <c r="D934" s="641">
        <v>-31</v>
      </c>
      <c r="E934" s="641">
        <v>-21</v>
      </c>
      <c r="F934" s="641">
        <v>0</v>
      </c>
      <c r="G934" s="641">
        <v>0</v>
      </c>
      <c r="H934" s="640" t="s">
        <v>1337</v>
      </c>
      <c r="I934" s="640" t="s">
        <v>1338</v>
      </c>
      <c r="J934" s="640" t="s">
        <v>695</v>
      </c>
      <c r="K934" s="640" t="s">
        <v>665</v>
      </c>
      <c r="L934" s="647" t="s">
        <v>66</v>
      </c>
      <c r="M934" s="648">
        <v>44716</v>
      </c>
      <c r="N934" s="647"/>
      <c r="O934" s="641">
        <v>1</v>
      </c>
      <c r="P934" s="640" t="s">
        <v>520</v>
      </c>
      <c r="Q934" s="640" t="s">
        <v>1258</v>
      </c>
      <c r="R934" s="640" t="s">
        <v>1259</v>
      </c>
      <c r="S934" s="647" t="s">
        <v>65</v>
      </c>
      <c r="T934" s="640" t="s">
        <v>1272</v>
      </c>
    </row>
    <row r="935" spans="2:20">
      <c r="B935" s="640" t="s">
        <v>1830</v>
      </c>
      <c r="C935" s="640" t="s">
        <v>697</v>
      </c>
      <c r="D935" s="641">
        <v>-66</v>
      </c>
      <c r="E935" s="641">
        <v>-56</v>
      </c>
      <c r="F935" s="641">
        <v>0</v>
      </c>
      <c r="G935" s="641">
        <v>0</v>
      </c>
      <c r="H935" s="640" t="s">
        <v>1337</v>
      </c>
      <c r="I935" s="640" t="s">
        <v>1338</v>
      </c>
      <c r="J935" s="640" t="s">
        <v>695</v>
      </c>
      <c r="K935" s="640" t="s">
        <v>665</v>
      </c>
      <c r="L935" s="647" t="s">
        <v>66</v>
      </c>
      <c r="M935" s="648">
        <v>44716</v>
      </c>
      <c r="N935" s="647"/>
      <c r="O935" s="641">
        <v>1</v>
      </c>
      <c r="P935" s="640" t="s">
        <v>70</v>
      </c>
      <c r="Q935" s="640" t="s">
        <v>1258</v>
      </c>
      <c r="R935" s="640" t="s">
        <v>1259</v>
      </c>
      <c r="S935" s="647" t="s">
        <v>65</v>
      </c>
      <c r="T935" s="640" t="s">
        <v>1384</v>
      </c>
    </row>
    <row r="936" spans="2:20">
      <c r="B936" s="640" t="s">
        <v>1830</v>
      </c>
      <c r="C936" s="640" t="s">
        <v>697</v>
      </c>
      <c r="D936" s="641">
        <v>-16</v>
      </c>
      <c r="E936" s="641">
        <v>-6</v>
      </c>
      <c r="F936" s="641">
        <v>0</v>
      </c>
      <c r="G936" s="641">
        <v>0</v>
      </c>
      <c r="H936" s="640" t="s">
        <v>1337</v>
      </c>
      <c r="I936" s="640" t="s">
        <v>1338</v>
      </c>
      <c r="J936" s="640" t="s">
        <v>695</v>
      </c>
      <c r="K936" s="640" t="s">
        <v>665</v>
      </c>
      <c r="L936" s="647" t="s">
        <v>66</v>
      </c>
      <c r="M936" s="648">
        <v>44716</v>
      </c>
      <c r="N936" s="647"/>
      <c r="O936" s="641">
        <v>1</v>
      </c>
      <c r="P936" s="640" t="s">
        <v>288</v>
      </c>
      <c r="Q936" s="640" t="s">
        <v>1258</v>
      </c>
      <c r="R936" s="640" t="s">
        <v>1259</v>
      </c>
      <c r="S936" s="647" t="s">
        <v>65</v>
      </c>
      <c r="T936" s="640" t="s">
        <v>1385</v>
      </c>
    </row>
    <row r="937" spans="2:20">
      <c r="B937" s="640" t="s">
        <v>904</v>
      </c>
      <c r="C937" s="640" t="s">
        <v>1849</v>
      </c>
      <c r="D937" s="641">
        <v>260</v>
      </c>
      <c r="E937" s="641">
        <v>270</v>
      </c>
      <c r="F937" s="641">
        <v>0</v>
      </c>
      <c r="G937" s="641">
        <v>0</v>
      </c>
      <c r="H937" s="640" t="s">
        <v>1278</v>
      </c>
      <c r="I937" s="640" t="s">
        <v>52</v>
      </c>
      <c r="J937" s="640" t="s">
        <v>241</v>
      </c>
      <c r="K937" s="640" t="s">
        <v>1305</v>
      </c>
      <c r="L937" s="647" t="s">
        <v>66</v>
      </c>
      <c r="M937" s="648">
        <v>44714</v>
      </c>
      <c r="N937" s="647"/>
      <c r="O937" s="641">
        <v>1</v>
      </c>
      <c r="P937" s="640" t="s">
        <v>90</v>
      </c>
      <c r="Q937" s="640" t="s">
        <v>1258</v>
      </c>
      <c r="R937" s="640" t="s">
        <v>1259</v>
      </c>
      <c r="S937" s="647" t="s">
        <v>65</v>
      </c>
      <c r="T937" s="640" t="s">
        <v>1850</v>
      </c>
    </row>
    <row r="938" spans="2:20">
      <c r="B938" s="640" t="s">
        <v>1831</v>
      </c>
      <c r="C938" s="640" t="s">
        <v>370</v>
      </c>
      <c r="D938" s="641">
        <v>275</v>
      </c>
      <c r="E938" s="641">
        <v>375</v>
      </c>
      <c r="F938" s="641">
        <v>0</v>
      </c>
      <c r="G938" s="641">
        <v>0</v>
      </c>
      <c r="H938" s="640" t="s">
        <v>1393</v>
      </c>
      <c r="I938" s="640" t="s">
        <v>1394</v>
      </c>
      <c r="J938" s="640" t="s">
        <v>1395</v>
      </c>
      <c r="K938" s="640" t="s">
        <v>1257</v>
      </c>
      <c r="L938" s="647" t="s">
        <v>66</v>
      </c>
      <c r="M938" s="648">
        <v>44550</v>
      </c>
      <c r="N938" s="647"/>
      <c r="O938" s="641">
        <v>1</v>
      </c>
      <c r="P938" s="640" t="s">
        <v>90</v>
      </c>
      <c r="Q938" s="640" t="s">
        <v>1280</v>
      </c>
      <c r="R938" s="647"/>
      <c r="S938" s="647" t="s">
        <v>65</v>
      </c>
      <c r="T938" s="640" t="s">
        <v>1832</v>
      </c>
    </row>
    <row r="939" spans="2:20">
      <c r="B939" s="640" t="s">
        <v>1831</v>
      </c>
      <c r="C939" s="640" t="s">
        <v>407</v>
      </c>
      <c r="D939" s="641">
        <v>150</v>
      </c>
      <c r="E939" s="641">
        <v>160</v>
      </c>
      <c r="F939" s="641">
        <v>0</v>
      </c>
      <c r="G939" s="641">
        <v>0</v>
      </c>
      <c r="H939" s="640" t="s">
        <v>52</v>
      </c>
      <c r="I939" s="640" t="s">
        <v>1264</v>
      </c>
      <c r="J939" s="640" t="s">
        <v>385</v>
      </c>
      <c r="K939" s="640" t="s">
        <v>1368</v>
      </c>
      <c r="L939" s="647" t="s">
        <v>66</v>
      </c>
      <c r="M939" s="648">
        <v>44371</v>
      </c>
      <c r="N939" s="647"/>
      <c r="O939" s="641">
        <v>1</v>
      </c>
      <c r="P939" s="640" t="s">
        <v>90</v>
      </c>
      <c r="Q939" s="640" t="s">
        <v>1280</v>
      </c>
      <c r="R939" s="647"/>
      <c r="S939" s="647" t="s">
        <v>65</v>
      </c>
      <c r="T939" s="647"/>
    </row>
    <row r="940" spans="2:20">
      <c r="B940" s="640" t="s">
        <v>1833</v>
      </c>
      <c r="C940" s="640" t="s">
        <v>64</v>
      </c>
      <c r="D940" s="641">
        <v>30</v>
      </c>
      <c r="E940" s="641">
        <v>35</v>
      </c>
      <c r="F940" s="641">
        <v>0</v>
      </c>
      <c r="G940" s="641">
        <v>0</v>
      </c>
      <c r="H940" s="640" t="s">
        <v>1311</v>
      </c>
      <c r="I940" s="640" t="s">
        <v>1312</v>
      </c>
      <c r="J940" s="640" t="s">
        <v>1313</v>
      </c>
      <c r="K940" s="640" t="s">
        <v>1314</v>
      </c>
      <c r="L940" s="647" t="s">
        <v>66</v>
      </c>
      <c r="M940" s="648">
        <v>44210</v>
      </c>
      <c r="N940" s="647"/>
      <c r="O940" s="641">
        <v>1</v>
      </c>
      <c r="P940" s="640" t="s">
        <v>90</v>
      </c>
      <c r="Q940" s="640" t="s">
        <v>1258</v>
      </c>
      <c r="R940" s="640" t="s">
        <v>1259</v>
      </c>
      <c r="S940" s="647" t="s">
        <v>65</v>
      </c>
      <c r="T940" s="640" t="s">
        <v>1315</v>
      </c>
    </row>
    <row r="941" spans="2:20">
      <c r="B941" s="640" t="s">
        <v>1834</v>
      </c>
      <c r="C941" s="640" t="s">
        <v>697</v>
      </c>
      <c r="D941" s="641">
        <v>34</v>
      </c>
      <c r="E941" s="641">
        <v>44</v>
      </c>
      <c r="F941" s="641">
        <v>0</v>
      </c>
      <c r="G941" s="641">
        <v>0</v>
      </c>
      <c r="H941" s="640" t="s">
        <v>1337</v>
      </c>
      <c r="I941" s="640" t="s">
        <v>1338</v>
      </c>
      <c r="J941" s="640" t="s">
        <v>695</v>
      </c>
      <c r="K941" s="640" t="s">
        <v>1299</v>
      </c>
      <c r="L941" s="647" t="s">
        <v>66</v>
      </c>
      <c r="M941" s="648">
        <v>44716</v>
      </c>
      <c r="N941" s="647"/>
      <c r="O941" s="641">
        <v>1</v>
      </c>
      <c r="P941" s="640" t="s">
        <v>90</v>
      </c>
      <c r="Q941" s="640" t="s">
        <v>1258</v>
      </c>
      <c r="R941" s="640" t="s">
        <v>1259</v>
      </c>
      <c r="S941" s="647" t="s">
        <v>65</v>
      </c>
      <c r="T941" s="647"/>
    </row>
    <row r="942" spans="2:20">
      <c r="B942" s="640" t="s">
        <v>1835</v>
      </c>
      <c r="C942" s="640" t="s">
        <v>1835</v>
      </c>
      <c r="D942" s="641">
        <v>-10</v>
      </c>
      <c r="E942" s="641">
        <v>-10</v>
      </c>
      <c r="F942" s="641">
        <v>0</v>
      </c>
      <c r="G942" s="641">
        <v>0</v>
      </c>
      <c r="H942" s="640" t="s">
        <v>1277</v>
      </c>
      <c r="I942" s="640" t="s">
        <v>1278</v>
      </c>
      <c r="J942" s="640" t="s">
        <v>1836</v>
      </c>
      <c r="K942" s="640" t="s">
        <v>43</v>
      </c>
      <c r="L942" s="647" t="s">
        <v>105</v>
      </c>
      <c r="M942" s="648">
        <v>44688</v>
      </c>
      <c r="N942" s="647"/>
      <c r="O942" s="641">
        <v>1</v>
      </c>
      <c r="P942" s="640" t="s">
        <v>90</v>
      </c>
      <c r="Q942" s="640" t="s">
        <v>1258</v>
      </c>
      <c r="R942" s="640" t="s">
        <v>1259</v>
      </c>
      <c r="S942" s="647" t="s">
        <v>65</v>
      </c>
      <c r="T942" s="640" t="s">
        <v>1837</v>
      </c>
    </row>
    <row r="943" spans="2:20">
      <c r="B943" s="640" t="s">
        <v>1835</v>
      </c>
      <c r="C943" s="640" t="s">
        <v>1835</v>
      </c>
      <c r="D943" s="641">
        <v>-5</v>
      </c>
      <c r="E943" s="641">
        <v>-5</v>
      </c>
      <c r="F943" s="641">
        <v>0</v>
      </c>
      <c r="G943" s="641">
        <v>0</v>
      </c>
      <c r="H943" s="640" t="s">
        <v>1277</v>
      </c>
      <c r="I943" s="640" t="s">
        <v>1278</v>
      </c>
      <c r="J943" s="640" t="s">
        <v>1836</v>
      </c>
      <c r="K943" s="640" t="s">
        <v>43</v>
      </c>
      <c r="L943" s="647" t="s">
        <v>121</v>
      </c>
      <c r="M943" s="648">
        <v>44688</v>
      </c>
      <c r="N943" s="647"/>
      <c r="O943" s="641">
        <v>1</v>
      </c>
      <c r="P943" s="640" t="s">
        <v>90</v>
      </c>
      <c r="Q943" s="640" t="s">
        <v>1258</v>
      </c>
      <c r="R943" s="640" t="s">
        <v>1259</v>
      </c>
      <c r="S943" s="647" t="s">
        <v>65</v>
      </c>
      <c r="T943" s="640" t="s">
        <v>1838</v>
      </c>
    </row>
    <row r="944" spans="2:20">
      <c r="B944" s="640" t="s">
        <v>1839</v>
      </c>
      <c r="C944" s="640" t="s">
        <v>1030</v>
      </c>
      <c r="D944" s="641">
        <v>270</v>
      </c>
      <c r="E944" s="641">
        <v>275</v>
      </c>
      <c r="F944" s="641">
        <v>0</v>
      </c>
      <c r="G944" s="641">
        <v>0</v>
      </c>
      <c r="H944" s="640" t="s">
        <v>43</v>
      </c>
      <c r="I944" s="640" t="s">
        <v>52</v>
      </c>
      <c r="J944" s="640" t="s">
        <v>1261</v>
      </c>
      <c r="K944" s="640" t="s">
        <v>1262</v>
      </c>
      <c r="L944" s="647" t="s">
        <v>66</v>
      </c>
      <c r="M944" s="648">
        <v>44737</v>
      </c>
      <c r="N944" s="647"/>
      <c r="O944" s="641">
        <v>2</v>
      </c>
      <c r="P944" s="640" t="s">
        <v>90</v>
      </c>
      <c r="Q944" s="640" t="s">
        <v>1258</v>
      </c>
      <c r="R944" s="640" t="s">
        <v>1259</v>
      </c>
      <c r="S944" s="647" t="s">
        <v>65</v>
      </c>
      <c r="T944" s="640" t="s">
        <v>1263</v>
      </c>
    </row>
    <row r="945" spans="2:20">
      <c r="B945" s="640" t="s">
        <v>574</v>
      </c>
      <c r="C945" s="640" t="s">
        <v>574</v>
      </c>
      <c r="D945" s="641">
        <v>63</v>
      </c>
      <c r="E945" s="641">
        <v>68</v>
      </c>
      <c r="F945" s="641">
        <v>0</v>
      </c>
      <c r="G945" s="641">
        <v>0</v>
      </c>
      <c r="H945" s="640" t="s">
        <v>43</v>
      </c>
      <c r="I945" s="640" t="s">
        <v>52</v>
      </c>
      <c r="J945" s="640" t="s">
        <v>169</v>
      </c>
      <c r="K945" s="640" t="s">
        <v>253</v>
      </c>
      <c r="L945" s="647" t="s">
        <v>66</v>
      </c>
      <c r="M945" s="648">
        <v>44713</v>
      </c>
      <c r="N945" s="647"/>
      <c r="O945" s="641">
        <v>1</v>
      </c>
      <c r="P945" s="640" t="s">
        <v>90</v>
      </c>
      <c r="Q945" s="640" t="s">
        <v>1280</v>
      </c>
      <c r="R945" s="647"/>
      <c r="S945" s="647" t="s">
        <v>65</v>
      </c>
      <c r="T945" s="640" t="s">
        <v>1840</v>
      </c>
    </row>
    <row r="946" spans="2:20">
      <c r="B946" s="640" t="s">
        <v>574</v>
      </c>
      <c r="C946" s="640" t="s">
        <v>517</v>
      </c>
      <c r="D946" s="641">
        <v>118</v>
      </c>
      <c r="E946" s="641">
        <v>138</v>
      </c>
      <c r="F946" s="641">
        <v>0</v>
      </c>
      <c r="G946" s="641">
        <v>0</v>
      </c>
      <c r="H946" s="640" t="s">
        <v>1282</v>
      </c>
      <c r="I946" s="640" t="s">
        <v>1283</v>
      </c>
      <c r="J946" s="640" t="s">
        <v>516</v>
      </c>
      <c r="K946" s="640" t="s">
        <v>1292</v>
      </c>
      <c r="L946" s="647" t="s">
        <v>66</v>
      </c>
      <c r="M946" s="648">
        <v>44713</v>
      </c>
      <c r="N946" s="647"/>
      <c r="O946" s="641">
        <v>1</v>
      </c>
      <c r="P946" s="640" t="s">
        <v>90</v>
      </c>
      <c r="Q946" s="640" t="s">
        <v>1258</v>
      </c>
      <c r="R946" s="640" t="s">
        <v>1841</v>
      </c>
      <c r="S946" s="647" t="s">
        <v>65</v>
      </c>
      <c r="T946" s="647"/>
    </row>
    <row r="947" spans="2:20">
      <c r="B947" s="640" t="s">
        <v>1842</v>
      </c>
      <c r="C947" s="640" t="s">
        <v>738</v>
      </c>
      <c r="D947" s="641">
        <v>142</v>
      </c>
      <c r="E947" s="641">
        <v>147</v>
      </c>
      <c r="F947" s="641">
        <v>0</v>
      </c>
      <c r="G947" s="641">
        <v>0</v>
      </c>
      <c r="H947" s="640" t="s">
        <v>1356</v>
      </c>
      <c r="I947" s="640" t="s">
        <v>43</v>
      </c>
      <c r="J947" s="640" t="s">
        <v>1319</v>
      </c>
      <c r="K947" s="640" t="s">
        <v>1292</v>
      </c>
      <c r="L947" s="647" t="s">
        <v>66</v>
      </c>
      <c r="M947" s="648">
        <v>44737</v>
      </c>
      <c r="N947" s="647"/>
      <c r="O947" s="641">
        <v>1</v>
      </c>
      <c r="P947" s="640" t="s">
        <v>90</v>
      </c>
      <c r="Q947" s="640" t="s">
        <v>1258</v>
      </c>
      <c r="R947" s="640" t="s">
        <v>1259</v>
      </c>
      <c r="S947" s="647" t="s">
        <v>65</v>
      </c>
      <c r="T947" s="647"/>
    </row>
    <row r="948" spans="2:20">
      <c r="B948" s="640" t="s">
        <v>1843</v>
      </c>
      <c r="C948" s="640" t="s">
        <v>815</v>
      </c>
      <c r="D948" s="641">
        <v>505</v>
      </c>
      <c r="E948" s="641">
        <v>520</v>
      </c>
      <c r="F948" s="641">
        <v>0</v>
      </c>
      <c r="G948" s="641">
        <v>0</v>
      </c>
      <c r="H948" s="640" t="s">
        <v>1254</v>
      </c>
      <c r="I948" s="640" t="s">
        <v>1255</v>
      </c>
      <c r="J948" s="640" t="s">
        <v>1256</v>
      </c>
      <c r="K948" s="640" t="s">
        <v>1844</v>
      </c>
      <c r="L948" s="647" t="s">
        <v>66</v>
      </c>
      <c r="M948" s="648">
        <v>44716</v>
      </c>
      <c r="N948" s="648">
        <v>44743</v>
      </c>
      <c r="O948" s="641">
        <v>1</v>
      </c>
      <c r="P948" s="640" t="s">
        <v>90</v>
      </c>
      <c r="Q948" s="640" t="s">
        <v>1280</v>
      </c>
      <c r="R948" s="647"/>
      <c r="S948" s="647" t="s">
        <v>65</v>
      </c>
      <c r="T948" s="640" t="s">
        <v>1290</v>
      </c>
    </row>
    <row r="949" spans="2:20">
      <c r="B949" s="640" t="s">
        <v>1843</v>
      </c>
      <c r="C949" s="640" t="s">
        <v>815</v>
      </c>
      <c r="D949" s="641">
        <v>500</v>
      </c>
      <c r="E949" s="641">
        <v>515</v>
      </c>
      <c r="F949" s="641">
        <v>0</v>
      </c>
      <c r="G949" s="641">
        <v>0</v>
      </c>
      <c r="H949" s="640" t="s">
        <v>1282</v>
      </c>
      <c r="I949" s="640" t="s">
        <v>1283</v>
      </c>
      <c r="J949" s="640" t="s">
        <v>3281</v>
      </c>
      <c r="K949" s="640" t="s">
        <v>1844</v>
      </c>
      <c r="L949" s="647" t="s">
        <v>66</v>
      </c>
      <c r="M949" s="648">
        <v>44744</v>
      </c>
      <c r="N949" s="647"/>
      <c r="O949" s="641">
        <v>1</v>
      </c>
      <c r="P949" s="640" t="s">
        <v>90</v>
      </c>
      <c r="Q949" s="640" t="s">
        <v>1280</v>
      </c>
      <c r="R949" s="647"/>
      <c r="S949" s="647" t="s">
        <v>65</v>
      </c>
      <c r="T949" s="640" t="s">
        <v>1290</v>
      </c>
    </row>
    <row r="950" spans="2:20">
      <c r="B950" s="640" t="s">
        <v>1845</v>
      </c>
      <c r="C950" s="640" t="s">
        <v>1115</v>
      </c>
      <c r="D950" s="641">
        <v>220</v>
      </c>
      <c r="E950" s="641">
        <v>250</v>
      </c>
      <c r="F950" s="641">
        <v>20</v>
      </c>
      <c r="G950" s="641">
        <v>22</v>
      </c>
      <c r="H950" s="640" t="s">
        <v>1302</v>
      </c>
      <c r="I950" s="640" t="s">
        <v>1303</v>
      </c>
      <c r="J950" s="640" t="s">
        <v>1304</v>
      </c>
      <c r="K950" s="640" t="s">
        <v>1292</v>
      </c>
      <c r="L950" s="647" t="s">
        <v>66</v>
      </c>
      <c r="M950" s="648">
        <v>44713</v>
      </c>
      <c r="N950" s="647"/>
      <c r="O950" s="641">
        <v>2</v>
      </c>
      <c r="P950" s="640" t="s">
        <v>90</v>
      </c>
      <c r="Q950" s="640" t="s">
        <v>1258</v>
      </c>
      <c r="R950" s="640" t="s">
        <v>1286</v>
      </c>
      <c r="S950" s="647" t="s">
        <v>65</v>
      </c>
      <c r="T950" s="640" t="s">
        <v>1306</v>
      </c>
    </row>
    <row r="951" spans="2:20">
      <c r="B951" s="640" t="s">
        <v>1054</v>
      </c>
      <c r="C951" s="640" t="s">
        <v>1054</v>
      </c>
      <c r="D951" s="641">
        <v>63</v>
      </c>
      <c r="E951" s="641">
        <v>73</v>
      </c>
      <c r="F951" s="641">
        <v>40</v>
      </c>
      <c r="G951" s="641">
        <v>20</v>
      </c>
      <c r="H951" s="640" t="s">
        <v>1302</v>
      </c>
      <c r="I951" s="640" t="s">
        <v>1303</v>
      </c>
      <c r="J951" s="640" t="s">
        <v>1050</v>
      </c>
      <c r="K951" s="640" t="s">
        <v>685</v>
      </c>
      <c r="L951" s="647" t="s">
        <v>66</v>
      </c>
      <c r="M951" s="648">
        <v>44642</v>
      </c>
      <c r="N951" s="647"/>
      <c r="O951" s="641">
        <v>1</v>
      </c>
      <c r="P951" s="640" t="s">
        <v>90</v>
      </c>
      <c r="Q951" s="640" t="s">
        <v>1258</v>
      </c>
      <c r="R951" s="640" t="s">
        <v>1286</v>
      </c>
      <c r="S951" s="647" t="s">
        <v>65</v>
      </c>
      <c r="T951" s="640" t="s">
        <v>1287</v>
      </c>
    </row>
    <row r="952" spans="2:20">
      <c r="B952" s="640" t="s">
        <v>1846</v>
      </c>
      <c r="C952" s="640" t="s">
        <v>993</v>
      </c>
      <c r="D952" s="641">
        <v>162</v>
      </c>
      <c r="E952" s="641">
        <v>167</v>
      </c>
      <c r="F952" s="641">
        <v>0</v>
      </c>
      <c r="G952" s="641">
        <v>0</v>
      </c>
      <c r="H952" s="640" t="s">
        <v>1274</v>
      </c>
      <c r="I952" s="640" t="s">
        <v>1264</v>
      </c>
      <c r="J952" s="640" t="s">
        <v>335</v>
      </c>
      <c r="K952" s="640" t="s">
        <v>1292</v>
      </c>
      <c r="L952" s="647" t="s">
        <v>66</v>
      </c>
      <c r="M952" s="648">
        <v>44716</v>
      </c>
      <c r="N952" s="648">
        <v>44743</v>
      </c>
      <c r="O952" s="641">
        <v>1</v>
      </c>
      <c r="P952" s="640" t="s">
        <v>90</v>
      </c>
      <c r="Q952" s="640" t="s">
        <v>1258</v>
      </c>
      <c r="R952" s="640" t="s">
        <v>1259</v>
      </c>
      <c r="S952" s="647" t="s">
        <v>65</v>
      </c>
      <c r="T952" s="647"/>
    </row>
    <row r="953" spans="2:20">
      <c r="B953" s="640" t="s">
        <v>1846</v>
      </c>
      <c r="C953" s="640" t="s">
        <v>993</v>
      </c>
      <c r="D953" s="641">
        <v>157</v>
      </c>
      <c r="E953" s="641">
        <v>162</v>
      </c>
      <c r="F953" s="641">
        <v>0</v>
      </c>
      <c r="G953" s="641">
        <v>0</v>
      </c>
      <c r="H953" s="640" t="s">
        <v>1274</v>
      </c>
      <c r="I953" s="640" t="s">
        <v>1264</v>
      </c>
      <c r="J953" s="640" t="s">
        <v>335</v>
      </c>
      <c r="K953" s="640" t="s">
        <v>1292</v>
      </c>
      <c r="L953" s="647" t="s">
        <v>66</v>
      </c>
      <c r="M953" s="648">
        <v>44744</v>
      </c>
      <c r="N953" s="647"/>
      <c r="O953" s="641">
        <v>1</v>
      </c>
      <c r="P953" s="640" t="s">
        <v>90</v>
      </c>
      <c r="Q953" s="640" t="s">
        <v>1258</v>
      </c>
      <c r="R953" s="640" t="s">
        <v>1259</v>
      </c>
      <c r="S953" s="647" t="s">
        <v>65</v>
      </c>
      <c r="T953" s="647"/>
    </row>
    <row r="954" spans="2:20">
      <c r="B954" s="640" t="s">
        <v>278</v>
      </c>
      <c r="C954" s="640" t="s">
        <v>278</v>
      </c>
      <c r="D954" s="641">
        <v>238</v>
      </c>
      <c r="E954" s="641">
        <v>508</v>
      </c>
      <c r="F954" s="641">
        <v>0</v>
      </c>
      <c r="G954" s="641">
        <v>0</v>
      </c>
      <c r="H954" s="640" t="s">
        <v>1274</v>
      </c>
      <c r="I954" s="640" t="s">
        <v>1264</v>
      </c>
      <c r="J954" s="640" t="s">
        <v>3295</v>
      </c>
      <c r="K954" s="640" t="s">
        <v>1847</v>
      </c>
      <c r="L954" s="647" t="s">
        <v>66</v>
      </c>
      <c r="M954" s="648">
        <v>44743</v>
      </c>
      <c r="N954" s="647"/>
      <c r="O954" s="641">
        <v>1</v>
      </c>
      <c r="P954" s="640" t="s">
        <v>90</v>
      </c>
      <c r="Q954" s="640" t="s">
        <v>1258</v>
      </c>
      <c r="R954" s="640" t="s">
        <v>1259</v>
      </c>
      <c r="S954" s="647" t="s">
        <v>65</v>
      </c>
      <c r="T954" s="640" t="s">
        <v>1848</v>
      </c>
    </row>
    <row r="955" spans="2:20">
      <c r="B955" s="640" t="s">
        <v>917</v>
      </c>
      <c r="C955" s="640" t="s">
        <v>1849</v>
      </c>
      <c r="D955" s="641">
        <v>234</v>
      </c>
      <c r="E955" s="641">
        <v>239</v>
      </c>
      <c r="F955" s="641">
        <v>0</v>
      </c>
      <c r="G955" s="641">
        <v>0</v>
      </c>
      <c r="H955" s="640" t="s">
        <v>1278</v>
      </c>
      <c r="I955" s="640" t="s">
        <v>52</v>
      </c>
      <c r="J955" s="640" t="s">
        <v>241</v>
      </c>
      <c r="K955" s="640" t="s">
        <v>1299</v>
      </c>
      <c r="L955" s="647" t="s">
        <v>66</v>
      </c>
      <c r="M955" s="648">
        <v>44635</v>
      </c>
      <c r="N955" s="647"/>
      <c r="O955" s="641">
        <v>1</v>
      </c>
      <c r="P955" s="640" t="s">
        <v>90</v>
      </c>
      <c r="Q955" s="640" t="s">
        <v>1258</v>
      </c>
      <c r="R955" s="640" t="s">
        <v>1259</v>
      </c>
      <c r="S955" s="647" t="s">
        <v>65</v>
      </c>
      <c r="T955" s="640" t="s">
        <v>1850</v>
      </c>
    </row>
    <row r="956" spans="2:20">
      <c r="B956" s="640" t="s">
        <v>1851</v>
      </c>
      <c r="C956" s="640" t="s">
        <v>1030</v>
      </c>
      <c r="D956" s="641">
        <v>245</v>
      </c>
      <c r="E956" s="641">
        <v>250</v>
      </c>
      <c r="F956" s="641">
        <v>0</v>
      </c>
      <c r="G956" s="641">
        <v>0</v>
      </c>
      <c r="H956" s="640" t="s">
        <v>43</v>
      </c>
      <c r="I956" s="640" t="s">
        <v>52</v>
      </c>
      <c r="J956" s="640" t="s">
        <v>1261</v>
      </c>
      <c r="K956" s="640" t="s">
        <v>1262</v>
      </c>
      <c r="L956" s="647" t="s">
        <v>66</v>
      </c>
      <c r="M956" s="648">
        <v>44737</v>
      </c>
      <c r="N956" s="647"/>
      <c r="O956" s="641">
        <v>2</v>
      </c>
      <c r="P956" s="640" t="s">
        <v>90</v>
      </c>
      <c r="Q956" s="640" t="s">
        <v>1258</v>
      </c>
      <c r="R956" s="640" t="s">
        <v>1259</v>
      </c>
      <c r="S956" s="647" t="s">
        <v>65</v>
      </c>
      <c r="T956" s="647"/>
    </row>
    <row r="957" spans="2:20">
      <c r="B957" s="640" t="s">
        <v>413</v>
      </c>
      <c r="C957" s="640" t="s">
        <v>370</v>
      </c>
      <c r="D957" s="641">
        <v>140</v>
      </c>
      <c r="E957" s="641">
        <v>155</v>
      </c>
      <c r="F957" s="641">
        <v>0</v>
      </c>
      <c r="G957" s="641">
        <v>0</v>
      </c>
      <c r="H957" s="640" t="s">
        <v>1393</v>
      </c>
      <c r="I957" s="640" t="s">
        <v>1394</v>
      </c>
      <c r="J957" s="640" t="s">
        <v>1395</v>
      </c>
      <c r="K957" s="640" t="s">
        <v>665</v>
      </c>
      <c r="L957" s="647" t="s">
        <v>66</v>
      </c>
      <c r="M957" s="648">
        <v>44550</v>
      </c>
      <c r="N957" s="647"/>
      <c r="O957" s="641">
        <v>1</v>
      </c>
      <c r="P957" s="640" t="s">
        <v>90</v>
      </c>
      <c r="Q957" s="640" t="s">
        <v>1280</v>
      </c>
      <c r="R957" s="647"/>
      <c r="S957" s="647" t="s">
        <v>65</v>
      </c>
      <c r="T957" s="640" t="s">
        <v>1729</v>
      </c>
    </row>
    <row r="958" spans="2:20">
      <c r="B958" s="640" t="s">
        <v>1852</v>
      </c>
      <c r="C958" s="640" t="s">
        <v>770</v>
      </c>
      <c r="D958" s="641">
        <v>120</v>
      </c>
      <c r="E958" s="641">
        <v>125</v>
      </c>
      <c r="F958" s="641">
        <v>0</v>
      </c>
      <c r="G958" s="641">
        <v>0</v>
      </c>
      <c r="H958" s="640" t="s">
        <v>1294</v>
      </c>
      <c r="I958" s="640" t="s">
        <v>1295</v>
      </c>
      <c r="J958" s="640" t="s">
        <v>774</v>
      </c>
      <c r="K958" s="640" t="s">
        <v>685</v>
      </c>
      <c r="L958" s="647" t="s">
        <v>105</v>
      </c>
      <c r="M958" s="648">
        <v>44652</v>
      </c>
      <c r="N958" s="648">
        <v>44743</v>
      </c>
      <c r="O958" s="641">
        <v>1</v>
      </c>
      <c r="P958" s="640" t="s">
        <v>67</v>
      </c>
      <c r="Q958" s="640" t="s">
        <v>1258</v>
      </c>
      <c r="R958" s="640" t="s">
        <v>1259</v>
      </c>
      <c r="S958" s="647" t="s">
        <v>65</v>
      </c>
      <c r="T958" s="647"/>
    </row>
    <row r="959" spans="2:20">
      <c r="B959" s="640" t="s">
        <v>1852</v>
      </c>
      <c r="C959" s="640" t="s">
        <v>770</v>
      </c>
      <c r="D959" s="641">
        <v>115</v>
      </c>
      <c r="E959" s="641">
        <v>120</v>
      </c>
      <c r="F959" s="641">
        <v>0</v>
      </c>
      <c r="G959" s="641">
        <v>0</v>
      </c>
      <c r="H959" s="640" t="s">
        <v>1294</v>
      </c>
      <c r="I959" s="640" t="s">
        <v>1295</v>
      </c>
      <c r="J959" s="640" t="s">
        <v>774</v>
      </c>
      <c r="K959" s="640" t="s">
        <v>685</v>
      </c>
      <c r="L959" s="647" t="s">
        <v>105</v>
      </c>
      <c r="M959" s="648">
        <v>44744</v>
      </c>
      <c r="N959" s="647"/>
      <c r="O959" s="641">
        <v>1</v>
      </c>
      <c r="P959" s="640" t="s">
        <v>67</v>
      </c>
      <c r="Q959" s="640" t="s">
        <v>1258</v>
      </c>
      <c r="R959" s="640" t="s">
        <v>1259</v>
      </c>
      <c r="S959" s="647" t="s">
        <v>65</v>
      </c>
      <c r="T959" s="647"/>
    </row>
    <row r="960" spans="2:20">
      <c r="B960" s="640" t="s">
        <v>1852</v>
      </c>
      <c r="C960" s="640" t="s">
        <v>770</v>
      </c>
      <c r="D960" s="641">
        <v>95</v>
      </c>
      <c r="E960" s="641">
        <v>100</v>
      </c>
      <c r="F960" s="641">
        <v>0</v>
      </c>
      <c r="G960" s="641">
        <v>0</v>
      </c>
      <c r="H960" s="640" t="s">
        <v>1294</v>
      </c>
      <c r="I960" s="640" t="s">
        <v>1295</v>
      </c>
      <c r="J960" s="640" t="s">
        <v>774</v>
      </c>
      <c r="K960" s="640" t="s">
        <v>685</v>
      </c>
      <c r="L960" s="647" t="s">
        <v>105</v>
      </c>
      <c r="M960" s="648">
        <v>44652</v>
      </c>
      <c r="N960" s="648">
        <v>44743</v>
      </c>
      <c r="O960" s="641">
        <v>1</v>
      </c>
      <c r="P960" s="640" t="s">
        <v>70</v>
      </c>
      <c r="Q960" s="640" t="s">
        <v>1258</v>
      </c>
      <c r="R960" s="640" t="s">
        <v>1259</v>
      </c>
      <c r="S960" s="647" t="s">
        <v>65</v>
      </c>
      <c r="T960" s="647"/>
    </row>
    <row r="961" spans="2:20">
      <c r="B961" s="640" t="s">
        <v>1852</v>
      </c>
      <c r="C961" s="640" t="s">
        <v>770</v>
      </c>
      <c r="D961" s="641">
        <v>90</v>
      </c>
      <c r="E961" s="641">
        <v>95</v>
      </c>
      <c r="F961" s="641">
        <v>0</v>
      </c>
      <c r="G961" s="641">
        <v>0</v>
      </c>
      <c r="H961" s="640" t="s">
        <v>1294</v>
      </c>
      <c r="I961" s="640" t="s">
        <v>1295</v>
      </c>
      <c r="J961" s="640" t="s">
        <v>774</v>
      </c>
      <c r="K961" s="640" t="s">
        <v>685</v>
      </c>
      <c r="L961" s="647" t="s">
        <v>105</v>
      </c>
      <c r="M961" s="648">
        <v>44744</v>
      </c>
      <c r="N961" s="647"/>
      <c r="O961" s="641">
        <v>1</v>
      </c>
      <c r="P961" s="640" t="s">
        <v>70</v>
      </c>
      <c r="Q961" s="640" t="s">
        <v>1258</v>
      </c>
      <c r="R961" s="640" t="s">
        <v>1259</v>
      </c>
      <c r="S961" s="647" t="s">
        <v>65</v>
      </c>
      <c r="T961" s="647"/>
    </row>
    <row r="962" spans="2:20">
      <c r="B962" s="640" t="s">
        <v>1852</v>
      </c>
      <c r="C962" s="640" t="s">
        <v>770</v>
      </c>
      <c r="D962" s="641">
        <v>135</v>
      </c>
      <c r="E962" s="641">
        <v>140</v>
      </c>
      <c r="F962" s="641">
        <v>0</v>
      </c>
      <c r="G962" s="641">
        <v>0</v>
      </c>
      <c r="H962" s="640" t="s">
        <v>1294</v>
      </c>
      <c r="I962" s="640" t="s">
        <v>1295</v>
      </c>
      <c r="J962" s="640" t="s">
        <v>774</v>
      </c>
      <c r="K962" s="640" t="s">
        <v>685</v>
      </c>
      <c r="L962" s="647" t="s">
        <v>121</v>
      </c>
      <c r="M962" s="648">
        <v>44652</v>
      </c>
      <c r="N962" s="648">
        <v>44743</v>
      </c>
      <c r="O962" s="641">
        <v>1</v>
      </c>
      <c r="P962" s="640" t="s">
        <v>70</v>
      </c>
      <c r="Q962" s="640" t="s">
        <v>1258</v>
      </c>
      <c r="R962" s="640" t="s">
        <v>1259</v>
      </c>
      <c r="S962" s="647" t="s">
        <v>65</v>
      </c>
      <c r="T962" s="640" t="s">
        <v>1296</v>
      </c>
    </row>
    <row r="963" spans="2:20">
      <c r="B963" s="640" t="s">
        <v>1852</v>
      </c>
      <c r="C963" s="640" t="s">
        <v>770</v>
      </c>
      <c r="D963" s="641">
        <v>130</v>
      </c>
      <c r="E963" s="641">
        <v>135</v>
      </c>
      <c r="F963" s="641">
        <v>0</v>
      </c>
      <c r="G963" s="641">
        <v>0</v>
      </c>
      <c r="H963" s="640" t="s">
        <v>1294</v>
      </c>
      <c r="I963" s="640" t="s">
        <v>1295</v>
      </c>
      <c r="J963" s="640" t="s">
        <v>774</v>
      </c>
      <c r="K963" s="640" t="s">
        <v>685</v>
      </c>
      <c r="L963" s="647" t="s">
        <v>121</v>
      </c>
      <c r="M963" s="648">
        <v>44744</v>
      </c>
      <c r="N963" s="647"/>
      <c r="O963" s="641">
        <v>1</v>
      </c>
      <c r="P963" s="640" t="s">
        <v>70</v>
      </c>
      <c r="Q963" s="640" t="s">
        <v>1258</v>
      </c>
      <c r="R963" s="640" t="s">
        <v>1259</v>
      </c>
      <c r="S963" s="647" t="s">
        <v>65</v>
      </c>
      <c r="T963" s="640" t="s">
        <v>1296</v>
      </c>
    </row>
    <row r="964" spans="2:20">
      <c r="B964" s="640" t="s">
        <v>1852</v>
      </c>
      <c r="C964" s="640" t="s">
        <v>770</v>
      </c>
      <c r="D964" s="641">
        <v>160</v>
      </c>
      <c r="E964" s="641">
        <v>165</v>
      </c>
      <c r="F964" s="641">
        <v>0</v>
      </c>
      <c r="G964" s="641">
        <v>0</v>
      </c>
      <c r="H964" s="640" t="s">
        <v>1294</v>
      </c>
      <c r="I964" s="640" t="s">
        <v>1295</v>
      </c>
      <c r="J964" s="640" t="s">
        <v>774</v>
      </c>
      <c r="K964" s="640" t="s">
        <v>685</v>
      </c>
      <c r="L964" s="647" t="s">
        <v>121</v>
      </c>
      <c r="M964" s="648">
        <v>44652</v>
      </c>
      <c r="N964" s="648">
        <v>44743</v>
      </c>
      <c r="O964" s="641">
        <v>1</v>
      </c>
      <c r="P964" s="640" t="s">
        <v>67</v>
      </c>
      <c r="Q964" s="640" t="s">
        <v>1258</v>
      </c>
      <c r="R964" s="640" t="s">
        <v>1259</v>
      </c>
      <c r="S964" s="647" t="s">
        <v>65</v>
      </c>
      <c r="T964" s="647"/>
    </row>
    <row r="965" spans="2:20">
      <c r="B965" s="640" t="s">
        <v>1852</v>
      </c>
      <c r="C965" s="640" t="s">
        <v>770</v>
      </c>
      <c r="D965" s="641">
        <v>155</v>
      </c>
      <c r="E965" s="641">
        <v>160</v>
      </c>
      <c r="F965" s="641">
        <v>0</v>
      </c>
      <c r="G965" s="641">
        <v>0</v>
      </c>
      <c r="H965" s="640" t="s">
        <v>1294</v>
      </c>
      <c r="I965" s="640" t="s">
        <v>1295</v>
      </c>
      <c r="J965" s="640" t="s">
        <v>774</v>
      </c>
      <c r="K965" s="640" t="s">
        <v>685</v>
      </c>
      <c r="L965" s="647" t="s">
        <v>121</v>
      </c>
      <c r="M965" s="648">
        <v>44744</v>
      </c>
      <c r="N965" s="647"/>
      <c r="O965" s="641">
        <v>1</v>
      </c>
      <c r="P965" s="640" t="s">
        <v>67</v>
      </c>
      <c r="Q965" s="640" t="s">
        <v>1258</v>
      </c>
      <c r="R965" s="640" t="s">
        <v>1259</v>
      </c>
      <c r="S965" s="647" t="s">
        <v>65</v>
      </c>
      <c r="T965" s="647"/>
    </row>
    <row r="966" spans="2:20">
      <c r="B966" s="640" t="s">
        <v>1853</v>
      </c>
      <c r="C966" s="640" t="s">
        <v>993</v>
      </c>
      <c r="D966" s="641">
        <v>172</v>
      </c>
      <c r="E966" s="641">
        <v>177</v>
      </c>
      <c r="F966" s="641">
        <v>0</v>
      </c>
      <c r="G966" s="641">
        <v>0</v>
      </c>
      <c r="H966" s="640" t="s">
        <v>1274</v>
      </c>
      <c r="I966" s="640" t="s">
        <v>1264</v>
      </c>
      <c r="J966" s="640" t="s">
        <v>335</v>
      </c>
      <c r="K966" s="640" t="s">
        <v>1292</v>
      </c>
      <c r="L966" s="647" t="s">
        <v>66</v>
      </c>
      <c r="M966" s="648">
        <v>44716</v>
      </c>
      <c r="N966" s="648">
        <v>44743</v>
      </c>
      <c r="O966" s="641">
        <v>1</v>
      </c>
      <c r="P966" s="640" t="s">
        <v>90</v>
      </c>
      <c r="Q966" s="640" t="s">
        <v>1258</v>
      </c>
      <c r="R966" s="640" t="s">
        <v>1259</v>
      </c>
      <c r="S966" s="647" t="s">
        <v>65</v>
      </c>
      <c r="T966" s="647"/>
    </row>
    <row r="967" spans="2:20">
      <c r="B967" s="640" t="s">
        <v>1853</v>
      </c>
      <c r="C967" s="640" t="s">
        <v>993</v>
      </c>
      <c r="D967" s="641">
        <v>167</v>
      </c>
      <c r="E967" s="641">
        <v>172</v>
      </c>
      <c r="F967" s="641">
        <v>0</v>
      </c>
      <c r="G967" s="641">
        <v>0</v>
      </c>
      <c r="H967" s="640" t="s">
        <v>1274</v>
      </c>
      <c r="I967" s="640" t="s">
        <v>1264</v>
      </c>
      <c r="J967" s="640" t="s">
        <v>335</v>
      </c>
      <c r="K967" s="640" t="s">
        <v>1292</v>
      </c>
      <c r="L967" s="647" t="s">
        <v>66</v>
      </c>
      <c r="M967" s="648">
        <v>44744</v>
      </c>
      <c r="N967" s="647"/>
      <c r="O967" s="641">
        <v>1</v>
      </c>
      <c r="P967" s="640" t="s">
        <v>90</v>
      </c>
      <c r="Q967" s="640" t="s">
        <v>1258</v>
      </c>
      <c r="R967" s="640" t="s">
        <v>1259</v>
      </c>
      <c r="S967" s="647" t="s">
        <v>65</v>
      </c>
      <c r="T967" s="647"/>
    </row>
    <row r="968" spans="2:20">
      <c r="B968" s="640" t="s">
        <v>640</v>
      </c>
      <c r="C968" s="640" t="s">
        <v>631</v>
      </c>
      <c r="D968" s="641">
        <v>100</v>
      </c>
      <c r="E968" s="641">
        <v>110</v>
      </c>
      <c r="F968" s="641">
        <v>0</v>
      </c>
      <c r="G968" s="641">
        <v>0</v>
      </c>
      <c r="H968" s="640" t="s">
        <v>1307</v>
      </c>
      <c r="I968" s="640" t="s">
        <v>1308</v>
      </c>
      <c r="J968" s="640" t="s">
        <v>629</v>
      </c>
      <c r="K968" s="640" t="s">
        <v>1361</v>
      </c>
      <c r="L968" s="647" t="s">
        <v>66</v>
      </c>
      <c r="M968" s="648">
        <v>44746</v>
      </c>
      <c r="N968" s="647"/>
      <c r="O968" s="641">
        <v>1</v>
      </c>
      <c r="P968" s="640" t="s">
        <v>90</v>
      </c>
      <c r="Q968" s="640" t="s">
        <v>1280</v>
      </c>
      <c r="R968" s="647"/>
      <c r="S968" s="647" t="s">
        <v>65</v>
      </c>
      <c r="T968" s="640" t="s">
        <v>1854</v>
      </c>
    </row>
    <row r="969" spans="2:20">
      <c r="B969" s="640" t="s">
        <v>640</v>
      </c>
      <c r="C969" s="640" t="s">
        <v>631</v>
      </c>
      <c r="D969" s="641">
        <v>110</v>
      </c>
      <c r="E969" s="641">
        <v>120</v>
      </c>
      <c r="F969" s="641">
        <v>0</v>
      </c>
      <c r="G969" s="641">
        <v>0</v>
      </c>
      <c r="H969" s="640" t="s">
        <v>1307</v>
      </c>
      <c r="I969" s="640" t="s">
        <v>1308</v>
      </c>
      <c r="J969" s="640" t="s">
        <v>629</v>
      </c>
      <c r="K969" s="640" t="s">
        <v>1361</v>
      </c>
      <c r="L969" s="647" t="s">
        <v>66</v>
      </c>
      <c r="M969" s="648">
        <v>44713</v>
      </c>
      <c r="N969" s="648">
        <v>44745</v>
      </c>
      <c r="O969" s="641">
        <v>1</v>
      </c>
      <c r="P969" s="640" t="s">
        <v>90</v>
      </c>
      <c r="Q969" s="640" t="s">
        <v>1280</v>
      </c>
      <c r="R969" s="647"/>
      <c r="S969" s="647" t="s">
        <v>65</v>
      </c>
      <c r="T969" s="640" t="s">
        <v>1854</v>
      </c>
    </row>
    <row r="970" spans="2:20">
      <c r="B970" s="640" t="s">
        <v>1855</v>
      </c>
      <c r="C970" s="640" t="s">
        <v>815</v>
      </c>
      <c r="D970" s="641">
        <v>122</v>
      </c>
      <c r="E970" s="641">
        <v>132</v>
      </c>
      <c r="F970" s="641">
        <v>90</v>
      </c>
      <c r="G970" s="641">
        <v>0</v>
      </c>
      <c r="H970" s="640" t="s">
        <v>1282</v>
      </c>
      <c r="I970" s="640" t="s">
        <v>1283</v>
      </c>
      <c r="J970" s="640" t="s">
        <v>3281</v>
      </c>
      <c r="K970" s="640" t="s">
        <v>1257</v>
      </c>
      <c r="L970" s="647" t="s">
        <v>66</v>
      </c>
      <c r="M970" s="648">
        <v>44744</v>
      </c>
      <c r="N970" s="647"/>
      <c r="O970" s="641">
        <v>1</v>
      </c>
      <c r="P970" s="640" t="s">
        <v>90</v>
      </c>
      <c r="Q970" s="640" t="s">
        <v>1258</v>
      </c>
      <c r="R970" s="640" t="s">
        <v>1259</v>
      </c>
      <c r="S970" s="647" t="s">
        <v>65</v>
      </c>
      <c r="T970" s="640" t="s">
        <v>1418</v>
      </c>
    </row>
    <row r="971" spans="2:20">
      <c r="B971" s="640" t="s">
        <v>1855</v>
      </c>
      <c r="C971" s="640" t="s">
        <v>815</v>
      </c>
      <c r="D971" s="641">
        <v>127</v>
      </c>
      <c r="E971" s="641">
        <v>137</v>
      </c>
      <c r="F971" s="641">
        <v>90</v>
      </c>
      <c r="G971" s="641">
        <v>0</v>
      </c>
      <c r="H971" s="640" t="s">
        <v>1282</v>
      </c>
      <c r="I971" s="640" t="s">
        <v>1283</v>
      </c>
      <c r="J971" s="640" t="s">
        <v>3281</v>
      </c>
      <c r="K971" s="640" t="s">
        <v>1257</v>
      </c>
      <c r="L971" s="647" t="s">
        <v>66</v>
      </c>
      <c r="M971" s="648">
        <v>44737</v>
      </c>
      <c r="N971" s="648">
        <v>44743</v>
      </c>
      <c r="O971" s="641">
        <v>1</v>
      </c>
      <c r="P971" s="640" t="s">
        <v>90</v>
      </c>
      <c r="Q971" s="640" t="s">
        <v>1258</v>
      </c>
      <c r="R971" s="640" t="s">
        <v>1259</v>
      </c>
      <c r="S971" s="647" t="s">
        <v>65</v>
      </c>
      <c r="T971" s="640" t="s">
        <v>1418</v>
      </c>
    </row>
    <row r="972" spans="2:20">
      <c r="B972" s="640" t="s">
        <v>1856</v>
      </c>
      <c r="C972" s="640" t="s">
        <v>662</v>
      </c>
      <c r="D972" s="641">
        <v>113</v>
      </c>
      <c r="E972" s="641">
        <v>118</v>
      </c>
      <c r="F972" s="641">
        <v>0</v>
      </c>
      <c r="G972" s="641">
        <v>0</v>
      </c>
      <c r="H972" s="640" t="s">
        <v>1277</v>
      </c>
      <c r="I972" s="640" t="s">
        <v>1278</v>
      </c>
      <c r="J972" s="640" t="s">
        <v>661</v>
      </c>
      <c r="K972" s="640" t="s">
        <v>1297</v>
      </c>
      <c r="L972" s="647" t="s">
        <v>66</v>
      </c>
      <c r="M972" s="648">
        <v>44652</v>
      </c>
      <c r="N972" s="648">
        <v>44743</v>
      </c>
      <c r="O972" s="641">
        <v>1</v>
      </c>
      <c r="P972" s="640" t="s">
        <v>90</v>
      </c>
      <c r="Q972" s="640" t="s">
        <v>1258</v>
      </c>
      <c r="R972" s="640" t="s">
        <v>1259</v>
      </c>
      <c r="S972" s="647" t="s">
        <v>65</v>
      </c>
      <c r="T972" s="647"/>
    </row>
    <row r="973" spans="2:20">
      <c r="B973" s="640" t="s">
        <v>1856</v>
      </c>
      <c r="C973" s="640" t="s">
        <v>662</v>
      </c>
      <c r="D973" s="641">
        <v>108</v>
      </c>
      <c r="E973" s="641">
        <v>113</v>
      </c>
      <c r="F973" s="641">
        <v>0</v>
      </c>
      <c r="G973" s="641">
        <v>0</v>
      </c>
      <c r="H973" s="640" t="s">
        <v>1277</v>
      </c>
      <c r="I973" s="640" t="s">
        <v>1278</v>
      </c>
      <c r="J973" s="640" t="s">
        <v>661</v>
      </c>
      <c r="K973" s="640" t="s">
        <v>1297</v>
      </c>
      <c r="L973" s="647" t="s">
        <v>66</v>
      </c>
      <c r="M973" s="648">
        <v>44744</v>
      </c>
      <c r="N973" s="647"/>
      <c r="O973" s="641">
        <v>1</v>
      </c>
      <c r="P973" s="640" t="s">
        <v>90</v>
      </c>
      <c r="Q973" s="640" t="s">
        <v>1258</v>
      </c>
      <c r="R973" s="640" t="s">
        <v>1259</v>
      </c>
      <c r="S973" s="647" t="s">
        <v>65</v>
      </c>
      <c r="T973" s="647"/>
    </row>
    <row r="974" spans="2:20">
      <c r="B974" s="640" t="s">
        <v>1857</v>
      </c>
      <c r="C974" s="640" t="s">
        <v>64</v>
      </c>
      <c r="D974" s="641">
        <v>35</v>
      </c>
      <c r="E974" s="641">
        <v>40</v>
      </c>
      <c r="F974" s="641">
        <v>0</v>
      </c>
      <c r="G974" s="641">
        <v>0</v>
      </c>
      <c r="H974" s="640" t="s">
        <v>1311</v>
      </c>
      <c r="I974" s="640" t="s">
        <v>1312</v>
      </c>
      <c r="J974" s="640" t="s">
        <v>1313</v>
      </c>
      <c r="K974" s="640" t="s">
        <v>1448</v>
      </c>
      <c r="L974" s="647" t="s">
        <v>66</v>
      </c>
      <c r="M974" s="648">
        <v>44210</v>
      </c>
      <c r="N974" s="647"/>
      <c r="O974" s="641">
        <v>1</v>
      </c>
      <c r="P974" s="640" t="s">
        <v>90</v>
      </c>
      <c r="Q974" s="640" t="s">
        <v>1258</v>
      </c>
      <c r="R974" s="640" t="s">
        <v>1259</v>
      </c>
      <c r="S974" s="647" t="s">
        <v>65</v>
      </c>
      <c r="T974" s="640" t="s">
        <v>1315</v>
      </c>
    </row>
    <row r="975" spans="2:20">
      <c r="B975" s="640" t="s">
        <v>1858</v>
      </c>
      <c r="C975" s="640" t="s">
        <v>1858</v>
      </c>
      <c r="D975" s="641">
        <v>-5</v>
      </c>
      <c r="E975" s="641">
        <v>-5</v>
      </c>
      <c r="F975" s="641">
        <v>0</v>
      </c>
      <c r="G975" s="641">
        <v>0</v>
      </c>
      <c r="H975" s="640" t="s">
        <v>1716</v>
      </c>
      <c r="I975" s="640" t="s">
        <v>1283</v>
      </c>
      <c r="J975" s="640" t="s">
        <v>1859</v>
      </c>
      <c r="K975" s="640" t="s">
        <v>1718</v>
      </c>
      <c r="L975" s="647" t="s">
        <v>121</v>
      </c>
      <c r="M975" s="648">
        <v>44688</v>
      </c>
      <c r="N975" s="647"/>
      <c r="O975" s="641">
        <v>1</v>
      </c>
      <c r="P975" s="640" t="s">
        <v>90</v>
      </c>
      <c r="Q975" s="640" t="s">
        <v>1258</v>
      </c>
      <c r="R975" s="640" t="s">
        <v>1259</v>
      </c>
      <c r="S975" s="647" t="s">
        <v>65</v>
      </c>
      <c r="T975" s="640" t="s">
        <v>1720</v>
      </c>
    </row>
    <row r="976" spans="2:20">
      <c r="B976" s="640" t="s">
        <v>1858</v>
      </c>
      <c r="C976" s="640" t="s">
        <v>1858</v>
      </c>
      <c r="D976" s="641">
        <v>-10</v>
      </c>
      <c r="E976" s="641">
        <v>-10</v>
      </c>
      <c r="F976" s="641">
        <v>0</v>
      </c>
      <c r="G976" s="641">
        <v>0</v>
      </c>
      <c r="H976" s="640" t="s">
        <v>1716</v>
      </c>
      <c r="I976" s="640" t="s">
        <v>1283</v>
      </c>
      <c r="J976" s="640" t="s">
        <v>1859</v>
      </c>
      <c r="K976" s="640" t="s">
        <v>1718</v>
      </c>
      <c r="L976" s="647" t="s">
        <v>105</v>
      </c>
      <c r="M976" s="648">
        <v>44688</v>
      </c>
      <c r="N976" s="647"/>
      <c r="O976" s="641">
        <v>1</v>
      </c>
      <c r="P976" s="640" t="s">
        <v>90</v>
      </c>
      <c r="Q976" s="640" t="s">
        <v>1258</v>
      </c>
      <c r="R976" s="640" t="s">
        <v>1259</v>
      </c>
      <c r="S976" s="647" t="s">
        <v>65</v>
      </c>
      <c r="T976" s="640" t="s">
        <v>1719</v>
      </c>
    </row>
    <row r="977" spans="2:20">
      <c r="B977" s="640" t="s">
        <v>1860</v>
      </c>
      <c r="C977" s="640" t="s">
        <v>64</v>
      </c>
      <c r="D977" s="641">
        <v>170</v>
      </c>
      <c r="E977" s="641">
        <v>175</v>
      </c>
      <c r="F977" s="641">
        <v>0</v>
      </c>
      <c r="G977" s="641">
        <v>0</v>
      </c>
      <c r="H977" s="640" t="s">
        <v>1311</v>
      </c>
      <c r="I977" s="640" t="s">
        <v>1312</v>
      </c>
      <c r="J977" s="640" t="s">
        <v>1313</v>
      </c>
      <c r="K977" s="640" t="s">
        <v>1489</v>
      </c>
      <c r="L977" s="647" t="s">
        <v>66</v>
      </c>
      <c r="M977" s="648">
        <v>44210</v>
      </c>
      <c r="N977" s="647"/>
      <c r="O977" s="641">
        <v>2</v>
      </c>
      <c r="P977" s="640" t="s">
        <v>90</v>
      </c>
      <c r="Q977" s="640" t="s">
        <v>1258</v>
      </c>
      <c r="R977" s="640" t="s">
        <v>1259</v>
      </c>
      <c r="S977" s="647" t="s">
        <v>65</v>
      </c>
      <c r="T977" s="640" t="s">
        <v>1826</v>
      </c>
    </row>
    <row r="978" spans="2:20">
      <c r="B978" s="640" t="s">
        <v>1861</v>
      </c>
      <c r="C978" s="640" t="s">
        <v>574</v>
      </c>
      <c r="D978" s="641">
        <v>228</v>
      </c>
      <c r="E978" s="641">
        <v>233</v>
      </c>
      <c r="F978" s="641">
        <v>0</v>
      </c>
      <c r="G978" s="641">
        <v>0</v>
      </c>
      <c r="H978" s="640" t="s">
        <v>43</v>
      </c>
      <c r="I978" s="640" t="s">
        <v>52</v>
      </c>
      <c r="J978" s="640" t="s">
        <v>169</v>
      </c>
      <c r="K978" s="640" t="s">
        <v>1299</v>
      </c>
      <c r="L978" s="647" t="s">
        <v>66</v>
      </c>
      <c r="M978" s="648">
        <v>44713</v>
      </c>
      <c r="N978" s="647"/>
      <c r="O978" s="641">
        <v>2</v>
      </c>
      <c r="P978" s="640" t="s">
        <v>90</v>
      </c>
      <c r="Q978" s="640" t="s">
        <v>1280</v>
      </c>
      <c r="R978" s="647"/>
      <c r="S978" s="647" t="s">
        <v>65</v>
      </c>
      <c r="T978" s="640" t="s">
        <v>1862</v>
      </c>
    </row>
    <row r="979" spans="2:20">
      <c r="B979" s="640" t="s">
        <v>1863</v>
      </c>
      <c r="C979" s="640" t="s">
        <v>993</v>
      </c>
      <c r="D979" s="641">
        <v>168</v>
      </c>
      <c r="E979" s="641">
        <v>173</v>
      </c>
      <c r="F979" s="641">
        <v>0</v>
      </c>
      <c r="G979" s="641">
        <v>0</v>
      </c>
      <c r="H979" s="640" t="s">
        <v>1274</v>
      </c>
      <c r="I979" s="640" t="s">
        <v>1264</v>
      </c>
      <c r="J979" s="640" t="s">
        <v>335</v>
      </c>
      <c r="K979" s="640" t="s">
        <v>1292</v>
      </c>
      <c r="L979" s="647" t="s">
        <v>66</v>
      </c>
      <c r="M979" s="648">
        <v>44716</v>
      </c>
      <c r="N979" s="648">
        <v>44743</v>
      </c>
      <c r="O979" s="641">
        <v>1</v>
      </c>
      <c r="P979" s="640" t="s">
        <v>90</v>
      </c>
      <c r="Q979" s="640" t="s">
        <v>1258</v>
      </c>
      <c r="R979" s="640" t="s">
        <v>1259</v>
      </c>
      <c r="S979" s="647" t="s">
        <v>65</v>
      </c>
      <c r="T979" s="647"/>
    </row>
    <row r="980" spans="2:20">
      <c r="B980" s="640" t="s">
        <v>1863</v>
      </c>
      <c r="C980" s="640" t="s">
        <v>993</v>
      </c>
      <c r="D980" s="641">
        <v>163</v>
      </c>
      <c r="E980" s="641">
        <v>168</v>
      </c>
      <c r="F980" s="641">
        <v>0</v>
      </c>
      <c r="G980" s="641">
        <v>0</v>
      </c>
      <c r="H980" s="640" t="s">
        <v>1274</v>
      </c>
      <c r="I980" s="640" t="s">
        <v>1264</v>
      </c>
      <c r="J980" s="640" t="s">
        <v>335</v>
      </c>
      <c r="K980" s="640" t="s">
        <v>1292</v>
      </c>
      <c r="L980" s="647" t="s">
        <v>66</v>
      </c>
      <c r="M980" s="648">
        <v>44744</v>
      </c>
      <c r="N980" s="647"/>
      <c r="O980" s="641">
        <v>1</v>
      </c>
      <c r="P980" s="640" t="s">
        <v>90</v>
      </c>
      <c r="Q980" s="640" t="s">
        <v>1258</v>
      </c>
      <c r="R980" s="640" t="s">
        <v>1259</v>
      </c>
      <c r="S980" s="647" t="s">
        <v>65</v>
      </c>
      <c r="T980" s="647"/>
    </row>
    <row r="981" spans="2:20">
      <c r="B981" s="640" t="s">
        <v>1864</v>
      </c>
      <c r="C981" s="640" t="s">
        <v>993</v>
      </c>
      <c r="D981" s="641">
        <v>163</v>
      </c>
      <c r="E981" s="641">
        <v>168</v>
      </c>
      <c r="F981" s="641">
        <v>0</v>
      </c>
      <c r="G981" s="641">
        <v>0</v>
      </c>
      <c r="H981" s="640" t="s">
        <v>1274</v>
      </c>
      <c r="I981" s="640" t="s">
        <v>1264</v>
      </c>
      <c r="J981" s="640" t="s">
        <v>335</v>
      </c>
      <c r="K981" s="640" t="s">
        <v>1292</v>
      </c>
      <c r="L981" s="647" t="s">
        <v>66</v>
      </c>
      <c r="M981" s="648">
        <v>44716</v>
      </c>
      <c r="N981" s="648">
        <v>44743</v>
      </c>
      <c r="O981" s="641">
        <v>1</v>
      </c>
      <c r="P981" s="640" t="s">
        <v>90</v>
      </c>
      <c r="Q981" s="640" t="s">
        <v>1258</v>
      </c>
      <c r="R981" s="640" t="s">
        <v>1259</v>
      </c>
      <c r="S981" s="647" t="s">
        <v>65</v>
      </c>
      <c r="T981" s="647"/>
    </row>
    <row r="982" spans="2:20">
      <c r="B982" s="640" t="s">
        <v>1864</v>
      </c>
      <c r="C982" s="640" t="s">
        <v>993</v>
      </c>
      <c r="D982" s="641">
        <v>158</v>
      </c>
      <c r="E982" s="641">
        <v>163</v>
      </c>
      <c r="F982" s="641">
        <v>0</v>
      </c>
      <c r="G982" s="641">
        <v>0</v>
      </c>
      <c r="H982" s="640" t="s">
        <v>1274</v>
      </c>
      <c r="I982" s="640" t="s">
        <v>1264</v>
      </c>
      <c r="J982" s="640" t="s">
        <v>335</v>
      </c>
      <c r="K982" s="640" t="s">
        <v>1292</v>
      </c>
      <c r="L982" s="647" t="s">
        <v>66</v>
      </c>
      <c r="M982" s="648">
        <v>44744</v>
      </c>
      <c r="N982" s="647"/>
      <c r="O982" s="641">
        <v>1</v>
      </c>
      <c r="P982" s="640" t="s">
        <v>90</v>
      </c>
      <c r="Q982" s="640" t="s">
        <v>1258</v>
      </c>
      <c r="R982" s="640" t="s">
        <v>1259</v>
      </c>
      <c r="S982" s="647" t="s">
        <v>65</v>
      </c>
      <c r="T982" s="647"/>
    </row>
    <row r="983" spans="2:20">
      <c r="B983" s="640" t="s">
        <v>1865</v>
      </c>
      <c r="C983" s="640" t="s">
        <v>64</v>
      </c>
      <c r="D983" s="641">
        <v>30</v>
      </c>
      <c r="E983" s="641">
        <v>35</v>
      </c>
      <c r="F983" s="641">
        <v>0</v>
      </c>
      <c r="G983" s="641">
        <v>0</v>
      </c>
      <c r="H983" s="640" t="s">
        <v>1311</v>
      </c>
      <c r="I983" s="640" t="s">
        <v>1312</v>
      </c>
      <c r="J983" s="640" t="s">
        <v>1313</v>
      </c>
      <c r="K983" s="640" t="s">
        <v>1448</v>
      </c>
      <c r="L983" s="647" t="s">
        <v>66</v>
      </c>
      <c r="M983" s="648">
        <v>44210</v>
      </c>
      <c r="N983" s="647"/>
      <c r="O983" s="641">
        <v>5</v>
      </c>
      <c r="P983" s="640" t="s">
        <v>90</v>
      </c>
      <c r="Q983" s="640" t="s">
        <v>1258</v>
      </c>
      <c r="R983" s="640" t="s">
        <v>1259</v>
      </c>
      <c r="S983" s="647" t="s">
        <v>65</v>
      </c>
      <c r="T983" s="640" t="s">
        <v>1315</v>
      </c>
    </row>
    <row r="984" spans="2:20">
      <c r="B984" s="640" t="s">
        <v>1866</v>
      </c>
      <c r="C984" s="640" t="s">
        <v>190</v>
      </c>
      <c r="D984" s="641">
        <v>190</v>
      </c>
      <c r="E984" s="641">
        <v>600</v>
      </c>
      <c r="F984" s="641">
        <v>0</v>
      </c>
      <c r="G984" s="641">
        <v>0</v>
      </c>
      <c r="H984" s="640" t="s">
        <v>1274</v>
      </c>
      <c r="I984" s="640" t="s">
        <v>1264</v>
      </c>
      <c r="J984" s="640" t="s">
        <v>169</v>
      </c>
      <c r="K984" s="640" t="s">
        <v>1305</v>
      </c>
      <c r="L984" s="647" t="s">
        <v>66</v>
      </c>
      <c r="M984" s="648">
        <v>44648</v>
      </c>
      <c r="N984" s="647"/>
      <c r="O984" s="641">
        <v>1</v>
      </c>
      <c r="P984" s="640" t="s">
        <v>90</v>
      </c>
      <c r="Q984" s="640" t="s">
        <v>1280</v>
      </c>
      <c r="R984" s="647"/>
      <c r="S984" s="647" t="s">
        <v>65</v>
      </c>
      <c r="T984" s="647"/>
    </row>
    <row r="985" spans="2:20">
      <c r="B985" s="640" t="s">
        <v>711</v>
      </c>
      <c r="C985" s="640" t="s">
        <v>697</v>
      </c>
      <c r="D985" s="641">
        <v>-26</v>
      </c>
      <c r="E985" s="641">
        <v>-16</v>
      </c>
      <c r="F985" s="641">
        <v>0</v>
      </c>
      <c r="G985" s="641">
        <v>0</v>
      </c>
      <c r="H985" s="640" t="s">
        <v>1337</v>
      </c>
      <c r="I985" s="640" t="s">
        <v>1338</v>
      </c>
      <c r="J985" s="640" t="s">
        <v>695</v>
      </c>
      <c r="K985" s="640" t="s">
        <v>1317</v>
      </c>
      <c r="L985" s="647" t="s">
        <v>66</v>
      </c>
      <c r="M985" s="648">
        <v>44716</v>
      </c>
      <c r="N985" s="647"/>
      <c r="O985" s="641">
        <v>1</v>
      </c>
      <c r="P985" s="640" t="s">
        <v>70</v>
      </c>
      <c r="Q985" s="640" t="s">
        <v>1258</v>
      </c>
      <c r="R985" s="640" t="s">
        <v>1259</v>
      </c>
      <c r="S985" s="647" t="s">
        <v>65</v>
      </c>
      <c r="T985" s="640" t="s">
        <v>1384</v>
      </c>
    </row>
    <row r="986" spans="2:20">
      <c r="B986" s="640" t="s">
        <v>711</v>
      </c>
      <c r="C986" s="640" t="s">
        <v>697</v>
      </c>
      <c r="D986" s="641">
        <v>-6</v>
      </c>
      <c r="E986" s="641">
        <v>4</v>
      </c>
      <c r="F986" s="641">
        <v>0</v>
      </c>
      <c r="G986" s="641">
        <v>0</v>
      </c>
      <c r="H986" s="640" t="s">
        <v>1337</v>
      </c>
      <c r="I986" s="640" t="s">
        <v>1338</v>
      </c>
      <c r="J986" s="640" t="s">
        <v>695</v>
      </c>
      <c r="K986" s="640" t="s">
        <v>1317</v>
      </c>
      <c r="L986" s="647" t="s">
        <v>66</v>
      </c>
      <c r="M986" s="648">
        <v>44716</v>
      </c>
      <c r="N986" s="647"/>
      <c r="O986" s="641">
        <v>1</v>
      </c>
      <c r="P986" s="640" t="s">
        <v>520</v>
      </c>
      <c r="Q986" s="640" t="s">
        <v>1258</v>
      </c>
      <c r="R986" s="640" t="s">
        <v>1259</v>
      </c>
      <c r="S986" s="647" t="s">
        <v>65</v>
      </c>
      <c r="T986" s="640" t="s">
        <v>1272</v>
      </c>
    </row>
    <row r="987" spans="2:20">
      <c r="B987" s="640" t="s">
        <v>711</v>
      </c>
      <c r="C987" s="640" t="s">
        <v>697</v>
      </c>
      <c r="D987" s="641">
        <v>-1</v>
      </c>
      <c r="E987" s="641">
        <v>9</v>
      </c>
      <c r="F987" s="641">
        <v>0</v>
      </c>
      <c r="G987" s="641">
        <v>0</v>
      </c>
      <c r="H987" s="640" t="s">
        <v>1337</v>
      </c>
      <c r="I987" s="640" t="s">
        <v>1338</v>
      </c>
      <c r="J987" s="640" t="s">
        <v>695</v>
      </c>
      <c r="K987" s="640" t="s">
        <v>1317</v>
      </c>
      <c r="L987" s="647" t="s">
        <v>66</v>
      </c>
      <c r="M987" s="648">
        <v>44716</v>
      </c>
      <c r="N987" s="647"/>
      <c r="O987" s="641">
        <v>1</v>
      </c>
      <c r="P987" s="640" t="s">
        <v>288</v>
      </c>
      <c r="Q987" s="640" t="s">
        <v>1258</v>
      </c>
      <c r="R987" s="640" t="s">
        <v>1259</v>
      </c>
      <c r="S987" s="647" t="s">
        <v>65</v>
      </c>
      <c r="T987" s="640" t="s">
        <v>1385</v>
      </c>
    </row>
    <row r="988" spans="2:20">
      <c r="B988" s="640" t="s">
        <v>1867</v>
      </c>
      <c r="C988" s="640" t="s">
        <v>697</v>
      </c>
      <c r="D988" s="641">
        <v>-6</v>
      </c>
      <c r="E988" s="641">
        <v>4</v>
      </c>
      <c r="F988" s="641">
        <v>0</v>
      </c>
      <c r="G988" s="641">
        <v>0</v>
      </c>
      <c r="H988" s="640" t="s">
        <v>1337</v>
      </c>
      <c r="I988" s="640" t="s">
        <v>1338</v>
      </c>
      <c r="J988" s="640" t="s">
        <v>695</v>
      </c>
      <c r="K988" s="640" t="s">
        <v>1317</v>
      </c>
      <c r="L988" s="647" t="s">
        <v>66</v>
      </c>
      <c r="M988" s="648">
        <v>44716</v>
      </c>
      <c r="N988" s="647"/>
      <c r="O988" s="641">
        <v>1</v>
      </c>
      <c r="P988" s="640" t="s">
        <v>520</v>
      </c>
      <c r="Q988" s="640" t="s">
        <v>1258</v>
      </c>
      <c r="R988" s="640" t="s">
        <v>1259</v>
      </c>
      <c r="S988" s="647" t="s">
        <v>65</v>
      </c>
      <c r="T988" s="640" t="s">
        <v>1272</v>
      </c>
    </row>
    <row r="989" spans="2:20">
      <c r="B989" s="640" t="s">
        <v>1867</v>
      </c>
      <c r="C989" s="640" t="s">
        <v>697</v>
      </c>
      <c r="D989" s="641">
        <v>-1</v>
      </c>
      <c r="E989" s="641">
        <v>9</v>
      </c>
      <c r="F989" s="641">
        <v>0</v>
      </c>
      <c r="G989" s="641">
        <v>0</v>
      </c>
      <c r="H989" s="640" t="s">
        <v>1337</v>
      </c>
      <c r="I989" s="640" t="s">
        <v>1338</v>
      </c>
      <c r="J989" s="640" t="s">
        <v>695</v>
      </c>
      <c r="K989" s="640" t="s">
        <v>1317</v>
      </c>
      <c r="L989" s="647" t="s">
        <v>66</v>
      </c>
      <c r="M989" s="648">
        <v>44716</v>
      </c>
      <c r="N989" s="647"/>
      <c r="O989" s="641">
        <v>1</v>
      </c>
      <c r="P989" s="640" t="s">
        <v>288</v>
      </c>
      <c r="Q989" s="640" t="s">
        <v>1258</v>
      </c>
      <c r="R989" s="640" t="s">
        <v>1259</v>
      </c>
      <c r="S989" s="647" t="s">
        <v>65</v>
      </c>
      <c r="T989" s="640" t="s">
        <v>1385</v>
      </c>
    </row>
    <row r="990" spans="2:20">
      <c r="B990" s="640" t="s">
        <v>1867</v>
      </c>
      <c r="C990" s="640" t="s">
        <v>697</v>
      </c>
      <c r="D990" s="641">
        <v>-26</v>
      </c>
      <c r="E990" s="641">
        <v>-16</v>
      </c>
      <c r="F990" s="641">
        <v>0</v>
      </c>
      <c r="G990" s="641">
        <v>0</v>
      </c>
      <c r="H990" s="640" t="s">
        <v>1337</v>
      </c>
      <c r="I990" s="640" t="s">
        <v>1338</v>
      </c>
      <c r="J990" s="640" t="s">
        <v>695</v>
      </c>
      <c r="K990" s="640" t="s">
        <v>1317</v>
      </c>
      <c r="L990" s="647" t="s">
        <v>66</v>
      </c>
      <c r="M990" s="648">
        <v>44716</v>
      </c>
      <c r="N990" s="647"/>
      <c r="O990" s="641">
        <v>1</v>
      </c>
      <c r="P990" s="640" t="s">
        <v>70</v>
      </c>
      <c r="Q990" s="640" t="s">
        <v>1258</v>
      </c>
      <c r="R990" s="640" t="s">
        <v>1259</v>
      </c>
      <c r="S990" s="647" t="s">
        <v>65</v>
      </c>
      <c r="T990" s="640" t="s">
        <v>1384</v>
      </c>
    </row>
    <row r="991" spans="2:20">
      <c r="B991" s="640" t="s">
        <v>360</v>
      </c>
      <c r="C991" s="640" t="s">
        <v>353</v>
      </c>
      <c r="D991" s="641">
        <v>392</v>
      </c>
      <c r="E991" s="641">
        <v>432</v>
      </c>
      <c r="F991" s="641">
        <v>0</v>
      </c>
      <c r="G991" s="641">
        <v>0</v>
      </c>
      <c r="H991" s="640" t="s">
        <v>1264</v>
      </c>
      <c r="I991" s="640" t="s">
        <v>52</v>
      </c>
      <c r="J991" s="640" t="s">
        <v>3282</v>
      </c>
      <c r="K991" s="640" t="s">
        <v>1305</v>
      </c>
      <c r="L991" s="647" t="s">
        <v>66</v>
      </c>
      <c r="M991" s="648">
        <v>44743</v>
      </c>
      <c r="N991" s="647"/>
      <c r="O991" s="641">
        <v>2</v>
      </c>
      <c r="P991" s="640" t="s">
        <v>90</v>
      </c>
      <c r="Q991" s="640" t="s">
        <v>1280</v>
      </c>
      <c r="R991" s="647"/>
      <c r="S991" s="647" t="s">
        <v>65</v>
      </c>
      <c r="T991" s="640" t="s">
        <v>1414</v>
      </c>
    </row>
    <row r="992" spans="2:20">
      <c r="B992" s="640" t="s">
        <v>237</v>
      </c>
      <c r="C992" s="640" t="s">
        <v>215</v>
      </c>
      <c r="D992" s="641">
        <v>532</v>
      </c>
      <c r="E992" s="641">
        <v>537</v>
      </c>
      <c r="F992" s="641">
        <v>0</v>
      </c>
      <c r="G992" s="641">
        <v>0</v>
      </c>
      <c r="H992" s="640" t="s">
        <v>52</v>
      </c>
      <c r="I992" s="640" t="s">
        <v>1274</v>
      </c>
      <c r="J992" s="640" t="s">
        <v>1401</v>
      </c>
      <c r="K992" s="640" t="s">
        <v>1279</v>
      </c>
      <c r="L992" s="647" t="s">
        <v>66</v>
      </c>
      <c r="M992" s="648">
        <v>44702</v>
      </c>
      <c r="N992" s="647"/>
      <c r="O992" s="641">
        <v>2</v>
      </c>
      <c r="P992" s="640" t="s">
        <v>90</v>
      </c>
      <c r="Q992" s="640" t="s">
        <v>1280</v>
      </c>
      <c r="R992" s="647"/>
      <c r="S992" s="647" t="s">
        <v>65</v>
      </c>
      <c r="T992" s="640" t="s">
        <v>1792</v>
      </c>
    </row>
    <row r="993" spans="2:20">
      <c r="B993" s="640" t="s">
        <v>1868</v>
      </c>
      <c r="C993" s="640" t="s">
        <v>190</v>
      </c>
      <c r="D993" s="641">
        <v>275</v>
      </c>
      <c r="E993" s="641">
        <v>855</v>
      </c>
      <c r="F993" s="641">
        <v>0</v>
      </c>
      <c r="G993" s="641">
        <v>0</v>
      </c>
      <c r="H993" s="640" t="s">
        <v>1274</v>
      </c>
      <c r="I993" s="640" t="s">
        <v>1264</v>
      </c>
      <c r="J993" s="640" t="s">
        <v>169</v>
      </c>
      <c r="K993" s="640" t="s">
        <v>1305</v>
      </c>
      <c r="L993" s="647" t="s">
        <v>66</v>
      </c>
      <c r="M993" s="648">
        <v>44648</v>
      </c>
      <c r="N993" s="647"/>
      <c r="O993" s="641">
        <v>1</v>
      </c>
      <c r="P993" s="640" t="s">
        <v>90</v>
      </c>
      <c r="Q993" s="640" t="s">
        <v>1280</v>
      </c>
      <c r="R993" s="647"/>
      <c r="S993" s="647" t="s">
        <v>65</v>
      </c>
      <c r="T993" s="647"/>
    </row>
    <row r="994" spans="2:20">
      <c r="B994" s="640" t="s">
        <v>626</v>
      </c>
      <c r="C994" s="640" t="s">
        <v>631</v>
      </c>
      <c r="D994" s="641">
        <v>120</v>
      </c>
      <c r="E994" s="641">
        <v>440</v>
      </c>
      <c r="F994" s="641">
        <v>0</v>
      </c>
      <c r="G994" s="641">
        <v>0</v>
      </c>
      <c r="H994" s="640" t="s">
        <v>1307</v>
      </c>
      <c r="I994" s="640" t="s">
        <v>1308</v>
      </c>
      <c r="J994" s="640" t="s">
        <v>629</v>
      </c>
      <c r="K994" s="640" t="s">
        <v>1561</v>
      </c>
      <c r="L994" s="647" t="s">
        <v>66</v>
      </c>
      <c r="M994" s="648">
        <v>44746</v>
      </c>
      <c r="N994" s="647"/>
      <c r="O994" s="641">
        <v>1</v>
      </c>
      <c r="P994" s="640" t="s">
        <v>90</v>
      </c>
      <c r="Q994" s="640" t="s">
        <v>1280</v>
      </c>
      <c r="R994" s="647"/>
      <c r="S994" s="647" t="s">
        <v>65</v>
      </c>
      <c r="T994" s="640" t="s">
        <v>11</v>
      </c>
    </row>
    <row r="995" spans="2:20">
      <c r="B995" s="640" t="s">
        <v>626</v>
      </c>
      <c r="C995" s="640" t="s">
        <v>631</v>
      </c>
      <c r="D995" s="641">
        <v>130</v>
      </c>
      <c r="E995" s="641">
        <v>450</v>
      </c>
      <c r="F995" s="641">
        <v>0</v>
      </c>
      <c r="G995" s="641">
        <v>0</v>
      </c>
      <c r="H995" s="640" t="s">
        <v>1307</v>
      </c>
      <c r="I995" s="640" t="s">
        <v>1308</v>
      </c>
      <c r="J995" s="640" t="s">
        <v>629</v>
      </c>
      <c r="K995" s="640" t="s">
        <v>1561</v>
      </c>
      <c r="L995" s="647" t="s">
        <v>66</v>
      </c>
      <c r="M995" s="648">
        <v>44713</v>
      </c>
      <c r="N995" s="648">
        <v>44745</v>
      </c>
      <c r="O995" s="641">
        <v>1</v>
      </c>
      <c r="P995" s="640" t="s">
        <v>90</v>
      </c>
      <c r="Q995" s="640" t="s">
        <v>1280</v>
      </c>
      <c r="R995" s="647"/>
      <c r="S995" s="647" t="s">
        <v>65</v>
      </c>
      <c r="T995" s="640" t="s">
        <v>11</v>
      </c>
    </row>
    <row r="996" spans="2:20">
      <c r="B996" s="640" t="s">
        <v>626</v>
      </c>
      <c r="C996" s="640" t="s">
        <v>626</v>
      </c>
      <c r="D996" s="641">
        <v>140</v>
      </c>
      <c r="E996" s="641">
        <v>290</v>
      </c>
      <c r="F996" s="641">
        <v>0</v>
      </c>
      <c r="G996" s="641">
        <v>0</v>
      </c>
      <c r="H996" s="640" t="s">
        <v>1277</v>
      </c>
      <c r="I996" s="640" t="s">
        <v>1278</v>
      </c>
      <c r="J996" s="640" t="s">
        <v>1869</v>
      </c>
      <c r="K996" s="640" t="s">
        <v>1275</v>
      </c>
      <c r="L996" s="647" t="s">
        <v>66</v>
      </c>
      <c r="M996" s="648">
        <v>44648</v>
      </c>
      <c r="N996" s="647"/>
      <c r="O996" s="641">
        <v>1</v>
      </c>
      <c r="P996" s="640" t="s">
        <v>90</v>
      </c>
      <c r="Q996" s="640" t="s">
        <v>1280</v>
      </c>
      <c r="R996" s="647"/>
      <c r="S996" s="647" t="s">
        <v>65</v>
      </c>
      <c r="T996" s="640" t="s">
        <v>1870</v>
      </c>
    </row>
    <row r="997" spans="2:20">
      <c r="B997" s="640" t="s">
        <v>310</v>
      </c>
      <c r="C997" s="640" t="s">
        <v>302</v>
      </c>
      <c r="D997" s="641">
        <v>135</v>
      </c>
      <c r="E997" s="641">
        <v>255</v>
      </c>
      <c r="F997" s="641">
        <v>0</v>
      </c>
      <c r="G997" s="641">
        <v>0</v>
      </c>
      <c r="H997" s="640" t="s">
        <v>1588</v>
      </c>
      <c r="I997" s="640" t="s">
        <v>1589</v>
      </c>
      <c r="J997" s="640" t="s">
        <v>3283</v>
      </c>
      <c r="K997" s="640" t="s">
        <v>665</v>
      </c>
      <c r="L997" s="647" t="s">
        <v>66</v>
      </c>
      <c r="M997" s="648">
        <v>44746</v>
      </c>
      <c r="N997" s="647"/>
      <c r="O997" s="641">
        <v>1</v>
      </c>
      <c r="P997" s="640" t="s">
        <v>90</v>
      </c>
      <c r="Q997" s="640" t="s">
        <v>1258</v>
      </c>
      <c r="R997" s="640" t="s">
        <v>1259</v>
      </c>
      <c r="S997" s="647" t="s">
        <v>65</v>
      </c>
      <c r="T997" s="640" t="s">
        <v>3296</v>
      </c>
    </row>
    <row r="998" spans="2:20">
      <c r="B998" s="640" t="s">
        <v>310</v>
      </c>
      <c r="C998" s="640" t="s">
        <v>302</v>
      </c>
      <c r="D998" s="641">
        <v>155</v>
      </c>
      <c r="E998" s="641">
        <v>275</v>
      </c>
      <c r="F998" s="641">
        <v>0</v>
      </c>
      <c r="G998" s="641">
        <v>0</v>
      </c>
      <c r="H998" s="640" t="s">
        <v>1274</v>
      </c>
      <c r="I998" s="640" t="s">
        <v>1264</v>
      </c>
      <c r="J998" s="640" t="s">
        <v>3285</v>
      </c>
      <c r="K998" s="640" t="s">
        <v>665</v>
      </c>
      <c r="L998" s="647" t="s">
        <v>66</v>
      </c>
      <c r="M998" s="648">
        <v>44738</v>
      </c>
      <c r="N998" s="648">
        <v>44745</v>
      </c>
      <c r="O998" s="641">
        <v>1</v>
      </c>
      <c r="P998" s="640" t="s">
        <v>90</v>
      </c>
      <c r="Q998" s="640" t="s">
        <v>1258</v>
      </c>
      <c r="R998" s="640" t="s">
        <v>1259</v>
      </c>
      <c r="S998" s="647" t="s">
        <v>65</v>
      </c>
      <c r="T998" s="640" t="s">
        <v>3296</v>
      </c>
    </row>
    <row r="999" spans="2:20">
      <c r="B999" s="640" t="s">
        <v>302</v>
      </c>
      <c r="C999" s="640" t="s">
        <v>302</v>
      </c>
      <c r="D999" s="641">
        <v>145</v>
      </c>
      <c r="E999" s="641">
        <v>265</v>
      </c>
      <c r="F999" s="641">
        <v>0</v>
      </c>
      <c r="G999" s="641">
        <v>0</v>
      </c>
      <c r="H999" s="640" t="s">
        <v>1588</v>
      </c>
      <c r="I999" s="640" t="s">
        <v>1589</v>
      </c>
      <c r="J999" s="640" t="s">
        <v>3283</v>
      </c>
      <c r="K999" s="640" t="s">
        <v>1871</v>
      </c>
      <c r="L999" s="647" t="s">
        <v>121</v>
      </c>
      <c r="M999" s="648">
        <v>44746</v>
      </c>
      <c r="N999" s="647"/>
      <c r="O999" s="641">
        <v>1</v>
      </c>
      <c r="P999" s="640" t="s">
        <v>90</v>
      </c>
      <c r="Q999" s="640" t="s">
        <v>1258</v>
      </c>
      <c r="R999" s="640" t="s">
        <v>1259</v>
      </c>
      <c r="S999" s="647" t="s">
        <v>65</v>
      </c>
      <c r="T999" s="640" t="s">
        <v>3286</v>
      </c>
    </row>
    <row r="1000" spans="2:20">
      <c r="B1000" s="640" t="s">
        <v>302</v>
      </c>
      <c r="C1000" s="640" t="s">
        <v>302</v>
      </c>
      <c r="D1000" s="641">
        <v>135</v>
      </c>
      <c r="E1000" s="641">
        <v>255</v>
      </c>
      <c r="F1000" s="641">
        <v>0</v>
      </c>
      <c r="G1000" s="641">
        <v>0</v>
      </c>
      <c r="H1000" s="640" t="s">
        <v>1588</v>
      </c>
      <c r="I1000" s="640" t="s">
        <v>1589</v>
      </c>
      <c r="J1000" s="640" t="s">
        <v>3283</v>
      </c>
      <c r="K1000" s="640" t="s">
        <v>1871</v>
      </c>
      <c r="L1000" s="647" t="s">
        <v>105</v>
      </c>
      <c r="M1000" s="648">
        <v>44746</v>
      </c>
      <c r="N1000" s="647"/>
      <c r="O1000" s="641">
        <v>1</v>
      </c>
      <c r="P1000" s="640" t="s">
        <v>114</v>
      </c>
      <c r="Q1000" s="640" t="s">
        <v>1258</v>
      </c>
      <c r="R1000" s="640" t="s">
        <v>1259</v>
      </c>
      <c r="S1000" s="647" t="s">
        <v>65</v>
      </c>
      <c r="T1000" s="640" t="s">
        <v>3286</v>
      </c>
    </row>
    <row r="1001" spans="2:20">
      <c r="B1001" s="640" t="s">
        <v>302</v>
      </c>
      <c r="C1001" s="640" t="s">
        <v>302</v>
      </c>
      <c r="D1001" s="641">
        <v>135</v>
      </c>
      <c r="E1001" s="641">
        <v>255</v>
      </c>
      <c r="F1001" s="641">
        <v>0</v>
      </c>
      <c r="G1001" s="641">
        <v>0</v>
      </c>
      <c r="H1001" s="640" t="s">
        <v>1588</v>
      </c>
      <c r="I1001" s="640" t="s">
        <v>1589</v>
      </c>
      <c r="J1001" s="640" t="s">
        <v>3283</v>
      </c>
      <c r="K1001" s="640" t="s">
        <v>1871</v>
      </c>
      <c r="L1001" s="647" t="s">
        <v>105</v>
      </c>
      <c r="M1001" s="648">
        <v>44746</v>
      </c>
      <c r="N1001" s="647"/>
      <c r="O1001" s="641">
        <v>1</v>
      </c>
      <c r="P1001" s="640" t="s">
        <v>1781</v>
      </c>
      <c r="Q1001" s="640" t="s">
        <v>1258</v>
      </c>
      <c r="R1001" s="640" t="s">
        <v>1259</v>
      </c>
      <c r="S1001" s="647" t="s">
        <v>65</v>
      </c>
      <c r="T1001" s="640" t="s">
        <v>3286</v>
      </c>
    </row>
    <row r="1002" spans="2:20">
      <c r="B1002" s="640" t="s">
        <v>302</v>
      </c>
      <c r="C1002" s="640" t="s">
        <v>302</v>
      </c>
      <c r="D1002" s="641">
        <v>165</v>
      </c>
      <c r="E1002" s="641">
        <v>285</v>
      </c>
      <c r="F1002" s="641">
        <v>0</v>
      </c>
      <c r="G1002" s="641">
        <v>0</v>
      </c>
      <c r="H1002" s="640" t="s">
        <v>1274</v>
      </c>
      <c r="I1002" s="640" t="s">
        <v>1264</v>
      </c>
      <c r="J1002" s="640" t="s">
        <v>3285</v>
      </c>
      <c r="K1002" s="640" t="s">
        <v>1871</v>
      </c>
      <c r="L1002" s="647" t="s">
        <v>121</v>
      </c>
      <c r="M1002" s="648">
        <v>44738</v>
      </c>
      <c r="N1002" s="648">
        <v>44745</v>
      </c>
      <c r="O1002" s="641">
        <v>1</v>
      </c>
      <c r="P1002" s="640" t="s">
        <v>90</v>
      </c>
      <c r="Q1002" s="640" t="s">
        <v>1258</v>
      </c>
      <c r="R1002" s="640" t="s">
        <v>1259</v>
      </c>
      <c r="S1002" s="647" t="s">
        <v>65</v>
      </c>
      <c r="T1002" s="640" t="s">
        <v>3286</v>
      </c>
    </row>
    <row r="1003" spans="2:20">
      <c r="B1003" s="640" t="s">
        <v>302</v>
      </c>
      <c r="C1003" s="640" t="s">
        <v>302</v>
      </c>
      <c r="D1003" s="641">
        <v>90</v>
      </c>
      <c r="E1003" s="641">
        <v>220</v>
      </c>
      <c r="F1003" s="641">
        <v>0</v>
      </c>
      <c r="G1003" s="641">
        <v>0</v>
      </c>
      <c r="H1003" s="640" t="s">
        <v>1274</v>
      </c>
      <c r="I1003" s="640" t="s">
        <v>1264</v>
      </c>
      <c r="J1003" s="640" t="s">
        <v>3285</v>
      </c>
      <c r="K1003" s="640" t="s">
        <v>1871</v>
      </c>
      <c r="L1003" s="647" t="s">
        <v>105</v>
      </c>
      <c r="M1003" s="648">
        <v>44746</v>
      </c>
      <c r="N1003" s="647"/>
      <c r="O1003" s="641">
        <v>1</v>
      </c>
      <c r="P1003" s="640" t="s">
        <v>70</v>
      </c>
      <c r="Q1003" s="640" t="s">
        <v>1258</v>
      </c>
      <c r="R1003" s="640" t="s">
        <v>1259</v>
      </c>
      <c r="S1003" s="647" t="s">
        <v>65</v>
      </c>
      <c r="T1003" s="640" t="s">
        <v>3297</v>
      </c>
    </row>
    <row r="1004" spans="2:20">
      <c r="B1004" s="640" t="s">
        <v>302</v>
      </c>
      <c r="C1004" s="640" t="s">
        <v>302</v>
      </c>
      <c r="D1004" s="641">
        <v>90</v>
      </c>
      <c r="E1004" s="641">
        <v>250</v>
      </c>
      <c r="F1004" s="641">
        <v>0</v>
      </c>
      <c r="G1004" s="641">
        <v>0</v>
      </c>
      <c r="H1004" s="640" t="s">
        <v>1274</v>
      </c>
      <c r="I1004" s="640" t="s">
        <v>1264</v>
      </c>
      <c r="J1004" s="640" t="s">
        <v>3285</v>
      </c>
      <c r="K1004" s="640" t="s">
        <v>1871</v>
      </c>
      <c r="L1004" s="647" t="s">
        <v>105</v>
      </c>
      <c r="M1004" s="648">
        <v>44738</v>
      </c>
      <c r="N1004" s="648">
        <v>44745</v>
      </c>
      <c r="O1004" s="641">
        <v>1</v>
      </c>
      <c r="P1004" s="640" t="s">
        <v>70</v>
      </c>
      <c r="Q1004" s="640" t="s">
        <v>1258</v>
      </c>
      <c r="R1004" s="640" t="s">
        <v>1259</v>
      </c>
      <c r="S1004" s="647" t="s">
        <v>65</v>
      </c>
      <c r="T1004" s="640" t="s">
        <v>3297</v>
      </c>
    </row>
    <row r="1005" spans="2:20">
      <c r="B1005" s="640" t="s">
        <v>302</v>
      </c>
      <c r="C1005" s="640" t="s">
        <v>302</v>
      </c>
      <c r="D1005" s="641">
        <v>110</v>
      </c>
      <c r="E1005" s="641">
        <v>220</v>
      </c>
      <c r="F1005" s="641">
        <v>0</v>
      </c>
      <c r="G1005" s="641">
        <v>0</v>
      </c>
      <c r="H1005" s="640" t="s">
        <v>1274</v>
      </c>
      <c r="I1005" s="640" t="s">
        <v>1264</v>
      </c>
      <c r="J1005" s="640" t="s">
        <v>3285</v>
      </c>
      <c r="K1005" s="640" t="s">
        <v>1871</v>
      </c>
      <c r="L1005" s="647" t="s">
        <v>105</v>
      </c>
      <c r="M1005" s="648">
        <v>44746</v>
      </c>
      <c r="N1005" s="647"/>
      <c r="O1005" s="641">
        <v>1</v>
      </c>
      <c r="P1005" s="640" t="s">
        <v>520</v>
      </c>
      <c r="Q1005" s="640" t="s">
        <v>1258</v>
      </c>
      <c r="R1005" s="640" t="s">
        <v>1259</v>
      </c>
      <c r="S1005" s="647" t="s">
        <v>65</v>
      </c>
      <c r="T1005" s="640" t="s">
        <v>3286</v>
      </c>
    </row>
    <row r="1006" spans="2:20">
      <c r="B1006" s="640" t="s">
        <v>302</v>
      </c>
      <c r="C1006" s="640" t="s">
        <v>302</v>
      </c>
      <c r="D1006" s="641">
        <v>110</v>
      </c>
      <c r="E1006" s="641">
        <v>250</v>
      </c>
      <c r="F1006" s="641">
        <v>0</v>
      </c>
      <c r="G1006" s="641">
        <v>0</v>
      </c>
      <c r="H1006" s="640" t="s">
        <v>1274</v>
      </c>
      <c r="I1006" s="640" t="s">
        <v>1264</v>
      </c>
      <c r="J1006" s="640" t="s">
        <v>3285</v>
      </c>
      <c r="K1006" s="640" t="s">
        <v>1871</v>
      </c>
      <c r="L1006" s="647" t="s">
        <v>105</v>
      </c>
      <c r="M1006" s="648">
        <v>44738</v>
      </c>
      <c r="N1006" s="648">
        <v>44745</v>
      </c>
      <c r="O1006" s="641">
        <v>1</v>
      </c>
      <c r="P1006" s="640" t="s">
        <v>520</v>
      </c>
      <c r="Q1006" s="640" t="s">
        <v>1258</v>
      </c>
      <c r="R1006" s="640" t="s">
        <v>1259</v>
      </c>
      <c r="S1006" s="647" t="s">
        <v>65</v>
      </c>
      <c r="T1006" s="640" t="s">
        <v>3286</v>
      </c>
    </row>
    <row r="1007" spans="2:20">
      <c r="B1007" s="640" t="s">
        <v>302</v>
      </c>
      <c r="C1007" s="640" t="s">
        <v>302</v>
      </c>
      <c r="D1007" s="641">
        <v>155</v>
      </c>
      <c r="E1007" s="641">
        <v>275</v>
      </c>
      <c r="F1007" s="641">
        <v>0</v>
      </c>
      <c r="G1007" s="641">
        <v>0</v>
      </c>
      <c r="H1007" s="640" t="s">
        <v>1274</v>
      </c>
      <c r="I1007" s="640" t="s">
        <v>1264</v>
      </c>
      <c r="J1007" s="640" t="s">
        <v>3285</v>
      </c>
      <c r="K1007" s="640" t="s">
        <v>1871</v>
      </c>
      <c r="L1007" s="647" t="s">
        <v>105</v>
      </c>
      <c r="M1007" s="648">
        <v>44738</v>
      </c>
      <c r="N1007" s="648">
        <v>44745</v>
      </c>
      <c r="O1007" s="641">
        <v>1</v>
      </c>
      <c r="P1007" s="640" t="s">
        <v>114</v>
      </c>
      <c r="Q1007" s="640" t="s">
        <v>1258</v>
      </c>
      <c r="R1007" s="640" t="s">
        <v>1259</v>
      </c>
      <c r="S1007" s="647" t="s">
        <v>65</v>
      </c>
      <c r="T1007" s="640" t="s">
        <v>3286</v>
      </c>
    </row>
    <row r="1008" spans="2:20">
      <c r="B1008" s="640" t="s">
        <v>302</v>
      </c>
      <c r="C1008" s="640" t="s">
        <v>302</v>
      </c>
      <c r="D1008" s="641">
        <v>155</v>
      </c>
      <c r="E1008" s="641">
        <v>275</v>
      </c>
      <c r="F1008" s="641">
        <v>0</v>
      </c>
      <c r="G1008" s="641">
        <v>0</v>
      </c>
      <c r="H1008" s="640" t="s">
        <v>1274</v>
      </c>
      <c r="I1008" s="640" t="s">
        <v>1264</v>
      </c>
      <c r="J1008" s="640" t="s">
        <v>3285</v>
      </c>
      <c r="K1008" s="640" t="s">
        <v>1871</v>
      </c>
      <c r="L1008" s="647" t="s">
        <v>105</v>
      </c>
      <c r="M1008" s="648">
        <v>44738</v>
      </c>
      <c r="N1008" s="648">
        <v>44745</v>
      </c>
      <c r="O1008" s="641">
        <v>1</v>
      </c>
      <c r="P1008" s="640" t="s">
        <v>1781</v>
      </c>
      <c r="Q1008" s="640" t="s">
        <v>1258</v>
      </c>
      <c r="R1008" s="640" t="s">
        <v>1259</v>
      </c>
      <c r="S1008" s="647" t="s">
        <v>65</v>
      </c>
      <c r="T1008" s="640" t="s">
        <v>3286</v>
      </c>
    </row>
    <row r="1009" spans="2:20">
      <c r="B1009" s="640" t="s">
        <v>306</v>
      </c>
      <c r="C1009" s="640" t="s">
        <v>302</v>
      </c>
      <c r="D1009" s="641">
        <v>135</v>
      </c>
      <c r="E1009" s="641">
        <v>255</v>
      </c>
      <c r="F1009" s="641">
        <v>0</v>
      </c>
      <c r="G1009" s="641">
        <v>0</v>
      </c>
      <c r="H1009" s="640" t="s">
        <v>1588</v>
      </c>
      <c r="I1009" s="640" t="s">
        <v>1589</v>
      </c>
      <c r="J1009" s="640" t="s">
        <v>3283</v>
      </c>
      <c r="K1009" s="640" t="s">
        <v>1368</v>
      </c>
      <c r="L1009" s="647" t="s">
        <v>66</v>
      </c>
      <c r="M1009" s="648">
        <v>44746</v>
      </c>
      <c r="N1009" s="647"/>
      <c r="O1009" s="641">
        <v>1</v>
      </c>
      <c r="P1009" s="640" t="s">
        <v>90</v>
      </c>
      <c r="Q1009" s="640" t="s">
        <v>1258</v>
      </c>
      <c r="R1009" s="640" t="s">
        <v>1259</v>
      </c>
      <c r="S1009" s="647" t="s">
        <v>65</v>
      </c>
      <c r="T1009" s="640" t="s">
        <v>1374</v>
      </c>
    </row>
    <row r="1010" spans="2:20">
      <c r="B1010" s="640" t="s">
        <v>306</v>
      </c>
      <c r="C1010" s="640" t="s">
        <v>302</v>
      </c>
      <c r="D1010" s="641">
        <v>155</v>
      </c>
      <c r="E1010" s="641">
        <v>275</v>
      </c>
      <c r="F1010" s="641">
        <v>0</v>
      </c>
      <c r="G1010" s="641">
        <v>0</v>
      </c>
      <c r="H1010" s="640" t="s">
        <v>1274</v>
      </c>
      <c r="I1010" s="640" t="s">
        <v>1264</v>
      </c>
      <c r="J1010" s="640" t="s">
        <v>3285</v>
      </c>
      <c r="K1010" s="640" t="s">
        <v>1368</v>
      </c>
      <c r="L1010" s="647" t="s">
        <v>66</v>
      </c>
      <c r="M1010" s="648">
        <v>44738</v>
      </c>
      <c r="N1010" s="648">
        <v>44745</v>
      </c>
      <c r="O1010" s="641">
        <v>1</v>
      </c>
      <c r="P1010" s="640" t="s">
        <v>90</v>
      </c>
      <c r="Q1010" s="640" t="s">
        <v>1258</v>
      </c>
      <c r="R1010" s="640" t="s">
        <v>1259</v>
      </c>
      <c r="S1010" s="647" t="s">
        <v>65</v>
      </c>
      <c r="T1010" s="640" t="s">
        <v>1374</v>
      </c>
    </row>
    <row r="1011" spans="2:20">
      <c r="B1011" s="640" t="s">
        <v>631</v>
      </c>
      <c r="C1011" s="640" t="s">
        <v>631</v>
      </c>
      <c r="D1011" s="641">
        <v>57</v>
      </c>
      <c r="E1011" s="641">
        <v>67</v>
      </c>
      <c r="F1011" s="641">
        <v>0</v>
      </c>
      <c r="G1011" s="641">
        <v>0</v>
      </c>
      <c r="H1011" s="640" t="s">
        <v>1307</v>
      </c>
      <c r="I1011" s="640" t="s">
        <v>1308</v>
      </c>
      <c r="J1011" s="640" t="s">
        <v>629</v>
      </c>
      <c r="K1011" s="640" t="s">
        <v>1872</v>
      </c>
      <c r="L1011" s="647" t="s">
        <v>66</v>
      </c>
      <c r="M1011" s="648">
        <v>44746</v>
      </c>
      <c r="N1011" s="647"/>
      <c r="O1011" s="641">
        <v>1</v>
      </c>
      <c r="P1011" s="640" t="s">
        <v>622</v>
      </c>
      <c r="Q1011" s="640" t="s">
        <v>1280</v>
      </c>
      <c r="R1011" s="647"/>
      <c r="S1011" s="647" t="s">
        <v>65</v>
      </c>
      <c r="T1011" s="640" t="s">
        <v>11</v>
      </c>
    </row>
    <row r="1012" spans="2:20">
      <c r="B1012" s="640" t="s">
        <v>631</v>
      </c>
      <c r="C1012" s="640" t="s">
        <v>631</v>
      </c>
      <c r="D1012" s="641">
        <v>67</v>
      </c>
      <c r="E1012" s="641">
        <v>77</v>
      </c>
      <c r="F1012" s="641">
        <v>0</v>
      </c>
      <c r="G1012" s="641">
        <v>0</v>
      </c>
      <c r="H1012" s="640" t="s">
        <v>1307</v>
      </c>
      <c r="I1012" s="640" t="s">
        <v>1308</v>
      </c>
      <c r="J1012" s="640" t="s">
        <v>629</v>
      </c>
      <c r="K1012" s="640" t="s">
        <v>1872</v>
      </c>
      <c r="L1012" s="647" t="s">
        <v>66</v>
      </c>
      <c r="M1012" s="648">
        <v>44713</v>
      </c>
      <c r="N1012" s="648">
        <v>44745</v>
      </c>
      <c r="O1012" s="641">
        <v>1</v>
      </c>
      <c r="P1012" s="640" t="s">
        <v>622</v>
      </c>
      <c r="Q1012" s="640" t="s">
        <v>1280</v>
      </c>
      <c r="R1012" s="647"/>
      <c r="S1012" s="647" t="s">
        <v>65</v>
      </c>
      <c r="T1012" s="640" t="s">
        <v>11</v>
      </c>
    </row>
    <row r="1013" spans="2:20">
      <c r="B1013" s="640" t="s">
        <v>631</v>
      </c>
      <c r="C1013" s="640" t="s">
        <v>631</v>
      </c>
      <c r="D1013" s="641">
        <v>62</v>
      </c>
      <c r="E1013" s="641">
        <v>72</v>
      </c>
      <c r="F1013" s="641">
        <v>0</v>
      </c>
      <c r="G1013" s="641">
        <v>0</v>
      </c>
      <c r="H1013" s="640" t="s">
        <v>1307</v>
      </c>
      <c r="I1013" s="640" t="s">
        <v>1308</v>
      </c>
      <c r="J1013" s="640" t="s">
        <v>629</v>
      </c>
      <c r="K1013" s="640" t="s">
        <v>1872</v>
      </c>
      <c r="L1013" s="647" t="s">
        <v>66</v>
      </c>
      <c r="M1013" s="648">
        <v>44746</v>
      </c>
      <c r="N1013" s="647"/>
      <c r="O1013" s="641">
        <v>1</v>
      </c>
      <c r="P1013" s="640" t="s">
        <v>391</v>
      </c>
      <c r="Q1013" s="640" t="s">
        <v>1280</v>
      </c>
      <c r="R1013" s="647"/>
      <c r="S1013" s="647" t="s">
        <v>65</v>
      </c>
      <c r="T1013" s="647"/>
    </row>
    <row r="1014" spans="2:20">
      <c r="B1014" s="640" t="s">
        <v>631</v>
      </c>
      <c r="C1014" s="640" t="s">
        <v>631</v>
      </c>
      <c r="D1014" s="641">
        <v>72</v>
      </c>
      <c r="E1014" s="641">
        <v>82</v>
      </c>
      <c r="F1014" s="641">
        <v>0</v>
      </c>
      <c r="G1014" s="641">
        <v>0</v>
      </c>
      <c r="H1014" s="640" t="s">
        <v>1307</v>
      </c>
      <c r="I1014" s="640" t="s">
        <v>1308</v>
      </c>
      <c r="J1014" s="640" t="s">
        <v>629</v>
      </c>
      <c r="K1014" s="640" t="s">
        <v>1872</v>
      </c>
      <c r="L1014" s="647" t="s">
        <v>66</v>
      </c>
      <c r="M1014" s="648">
        <v>44713</v>
      </c>
      <c r="N1014" s="648">
        <v>44745</v>
      </c>
      <c r="O1014" s="641">
        <v>1</v>
      </c>
      <c r="P1014" s="640" t="s">
        <v>391</v>
      </c>
      <c r="Q1014" s="640" t="s">
        <v>1280</v>
      </c>
      <c r="R1014" s="647"/>
      <c r="S1014" s="647" t="s">
        <v>65</v>
      </c>
      <c r="T1014" s="647"/>
    </row>
    <row r="1015" spans="2:20">
      <c r="B1015" s="640" t="s">
        <v>1873</v>
      </c>
      <c r="C1015" s="640" t="s">
        <v>993</v>
      </c>
      <c r="D1015" s="641">
        <v>149</v>
      </c>
      <c r="E1015" s="641">
        <v>154</v>
      </c>
      <c r="F1015" s="641">
        <v>0</v>
      </c>
      <c r="G1015" s="641">
        <v>0</v>
      </c>
      <c r="H1015" s="640" t="s">
        <v>1274</v>
      </c>
      <c r="I1015" s="640" t="s">
        <v>1264</v>
      </c>
      <c r="J1015" s="640" t="s">
        <v>335</v>
      </c>
      <c r="K1015" s="640" t="s">
        <v>1292</v>
      </c>
      <c r="L1015" s="647" t="s">
        <v>66</v>
      </c>
      <c r="M1015" s="648">
        <v>44716</v>
      </c>
      <c r="N1015" s="648">
        <v>44743</v>
      </c>
      <c r="O1015" s="641">
        <v>1</v>
      </c>
      <c r="P1015" s="640" t="s">
        <v>90</v>
      </c>
      <c r="Q1015" s="640" t="s">
        <v>1258</v>
      </c>
      <c r="R1015" s="640" t="s">
        <v>1259</v>
      </c>
      <c r="S1015" s="647" t="s">
        <v>65</v>
      </c>
      <c r="T1015" s="647"/>
    </row>
    <row r="1016" spans="2:20">
      <c r="B1016" s="640" t="s">
        <v>1873</v>
      </c>
      <c r="C1016" s="640" t="s">
        <v>993</v>
      </c>
      <c r="D1016" s="641">
        <v>144</v>
      </c>
      <c r="E1016" s="641">
        <v>149</v>
      </c>
      <c r="F1016" s="641">
        <v>0</v>
      </c>
      <c r="G1016" s="641">
        <v>0</v>
      </c>
      <c r="H1016" s="640" t="s">
        <v>1274</v>
      </c>
      <c r="I1016" s="640" t="s">
        <v>1264</v>
      </c>
      <c r="J1016" s="640" t="s">
        <v>335</v>
      </c>
      <c r="K1016" s="640" t="s">
        <v>1292</v>
      </c>
      <c r="L1016" s="647" t="s">
        <v>66</v>
      </c>
      <c r="M1016" s="648">
        <v>44744</v>
      </c>
      <c r="N1016" s="647"/>
      <c r="O1016" s="641">
        <v>1</v>
      </c>
      <c r="P1016" s="640" t="s">
        <v>90</v>
      </c>
      <c r="Q1016" s="640" t="s">
        <v>1258</v>
      </c>
      <c r="R1016" s="640" t="s">
        <v>1259</v>
      </c>
      <c r="S1016" s="647" t="s">
        <v>65</v>
      </c>
      <c r="T1016" s="647"/>
    </row>
    <row r="1017" spans="2:20">
      <c r="B1017" s="640" t="s">
        <v>1874</v>
      </c>
      <c r="C1017" s="640" t="s">
        <v>785</v>
      </c>
      <c r="D1017" s="641">
        <v>435</v>
      </c>
      <c r="E1017" s="641">
        <v>445</v>
      </c>
      <c r="F1017" s="641">
        <v>0</v>
      </c>
      <c r="G1017" s="641">
        <v>0</v>
      </c>
      <c r="H1017" s="640" t="s">
        <v>1278</v>
      </c>
      <c r="I1017" s="640" t="s">
        <v>52</v>
      </c>
      <c r="J1017" s="640" t="s">
        <v>538</v>
      </c>
      <c r="K1017" s="640" t="s">
        <v>1317</v>
      </c>
      <c r="L1017" s="647" t="s">
        <v>66</v>
      </c>
      <c r="M1017" s="648">
        <v>44652</v>
      </c>
      <c r="N1017" s="647"/>
      <c r="O1017" s="641">
        <v>2</v>
      </c>
      <c r="P1017" s="640" t="s">
        <v>90</v>
      </c>
      <c r="Q1017" s="640" t="s">
        <v>1280</v>
      </c>
      <c r="R1017" s="647"/>
      <c r="S1017" s="647" t="s">
        <v>65</v>
      </c>
      <c r="T1017" s="640" t="s">
        <v>1405</v>
      </c>
    </row>
    <row r="1018" spans="2:20">
      <c r="B1018" s="640" t="s">
        <v>1874</v>
      </c>
      <c r="C1018" s="640" t="s">
        <v>800</v>
      </c>
      <c r="D1018" s="641">
        <v>345</v>
      </c>
      <c r="E1018" s="641">
        <v>350</v>
      </c>
      <c r="F1018" s="641">
        <v>0</v>
      </c>
      <c r="G1018" s="641">
        <v>0</v>
      </c>
      <c r="H1018" s="640" t="s">
        <v>1356</v>
      </c>
      <c r="I1018" s="640" t="s">
        <v>43</v>
      </c>
      <c r="J1018" s="640" t="s">
        <v>538</v>
      </c>
      <c r="K1018" s="640" t="s">
        <v>1299</v>
      </c>
      <c r="L1018" s="647" t="s">
        <v>66</v>
      </c>
      <c r="M1018" s="648">
        <v>44639</v>
      </c>
      <c r="N1018" s="647"/>
      <c r="O1018" s="641">
        <v>2</v>
      </c>
      <c r="P1018" s="640" t="s">
        <v>90</v>
      </c>
      <c r="Q1018" s="640" t="s">
        <v>1258</v>
      </c>
      <c r="R1018" s="640" t="s">
        <v>1259</v>
      </c>
      <c r="S1018" s="647" t="s">
        <v>65</v>
      </c>
      <c r="T1018" s="640" t="s">
        <v>1749</v>
      </c>
    </row>
    <row r="1019" spans="2:20">
      <c r="B1019" s="640" t="s">
        <v>1875</v>
      </c>
      <c r="C1019" s="640" t="s">
        <v>64</v>
      </c>
      <c r="D1019" s="641">
        <v>30</v>
      </c>
      <c r="E1019" s="641">
        <v>35</v>
      </c>
      <c r="F1019" s="641">
        <v>0</v>
      </c>
      <c r="G1019" s="641">
        <v>0</v>
      </c>
      <c r="H1019" s="640" t="s">
        <v>1311</v>
      </c>
      <c r="I1019" s="640" t="s">
        <v>1312</v>
      </c>
      <c r="J1019" s="640" t="s">
        <v>1313</v>
      </c>
      <c r="K1019" s="640" t="s">
        <v>1498</v>
      </c>
      <c r="L1019" s="647" t="s">
        <v>66</v>
      </c>
      <c r="M1019" s="648">
        <v>44210</v>
      </c>
      <c r="N1019" s="647"/>
      <c r="O1019" s="641">
        <v>1</v>
      </c>
      <c r="P1019" s="640" t="s">
        <v>90</v>
      </c>
      <c r="Q1019" s="640" t="s">
        <v>1258</v>
      </c>
      <c r="R1019" s="640" t="s">
        <v>1259</v>
      </c>
      <c r="S1019" s="647" t="s">
        <v>65</v>
      </c>
      <c r="T1019" s="640" t="s">
        <v>1315</v>
      </c>
    </row>
    <row r="1020" spans="2:20">
      <c r="B1020" s="640" t="s">
        <v>1876</v>
      </c>
      <c r="C1020" s="640" t="s">
        <v>941</v>
      </c>
      <c r="D1020" s="641">
        <v>76</v>
      </c>
      <c r="E1020" s="641">
        <v>81</v>
      </c>
      <c r="F1020" s="641">
        <v>70</v>
      </c>
      <c r="G1020" s="641">
        <v>0</v>
      </c>
      <c r="H1020" s="640" t="s">
        <v>1267</v>
      </c>
      <c r="I1020" s="640" t="s">
        <v>1268</v>
      </c>
      <c r="J1020" s="640" t="s">
        <v>1269</v>
      </c>
      <c r="K1020" s="640" t="s">
        <v>1297</v>
      </c>
      <c r="L1020" s="647" t="s">
        <v>66</v>
      </c>
      <c r="M1020" s="648">
        <v>44744</v>
      </c>
      <c r="N1020" s="647"/>
      <c r="O1020" s="641">
        <v>1</v>
      </c>
      <c r="P1020" s="640" t="s">
        <v>90</v>
      </c>
      <c r="Q1020" s="640" t="s">
        <v>1258</v>
      </c>
      <c r="R1020" s="640" t="s">
        <v>1259</v>
      </c>
      <c r="S1020" s="647" t="s">
        <v>218</v>
      </c>
      <c r="T1020" s="640" t="s">
        <v>1366</v>
      </c>
    </row>
    <row r="1021" spans="2:20">
      <c r="B1021" s="640" t="s">
        <v>1876</v>
      </c>
      <c r="C1021" s="640" t="s">
        <v>941</v>
      </c>
      <c r="D1021" s="641">
        <v>86</v>
      </c>
      <c r="E1021" s="641">
        <v>91</v>
      </c>
      <c r="F1021" s="641">
        <v>70</v>
      </c>
      <c r="G1021" s="641">
        <v>0</v>
      </c>
      <c r="H1021" s="640" t="s">
        <v>1267</v>
      </c>
      <c r="I1021" s="640" t="s">
        <v>1268</v>
      </c>
      <c r="J1021" s="640" t="s">
        <v>1269</v>
      </c>
      <c r="K1021" s="640" t="s">
        <v>1297</v>
      </c>
      <c r="L1021" s="647" t="s">
        <v>66</v>
      </c>
      <c r="M1021" s="648">
        <v>44737</v>
      </c>
      <c r="N1021" s="648">
        <v>44743</v>
      </c>
      <c r="O1021" s="641">
        <v>1</v>
      </c>
      <c r="P1021" s="640" t="s">
        <v>90</v>
      </c>
      <c r="Q1021" s="640" t="s">
        <v>1258</v>
      </c>
      <c r="R1021" s="640" t="s">
        <v>1259</v>
      </c>
      <c r="S1021" s="647" t="s">
        <v>218</v>
      </c>
      <c r="T1021" s="640" t="s">
        <v>1366</v>
      </c>
    </row>
    <row r="1022" spans="2:20">
      <c r="B1022" s="640" t="s">
        <v>1876</v>
      </c>
      <c r="C1022" s="640" t="s">
        <v>944</v>
      </c>
      <c r="D1022" s="641">
        <v>76</v>
      </c>
      <c r="E1022" s="641">
        <v>81</v>
      </c>
      <c r="F1022" s="641">
        <v>70</v>
      </c>
      <c r="G1022" s="641">
        <v>0</v>
      </c>
      <c r="H1022" s="640" t="s">
        <v>1274</v>
      </c>
      <c r="I1022" s="640" t="s">
        <v>1264</v>
      </c>
      <c r="J1022" s="640" t="s">
        <v>335</v>
      </c>
      <c r="K1022" s="640" t="s">
        <v>951</v>
      </c>
      <c r="L1022" s="647" t="s">
        <v>66</v>
      </c>
      <c r="M1022" s="648">
        <v>44744</v>
      </c>
      <c r="N1022" s="647"/>
      <c r="O1022" s="641">
        <v>1</v>
      </c>
      <c r="P1022" s="640" t="s">
        <v>90</v>
      </c>
      <c r="Q1022" s="640" t="s">
        <v>1258</v>
      </c>
      <c r="R1022" s="640" t="s">
        <v>1259</v>
      </c>
      <c r="S1022" s="647" t="s">
        <v>218</v>
      </c>
      <c r="T1022" s="640" t="s">
        <v>1366</v>
      </c>
    </row>
    <row r="1023" spans="2:20">
      <c r="B1023" s="640" t="s">
        <v>1876</v>
      </c>
      <c r="C1023" s="640" t="s">
        <v>944</v>
      </c>
      <c r="D1023" s="641">
        <v>86</v>
      </c>
      <c r="E1023" s="641">
        <v>91</v>
      </c>
      <c r="F1023" s="641">
        <v>70</v>
      </c>
      <c r="G1023" s="641">
        <v>0</v>
      </c>
      <c r="H1023" s="640" t="s">
        <v>1274</v>
      </c>
      <c r="I1023" s="640" t="s">
        <v>1264</v>
      </c>
      <c r="J1023" s="640" t="s">
        <v>335</v>
      </c>
      <c r="K1023" s="640" t="s">
        <v>951</v>
      </c>
      <c r="L1023" s="647" t="s">
        <v>66</v>
      </c>
      <c r="M1023" s="648">
        <v>44737</v>
      </c>
      <c r="N1023" s="648">
        <v>44743</v>
      </c>
      <c r="O1023" s="641">
        <v>1</v>
      </c>
      <c r="P1023" s="640" t="s">
        <v>90</v>
      </c>
      <c r="Q1023" s="640" t="s">
        <v>1258</v>
      </c>
      <c r="R1023" s="640" t="s">
        <v>1259</v>
      </c>
      <c r="S1023" s="647" t="s">
        <v>218</v>
      </c>
      <c r="T1023" s="640" t="s">
        <v>1366</v>
      </c>
    </row>
    <row r="1024" spans="2:20">
      <c r="B1024" s="640" t="s">
        <v>1877</v>
      </c>
      <c r="C1024" s="640" t="s">
        <v>941</v>
      </c>
      <c r="D1024" s="641">
        <v>76</v>
      </c>
      <c r="E1024" s="641">
        <v>81</v>
      </c>
      <c r="F1024" s="641">
        <v>70</v>
      </c>
      <c r="G1024" s="641">
        <v>0</v>
      </c>
      <c r="H1024" s="640" t="s">
        <v>1267</v>
      </c>
      <c r="I1024" s="640" t="s">
        <v>1268</v>
      </c>
      <c r="J1024" s="640" t="s">
        <v>1269</v>
      </c>
      <c r="K1024" s="640" t="s">
        <v>1297</v>
      </c>
      <c r="L1024" s="647" t="s">
        <v>66</v>
      </c>
      <c r="M1024" s="648">
        <v>44744</v>
      </c>
      <c r="N1024" s="647"/>
      <c r="O1024" s="641">
        <v>1</v>
      </c>
      <c r="P1024" s="640" t="s">
        <v>90</v>
      </c>
      <c r="Q1024" s="640" t="s">
        <v>1258</v>
      </c>
      <c r="R1024" s="640" t="s">
        <v>1259</v>
      </c>
      <c r="S1024" s="647" t="s">
        <v>218</v>
      </c>
      <c r="T1024" s="640" t="s">
        <v>1366</v>
      </c>
    </row>
    <row r="1025" spans="2:20">
      <c r="B1025" s="640" t="s">
        <v>1877</v>
      </c>
      <c r="C1025" s="640" t="s">
        <v>941</v>
      </c>
      <c r="D1025" s="641">
        <v>86</v>
      </c>
      <c r="E1025" s="641">
        <v>91</v>
      </c>
      <c r="F1025" s="641">
        <v>70</v>
      </c>
      <c r="G1025" s="641">
        <v>0</v>
      </c>
      <c r="H1025" s="640" t="s">
        <v>1267</v>
      </c>
      <c r="I1025" s="640" t="s">
        <v>1268</v>
      </c>
      <c r="J1025" s="640" t="s">
        <v>1269</v>
      </c>
      <c r="K1025" s="640" t="s">
        <v>1297</v>
      </c>
      <c r="L1025" s="647" t="s">
        <v>66</v>
      </c>
      <c r="M1025" s="648">
        <v>44737</v>
      </c>
      <c r="N1025" s="648">
        <v>44743</v>
      </c>
      <c r="O1025" s="641">
        <v>1</v>
      </c>
      <c r="P1025" s="640" t="s">
        <v>90</v>
      </c>
      <c r="Q1025" s="640" t="s">
        <v>1258</v>
      </c>
      <c r="R1025" s="640" t="s">
        <v>1259</v>
      </c>
      <c r="S1025" s="647" t="s">
        <v>218</v>
      </c>
      <c r="T1025" s="640" t="s">
        <v>1366</v>
      </c>
    </row>
    <row r="1026" spans="2:20">
      <c r="B1026" s="640" t="s">
        <v>1877</v>
      </c>
      <c r="C1026" s="640" t="s">
        <v>944</v>
      </c>
      <c r="D1026" s="641">
        <v>76</v>
      </c>
      <c r="E1026" s="641">
        <v>81</v>
      </c>
      <c r="F1026" s="641">
        <v>70</v>
      </c>
      <c r="G1026" s="641">
        <v>0</v>
      </c>
      <c r="H1026" s="640" t="s">
        <v>1274</v>
      </c>
      <c r="I1026" s="640" t="s">
        <v>1264</v>
      </c>
      <c r="J1026" s="640" t="s">
        <v>335</v>
      </c>
      <c r="K1026" s="640" t="s">
        <v>951</v>
      </c>
      <c r="L1026" s="647" t="s">
        <v>66</v>
      </c>
      <c r="M1026" s="648">
        <v>44744</v>
      </c>
      <c r="N1026" s="647"/>
      <c r="O1026" s="641">
        <v>1</v>
      </c>
      <c r="P1026" s="640" t="s">
        <v>90</v>
      </c>
      <c r="Q1026" s="640" t="s">
        <v>1258</v>
      </c>
      <c r="R1026" s="640" t="s">
        <v>1259</v>
      </c>
      <c r="S1026" s="647" t="s">
        <v>218</v>
      </c>
      <c r="T1026" s="640" t="s">
        <v>1366</v>
      </c>
    </row>
    <row r="1027" spans="2:20">
      <c r="B1027" s="640" t="s">
        <v>1877</v>
      </c>
      <c r="C1027" s="640" t="s">
        <v>944</v>
      </c>
      <c r="D1027" s="641">
        <v>86</v>
      </c>
      <c r="E1027" s="641">
        <v>91</v>
      </c>
      <c r="F1027" s="641">
        <v>70</v>
      </c>
      <c r="G1027" s="641">
        <v>0</v>
      </c>
      <c r="H1027" s="640" t="s">
        <v>1274</v>
      </c>
      <c r="I1027" s="640" t="s">
        <v>1264</v>
      </c>
      <c r="J1027" s="640" t="s">
        <v>335</v>
      </c>
      <c r="K1027" s="640" t="s">
        <v>951</v>
      </c>
      <c r="L1027" s="647" t="s">
        <v>66</v>
      </c>
      <c r="M1027" s="648">
        <v>44737</v>
      </c>
      <c r="N1027" s="648">
        <v>44743</v>
      </c>
      <c r="O1027" s="641">
        <v>1</v>
      </c>
      <c r="P1027" s="640" t="s">
        <v>90</v>
      </c>
      <c r="Q1027" s="640" t="s">
        <v>1258</v>
      </c>
      <c r="R1027" s="640" t="s">
        <v>1259</v>
      </c>
      <c r="S1027" s="647" t="s">
        <v>218</v>
      </c>
      <c r="T1027" s="640" t="s">
        <v>1366</v>
      </c>
    </row>
    <row r="1028" spans="2:20">
      <c r="B1028" s="640" t="s">
        <v>1878</v>
      </c>
      <c r="C1028" s="640" t="s">
        <v>815</v>
      </c>
      <c r="D1028" s="641">
        <v>469</v>
      </c>
      <c r="E1028" s="641">
        <v>479</v>
      </c>
      <c r="F1028" s="641">
        <v>0</v>
      </c>
      <c r="G1028" s="641">
        <v>0</v>
      </c>
      <c r="H1028" s="640" t="s">
        <v>1254</v>
      </c>
      <c r="I1028" s="640" t="s">
        <v>1255</v>
      </c>
      <c r="J1028" s="640" t="s">
        <v>1256</v>
      </c>
      <c r="K1028" s="640" t="s">
        <v>1288</v>
      </c>
      <c r="L1028" s="647" t="s">
        <v>66</v>
      </c>
      <c r="M1028" s="648">
        <v>44716</v>
      </c>
      <c r="N1028" s="648">
        <v>44743</v>
      </c>
      <c r="O1028" s="641">
        <v>1</v>
      </c>
      <c r="P1028" s="640" t="s">
        <v>90</v>
      </c>
      <c r="Q1028" s="640" t="s">
        <v>1280</v>
      </c>
      <c r="R1028" s="647"/>
      <c r="S1028" s="647" t="s">
        <v>65</v>
      </c>
      <c r="T1028" s="640" t="s">
        <v>1290</v>
      </c>
    </row>
    <row r="1029" spans="2:20">
      <c r="B1029" s="640" t="s">
        <v>1878</v>
      </c>
      <c r="C1029" s="640" t="s">
        <v>815</v>
      </c>
      <c r="D1029" s="641">
        <v>464</v>
      </c>
      <c r="E1029" s="641">
        <v>474</v>
      </c>
      <c r="F1029" s="641">
        <v>0</v>
      </c>
      <c r="G1029" s="641">
        <v>0</v>
      </c>
      <c r="H1029" s="640" t="s">
        <v>1282</v>
      </c>
      <c r="I1029" s="640" t="s">
        <v>1283</v>
      </c>
      <c r="J1029" s="640" t="s">
        <v>3281</v>
      </c>
      <c r="K1029" s="640" t="s">
        <v>1288</v>
      </c>
      <c r="L1029" s="647" t="s">
        <v>66</v>
      </c>
      <c r="M1029" s="648">
        <v>44744</v>
      </c>
      <c r="N1029" s="647"/>
      <c r="O1029" s="641">
        <v>1</v>
      </c>
      <c r="P1029" s="640" t="s">
        <v>90</v>
      </c>
      <c r="Q1029" s="640" t="s">
        <v>1280</v>
      </c>
      <c r="R1029" s="647"/>
      <c r="S1029" s="647" t="s">
        <v>65</v>
      </c>
      <c r="T1029" s="640" t="s">
        <v>1290</v>
      </c>
    </row>
    <row r="1030" spans="2:20">
      <c r="B1030" s="640" t="s">
        <v>1879</v>
      </c>
      <c r="C1030" s="640" t="s">
        <v>190</v>
      </c>
      <c r="D1030" s="641">
        <v>312</v>
      </c>
      <c r="E1030" s="641">
        <v>317</v>
      </c>
      <c r="F1030" s="641">
        <v>0</v>
      </c>
      <c r="G1030" s="641">
        <v>0</v>
      </c>
      <c r="H1030" s="640" t="s">
        <v>1274</v>
      </c>
      <c r="I1030" s="640" t="s">
        <v>1264</v>
      </c>
      <c r="J1030" s="640" t="s">
        <v>169</v>
      </c>
      <c r="K1030" s="640" t="s">
        <v>1305</v>
      </c>
      <c r="L1030" s="647" t="s">
        <v>66</v>
      </c>
      <c r="M1030" s="648">
        <v>44648</v>
      </c>
      <c r="N1030" s="647"/>
      <c r="O1030" s="641">
        <v>1</v>
      </c>
      <c r="P1030" s="640" t="s">
        <v>90</v>
      </c>
      <c r="Q1030" s="640" t="s">
        <v>1280</v>
      </c>
      <c r="R1030" s="647"/>
      <c r="S1030" s="647" t="s">
        <v>65</v>
      </c>
      <c r="T1030" s="647"/>
    </row>
    <row r="1031" spans="2:20">
      <c r="B1031" s="640" t="s">
        <v>1880</v>
      </c>
      <c r="C1031" s="640" t="s">
        <v>697</v>
      </c>
      <c r="D1031" s="641">
        <v>33</v>
      </c>
      <c r="E1031" s="641">
        <v>43</v>
      </c>
      <c r="F1031" s="641">
        <v>0</v>
      </c>
      <c r="G1031" s="641">
        <v>0</v>
      </c>
      <c r="H1031" s="640" t="s">
        <v>1337</v>
      </c>
      <c r="I1031" s="640" t="s">
        <v>1338</v>
      </c>
      <c r="J1031" s="640" t="s">
        <v>695</v>
      </c>
      <c r="K1031" s="640" t="s">
        <v>1317</v>
      </c>
      <c r="L1031" s="647" t="s">
        <v>66</v>
      </c>
      <c r="M1031" s="648">
        <v>44716</v>
      </c>
      <c r="N1031" s="647"/>
      <c r="O1031" s="641">
        <v>1</v>
      </c>
      <c r="P1031" s="640" t="s">
        <v>90</v>
      </c>
      <c r="Q1031" s="640" t="s">
        <v>1258</v>
      </c>
      <c r="R1031" s="640" t="s">
        <v>1259</v>
      </c>
      <c r="S1031" s="647" t="s">
        <v>65</v>
      </c>
      <c r="T1031" s="647"/>
    </row>
    <row r="1032" spans="2:20">
      <c r="B1032" s="640" t="s">
        <v>1881</v>
      </c>
      <c r="C1032" s="640" t="s">
        <v>190</v>
      </c>
      <c r="D1032" s="641">
        <v>403</v>
      </c>
      <c r="E1032" s="641">
        <v>408</v>
      </c>
      <c r="F1032" s="641">
        <v>0</v>
      </c>
      <c r="G1032" s="641">
        <v>0</v>
      </c>
      <c r="H1032" s="640" t="s">
        <v>1274</v>
      </c>
      <c r="I1032" s="640" t="s">
        <v>1264</v>
      </c>
      <c r="J1032" s="640" t="s">
        <v>169</v>
      </c>
      <c r="K1032" s="640" t="s">
        <v>1305</v>
      </c>
      <c r="L1032" s="647" t="s">
        <v>66</v>
      </c>
      <c r="M1032" s="648">
        <v>44648</v>
      </c>
      <c r="N1032" s="647"/>
      <c r="O1032" s="641">
        <v>1</v>
      </c>
      <c r="P1032" s="640" t="s">
        <v>90</v>
      </c>
      <c r="Q1032" s="640" t="s">
        <v>1280</v>
      </c>
      <c r="R1032" s="647"/>
      <c r="S1032" s="647" t="s">
        <v>65</v>
      </c>
      <c r="T1032" s="647"/>
    </row>
    <row r="1033" spans="2:20">
      <c r="B1033" s="640" t="s">
        <v>1882</v>
      </c>
      <c r="C1033" s="640" t="s">
        <v>815</v>
      </c>
      <c r="D1033" s="641">
        <v>122</v>
      </c>
      <c r="E1033" s="641">
        <v>132</v>
      </c>
      <c r="F1033" s="641">
        <v>90</v>
      </c>
      <c r="G1033" s="641">
        <v>0</v>
      </c>
      <c r="H1033" s="640" t="s">
        <v>1282</v>
      </c>
      <c r="I1033" s="640" t="s">
        <v>1283</v>
      </c>
      <c r="J1033" s="640" t="s">
        <v>3281</v>
      </c>
      <c r="K1033" s="640" t="s">
        <v>1257</v>
      </c>
      <c r="L1033" s="647" t="s">
        <v>66</v>
      </c>
      <c r="M1033" s="648">
        <v>44744</v>
      </c>
      <c r="N1033" s="647"/>
      <c r="O1033" s="641">
        <v>1</v>
      </c>
      <c r="P1033" s="640" t="s">
        <v>90</v>
      </c>
      <c r="Q1033" s="640" t="s">
        <v>1258</v>
      </c>
      <c r="R1033" s="640" t="s">
        <v>1259</v>
      </c>
      <c r="S1033" s="647" t="s">
        <v>65</v>
      </c>
      <c r="T1033" s="640" t="s">
        <v>1438</v>
      </c>
    </row>
    <row r="1034" spans="2:20">
      <c r="B1034" s="640" t="s">
        <v>1882</v>
      </c>
      <c r="C1034" s="640" t="s">
        <v>815</v>
      </c>
      <c r="D1034" s="641">
        <v>127</v>
      </c>
      <c r="E1034" s="641">
        <v>137</v>
      </c>
      <c r="F1034" s="641">
        <v>90</v>
      </c>
      <c r="G1034" s="641">
        <v>0</v>
      </c>
      <c r="H1034" s="640" t="s">
        <v>1282</v>
      </c>
      <c r="I1034" s="640" t="s">
        <v>1283</v>
      </c>
      <c r="J1034" s="640" t="s">
        <v>3281</v>
      </c>
      <c r="K1034" s="640" t="s">
        <v>1257</v>
      </c>
      <c r="L1034" s="647" t="s">
        <v>66</v>
      </c>
      <c r="M1034" s="648">
        <v>44737</v>
      </c>
      <c r="N1034" s="648">
        <v>44743</v>
      </c>
      <c r="O1034" s="641">
        <v>1</v>
      </c>
      <c r="P1034" s="640" t="s">
        <v>90</v>
      </c>
      <c r="Q1034" s="640" t="s">
        <v>1258</v>
      </c>
      <c r="R1034" s="640" t="s">
        <v>1259</v>
      </c>
      <c r="S1034" s="647" t="s">
        <v>65</v>
      </c>
      <c r="T1034" s="640" t="s">
        <v>1438</v>
      </c>
    </row>
    <row r="1035" spans="2:20">
      <c r="B1035" s="640" t="s">
        <v>328</v>
      </c>
      <c r="C1035" s="640" t="s">
        <v>328</v>
      </c>
      <c r="D1035" s="641">
        <v>130</v>
      </c>
      <c r="E1035" s="641">
        <v>150</v>
      </c>
      <c r="F1035" s="641">
        <v>0</v>
      </c>
      <c r="G1035" s="641">
        <v>0</v>
      </c>
      <c r="H1035" s="640" t="s">
        <v>1264</v>
      </c>
      <c r="I1035" s="640" t="s">
        <v>52</v>
      </c>
      <c r="J1035" s="640" t="s">
        <v>538</v>
      </c>
      <c r="K1035" s="640" t="s">
        <v>1448</v>
      </c>
      <c r="L1035" s="647" t="s">
        <v>121</v>
      </c>
      <c r="M1035" s="648">
        <v>44743</v>
      </c>
      <c r="N1035" s="647"/>
      <c r="O1035" s="641">
        <v>1</v>
      </c>
      <c r="P1035" s="640" t="s">
        <v>90</v>
      </c>
      <c r="Q1035" s="640" t="s">
        <v>1258</v>
      </c>
      <c r="R1035" s="640" t="s">
        <v>1259</v>
      </c>
      <c r="S1035" s="647" t="s">
        <v>65</v>
      </c>
      <c r="T1035" s="640" t="s">
        <v>1414</v>
      </c>
    </row>
    <row r="1036" spans="2:20">
      <c r="B1036" s="640" t="s">
        <v>328</v>
      </c>
      <c r="C1036" s="640" t="s">
        <v>328</v>
      </c>
      <c r="D1036" s="641">
        <v>120</v>
      </c>
      <c r="E1036" s="641">
        <v>140</v>
      </c>
      <c r="F1036" s="641">
        <v>0</v>
      </c>
      <c r="G1036" s="641">
        <v>0</v>
      </c>
      <c r="H1036" s="640" t="s">
        <v>1264</v>
      </c>
      <c r="I1036" s="640" t="s">
        <v>52</v>
      </c>
      <c r="J1036" s="640" t="s">
        <v>538</v>
      </c>
      <c r="K1036" s="640" t="s">
        <v>1448</v>
      </c>
      <c r="L1036" s="647" t="s">
        <v>105</v>
      </c>
      <c r="M1036" s="648">
        <v>44743</v>
      </c>
      <c r="N1036" s="647"/>
      <c r="O1036" s="641">
        <v>1</v>
      </c>
      <c r="P1036" s="640" t="s">
        <v>90</v>
      </c>
      <c r="Q1036" s="640" t="s">
        <v>1258</v>
      </c>
      <c r="R1036" s="640" t="s">
        <v>1259</v>
      </c>
      <c r="S1036" s="647" t="s">
        <v>65</v>
      </c>
      <c r="T1036" s="640" t="s">
        <v>1414</v>
      </c>
    </row>
    <row r="1037" spans="2:20">
      <c r="B1037" s="640" t="s">
        <v>1883</v>
      </c>
      <c r="C1037" s="640" t="s">
        <v>941</v>
      </c>
      <c r="D1037" s="641">
        <v>76</v>
      </c>
      <c r="E1037" s="641">
        <v>81</v>
      </c>
      <c r="F1037" s="641">
        <v>70</v>
      </c>
      <c r="G1037" s="641">
        <v>0</v>
      </c>
      <c r="H1037" s="640" t="s">
        <v>1267</v>
      </c>
      <c r="I1037" s="640" t="s">
        <v>1268</v>
      </c>
      <c r="J1037" s="640" t="s">
        <v>1269</v>
      </c>
      <c r="K1037" s="640" t="s">
        <v>1297</v>
      </c>
      <c r="L1037" s="647" t="s">
        <v>66</v>
      </c>
      <c r="M1037" s="648">
        <v>44744</v>
      </c>
      <c r="N1037" s="647"/>
      <c r="O1037" s="641">
        <v>1</v>
      </c>
      <c r="P1037" s="640" t="s">
        <v>90</v>
      </c>
      <c r="Q1037" s="640" t="s">
        <v>1258</v>
      </c>
      <c r="R1037" s="640" t="s">
        <v>1259</v>
      </c>
      <c r="S1037" s="647" t="s">
        <v>218</v>
      </c>
      <c r="T1037" s="640" t="s">
        <v>1366</v>
      </c>
    </row>
    <row r="1038" spans="2:20">
      <c r="B1038" s="640" t="s">
        <v>1883</v>
      </c>
      <c r="C1038" s="640" t="s">
        <v>941</v>
      </c>
      <c r="D1038" s="641">
        <v>86</v>
      </c>
      <c r="E1038" s="641">
        <v>91</v>
      </c>
      <c r="F1038" s="641">
        <v>70</v>
      </c>
      <c r="G1038" s="641">
        <v>0</v>
      </c>
      <c r="H1038" s="640" t="s">
        <v>1267</v>
      </c>
      <c r="I1038" s="640" t="s">
        <v>1268</v>
      </c>
      <c r="J1038" s="640" t="s">
        <v>1269</v>
      </c>
      <c r="K1038" s="640" t="s">
        <v>1297</v>
      </c>
      <c r="L1038" s="647" t="s">
        <v>66</v>
      </c>
      <c r="M1038" s="648">
        <v>44737</v>
      </c>
      <c r="N1038" s="648">
        <v>44743</v>
      </c>
      <c r="O1038" s="641">
        <v>1</v>
      </c>
      <c r="P1038" s="640" t="s">
        <v>90</v>
      </c>
      <c r="Q1038" s="640" t="s">
        <v>1258</v>
      </c>
      <c r="R1038" s="640" t="s">
        <v>1259</v>
      </c>
      <c r="S1038" s="647" t="s">
        <v>218</v>
      </c>
      <c r="T1038" s="640" t="s">
        <v>1366</v>
      </c>
    </row>
    <row r="1039" spans="2:20">
      <c r="B1039" s="640" t="s">
        <v>1883</v>
      </c>
      <c r="C1039" s="640" t="s">
        <v>944</v>
      </c>
      <c r="D1039" s="641">
        <v>76</v>
      </c>
      <c r="E1039" s="641">
        <v>81</v>
      </c>
      <c r="F1039" s="641">
        <v>70</v>
      </c>
      <c r="G1039" s="641">
        <v>0</v>
      </c>
      <c r="H1039" s="640" t="s">
        <v>1274</v>
      </c>
      <c r="I1039" s="640" t="s">
        <v>1264</v>
      </c>
      <c r="J1039" s="640" t="s">
        <v>335</v>
      </c>
      <c r="K1039" s="640" t="s">
        <v>951</v>
      </c>
      <c r="L1039" s="647" t="s">
        <v>66</v>
      </c>
      <c r="M1039" s="648">
        <v>44744</v>
      </c>
      <c r="N1039" s="647"/>
      <c r="O1039" s="641">
        <v>1</v>
      </c>
      <c r="P1039" s="640" t="s">
        <v>90</v>
      </c>
      <c r="Q1039" s="640" t="s">
        <v>1258</v>
      </c>
      <c r="R1039" s="640" t="s">
        <v>1259</v>
      </c>
      <c r="S1039" s="647" t="s">
        <v>218</v>
      </c>
      <c r="T1039" s="640" t="s">
        <v>1366</v>
      </c>
    </row>
    <row r="1040" spans="2:20">
      <c r="B1040" s="640" t="s">
        <v>1883</v>
      </c>
      <c r="C1040" s="640" t="s">
        <v>944</v>
      </c>
      <c r="D1040" s="641">
        <v>86</v>
      </c>
      <c r="E1040" s="641">
        <v>91</v>
      </c>
      <c r="F1040" s="641">
        <v>70</v>
      </c>
      <c r="G1040" s="641">
        <v>0</v>
      </c>
      <c r="H1040" s="640" t="s">
        <v>1274</v>
      </c>
      <c r="I1040" s="640" t="s">
        <v>1264</v>
      </c>
      <c r="J1040" s="640" t="s">
        <v>335</v>
      </c>
      <c r="K1040" s="640" t="s">
        <v>951</v>
      </c>
      <c r="L1040" s="647" t="s">
        <v>66</v>
      </c>
      <c r="M1040" s="648">
        <v>44737</v>
      </c>
      <c r="N1040" s="648">
        <v>44743</v>
      </c>
      <c r="O1040" s="641">
        <v>1</v>
      </c>
      <c r="P1040" s="640" t="s">
        <v>90</v>
      </c>
      <c r="Q1040" s="640" t="s">
        <v>1258</v>
      </c>
      <c r="R1040" s="640" t="s">
        <v>1259</v>
      </c>
      <c r="S1040" s="647" t="s">
        <v>218</v>
      </c>
      <c r="T1040" s="640" t="s">
        <v>1366</v>
      </c>
    </row>
    <row r="1041" spans="2:20">
      <c r="B1041" s="640" t="s">
        <v>1004</v>
      </c>
      <c r="C1041" s="640" t="s">
        <v>1000</v>
      </c>
      <c r="D1041" s="641">
        <v>105</v>
      </c>
      <c r="E1041" s="641">
        <v>110</v>
      </c>
      <c r="F1041" s="641">
        <v>0</v>
      </c>
      <c r="G1041" s="641">
        <v>0</v>
      </c>
      <c r="H1041" s="640" t="s">
        <v>1264</v>
      </c>
      <c r="I1041" s="640" t="s">
        <v>52</v>
      </c>
      <c r="J1041" s="640" t="s">
        <v>241</v>
      </c>
      <c r="K1041" s="640" t="s">
        <v>1317</v>
      </c>
      <c r="L1041" s="647" t="s">
        <v>66</v>
      </c>
      <c r="M1041" s="648">
        <v>44639</v>
      </c>
      <c r="N1041" s="648">
        <v>44743</v>
      </c>
      <c r="O1041" s="641">
        <v>1</v>
      </c>
      <c r="P1041" s="640" t="s">
        <v>288</v>
      </c>
      <c r="Q1041" s="640" t="s">
        <v>1258</v>
      </c>
      <c r="R1041" s="640" t="s">
        <v>1259</v>
      </c>
      <c r="S1041" s="647" t="s">
        <v>65</v>
      </c>
      <c r="T1041" s="640" t="s">
        <v>1263</v>
      </c>
    </row>
    <row r="1042" spans="2:20">
      <c r="B1042" s="640" t="s">
        <v>1004</v>
      </c>
      <c r="C1042" s="640" t="s">
        <v>1000</v>
      </c>
      <c r="D1042" s="641">
        <v>100</v>
      </c>
      <c r="E1042" s="641">
        <v>105</v>
      </c>
      <c r="F1042" s="641">
        <v>0</v>
      </c>
      <c r="G1042" s="641">
        <v>0</v>
      </c>
      <c r="H1042" s="640" t="s">
        <v>1264</v>
      </c>
      <c r="I1042" s="640" t="s">
        <v>52</v>
      </c>
      <c r="J1042" s="640" t="s">
        <v>241</v>
      </c>
      <c r="K1042" s="640" t="s">
        <v>1317</v>
      </c>
      <c r="L1042" s="647" t="s">
        <v>66</v>
      </c>
      <c r="M1042" s="648">
        <v>44744</v>
      </c>
      <c r="N1042" s="647"/>
      <c r="O1042" s="641">
        <v>1</v>
      </c>
      <c r="P1042" s="640" t="s">
        <v>288</v>
      </c>
      <c r="Q1042" s="640" t="s">
        <v>1258</v>
      </c>
      <c r="R1042" s="640" t="s">
        <v>1259</v>
      </c>
      <c r="S1042" s="647" t="s">
        <v>65</v>
      </c>
      <c r="T1042" s="640" t="s">
        <v>1263</v>
      </c>
    </row>
    <row r="1043" spans="2:20">
      <c r="B1043" s="640" t="s">
        <v>1004</v>
      </c>
      <c r="C1043" s="640" t="s">
        <v>1000</v>
      </c>
      <c r="D1043" s="641">
        <v>95</v>
      </c>
      <c r="E1043" s="641">
        <v>100</v>
      </c>
      <c r="F1043" s="641">
        <v>0</v>
      </c>
      <c r="G1043" s="641">
        <v>0</v>
      </c>
      <c r="H1043" s="640" t="s">
        <v>1264</v>
      </c>
      <c r="I1043" s="640" t="s">
        <v>52</v>
      </c>
      <c r="J1043" s="640" t="s">
        <v>241</v>
      </c>
      <c r="K1043" s="640" t="s">
        <v>1317</v>
      </c>
      <c r="L1043" s="647" t="s">
        <v>66</v>
      </c>
      <c r="M1043" s="648">
        <v>44639</v>
      </c>
      <c r="N1043" s="648">
        <v>44743</v>
      </c>
      <c r="O1043" s="641">
        <v>1</v>
      </c>
      <c r="P1043" s="640" t="s">
        <v>1271</v>
      </c>
      <c r="Q1043" s="640" t="s">
        <v>1258</v>
      </c>
      <c r="R1043" s="640" t="s">
        <v>1259</v>
      </c>
      <c r="S1043" s="647" t="s">
        <v>65</v>
      </c>
      <c r="T1043" s="640" t="s">
        <v>1263</v>
      </c>
    </row>
    <row r="1044" spans="2:20">
      <c r="B1044" s="640" t="s">
        <v>1004</v>
      </c>
      <c r="C1044" s="640" t="s">
        <v>1000</v>
      </c>
      <c r="D1044" s="641">
        <v>90</v>
      </c>
      <c r="E1044" s="641">
        <v>95</v>
      </c>
      <c r="F1044" s="641">
        <v>0</v>
      </c>
      <c r="G1044" s="641">
        <v>0</v>
      </c>
      <c r="H1044" s="640" t="s">
        <v>1264</v>
      </c>
      <c r="I1044" s="640" t="s">
        <v>52</v>
      </c>
      <c r="J1044" s="640" t="s">
        <v>241</v>
      </c>
      <c r="K1044" s="640" t="s">
        <v>1317</v>
      </c>
      <c r="L1044" s="647" t="s">
        <v>66</v>
      </c>
      <c r="M1044" s="648">
        <v>44744</v>
      </c>
      <c r="N1044" s="647"/>
      <c r="O1044" s="641">
        <v>1</v>
      </c>
      <c r="P1044" s="640" t="s">
        <v>1271</v>
      </c>
      <c r="Q1044" s="640" t="s">
        <v>1258</v>
      </c>
      <c r="R1044" s="640" t="s">
        <v>1259</v>
      </c>
      <c r="S1044" s="647" t="s">
        <v>65</v>
      </c>
      <c r="T1044" s="640" t="s">
        <v>1263</v>
      </c>
    </row>
    <row r="1045" spans="2:20">
      <c r="B1045" s="640" t="s">
        <v>1004</v>
      </c>
      <c r="C1045" s="640" t="s">
        <v>1001</v>
      </c>
      <c r="D1045" s="641">
        <v>100</v>
      </c>
      <c r="E1045" s="641">
        <v>105</v>
      </c>
      <c r="F1045" s="641">
        <v>0</v>
      </c>
      <c r="G1045" s="641">
        <v>0</v>
      </c>
      <c r="H1045" s="640" t="s">
        <v>1264</v>
      </c>
      <c r="I1045" s="640" t="s">
        <v>52</v>
      </c>
      <c r="J1045" s="640" t="s">
        <v>241</v>
      </c>
      <c r="K1045" s="640" t="s">
        <v>1317</v>
      </c>
      <c r="L1045" s="647" t="s">
        <v>66</v>
      </c>
      <c r="M1045" s="648">
        <v>44744</v>
      </c>
      <c r="N1045" s="647"/>
      <c r="O1045" s="641">
        <v>1</v>
      </c>
      <c r="P1045" s="640" t="s">
        <v>288</v>
      </c>
      <c r="Q1045" s="640" t="s">
        <v>1258</v>
      </c>
      <c r="R1045" s="640" t="s">
        <v>1259</v>
      </c>
      <c r="S1045" s="647" t="s">
        <v>65</v>
      </c>
      <c r="T1045" s="640" t="s">
        <v>1263</v>
      </c>
    </row>
    <row r="1046" spans="2:20">
      <c r="B1046" s="640" t="s">
        <v>1004</v>
      </c>
      <c r="C1046" s="640" t="s">
        <v>1001</v>
      </c>
      <c r="D1046" s="641">
        <v>105</v>
      </c>
      <c r="E1046" s="641">
        <v>110</v>
      </c>
      <c r="F1046" s="641">
        <v>0</v>
      </c>
      <c r="G1046" s="641">
        <v>0</v>
      </c>
      <c r="H1046" s="640" t="s">
        <v>1264</v>
      </c>
      <c r="I1046" s="640" t="s">
        <v>52</v>
      </c>
      <c r="J1046" s="640" t="s">
        <v>241</v>
      </c>
      <c r="K1046" s="640" t="s">
        <v>1317</v>
      </c>
      <c r="L1046" s="647" t="s">
        <v>66</v>
      </c>
      <c r="M1046" s="648">
        <v>44639</v>
      </c>
      <c r="N1046" s="648">
        <v>44743</v>
      </c>
      <c r="O1046" s="641">
        <v>1</v>
      </c>
      <c r="P1046" s="640" t="s">
        <v>288</v>
      </c>
      <c r="Q1046" s="640" t="s">
        <v>1258</v>
      </c>
      <c r="R1046" s="640" t="s">
        <v>1259</v>
      </c>
      <c r="S1046" s="647" t="s">
        <v>65</v>
      </c>
      <c r="T1046" s="640" t="s">
        <v>1263</v>
      </c>
    </row>
    <row r="1047" spans="2:20">
      <c r="B1047" s="640" t="s">
        <v>1004</v>
      </c>
      <c r="C1047" s="640" t="s">
        <v>1001</v>
      </c>
      <c r="D1047" s="641">
        <v>90</v>
      </c>
      <c r="E1047" s="641">
        <v>95</v>
      </c>
      <c r="F1047" s="641">
        <v>0</v>
      </c>
      <c r="G1047" s="641">
        <v>0</v>
      </c>
      <c r="H1047" s="640" t="s">
        <v>1264</v>
      </c>
      <c r="I1047" s="640" t="s">
        <v>52</v>
      </c>
      <c r="J1047" s="640" t="s">
        <v>241</v>
      </c>
      <c r="K1047" s="640" t="s">
        <v>1317</v>
      </c>
      <c r="L1047" s="647" t="s">
        <v>66</v>
      </c>
      <c r="M1047" s="648">
        <v>44744</v>
      </c>
      <c r="N1047" s="647"/>
      <c r="O1047" s="641">
        <v>1</v>
      </c>
      <c r="P1047" s="640" t="s">
        <v>1271</v>
      </c>
      <c r="Q1047" s="640" t="s">
        <v>1258</v>
      </c>
      <c r="R1047" s="640" t="s">
        <v>1259</v>
      </c>
      <c r="S1047" s="647" t="s">
        <v>65</v>
      </c>
      <c r="T1047" s="640" t="s">
        <v>1263</v>
      </c>
    </row>
    <row r="1048" spans="2:20">
      <c r="B1048" s="640" t="s">
        <v>1004</v>
      </c>
      <c r="C1048" s="640" t="s">
        <v>1001</v>
      </c>
      <c r="D1048" s="641">
        <v>95</v>
      </c>
      <c r="E1048" s="641">
        <v>100</v>
      </c>
      <c r="F1048" s="641">
        <v>0</v>
      </c>
      <c r="G1048" s="641">
        <v>0</v>
      </c>
      <c r="H1048" s="640" t="s">
        <v>1264</v>
      </c>
      <c r="I1048" s="640" t="s">
        <v>52</v>
      </c>
      <c r="J1048" s="640" t="s">
        <v>241</v>
      </c>
      <c r="K1048" s="640" t="s">
        <v>1317</v>
      </c>
      <c r="L1048" s="647" t="s">
        <v>66</v>
      </c>
      <c r="M1048" s="648">
        <v>44639</v>
      </c>
      <c r="N1048" s="648">
        <v>44743</v>
      </c>
      <c r="O1048" s="641">
        <v>1</v>
      </c>
      <c r="P1048" s="640" t="s">
        <v>1271</v>
      </c>
      <c r="Q1048" s="640" t="s">
        <v>1258</v>
      </c>
      <c r="R1048" s="640" t="s">
        <v>1259</v>
      </c>
      <c r="S1048" s="647" t="s">
        <v>65</v>
      </c>
      <c r="T1048" s="640" t="s">
        <v>1263</v>
      </c>
    </row>
    <row r="1049" spans="2:20">
      <c r="B1049" s="640" t="s">
        <v>1884</v>
      </c>
      <c r="C1049" s="640" t="s">
        <v>686</v>
      </c>
      <c r="D1049" s="641">
        <v>459</v>
      </c>
      <c r="E1049" s="641">
        <v>469</v>
      </c>
      <c r="F1049" s="641">
        <v>0</v>
      </c>
      <c r="G1049" s="641">
        <v>0</v>
      </c>
      <c r="H1049" s="640" t="s">
        <v>1278</v>
      </c>
      <c r="I1049" s="640" t="s">
        <v>52</v>
      </c>
      <c r="J1049" s="640" t="s">
        <v>684</v>
      </c>
      <c r="K1049" s="640" t="s">
        <v>1299</v>
      </c>
      <c r="L1049" s="647" t="s">
        <v>66</v>
      </c>
      <c r="M1049" s="648">
        <v>44730</v>
      </c>
      <c r="N1049" s="647"/>
      <c r="O1049" s="641">
        <v>2</v>
      </c>
      <c r="P1049" s="640" t="s">
        <v>90</v>
      </c>
      <c r="Q1049" s="640" t="s">
        <v>1280</v>
      </c>
      <c r="R1049" s="647"/>
      <c r="S1049" s="647" t="s">
        <v>65</v>
      </c>
      <c r="T1049" s="640" t="s">
        <v>1345</v>
      </c>
    </row>
    <row r="1050" spans="2:20">
      <c r="B1050" s="640" t="s">
        <v>1175</v>
      </c>
      <c r="C1050" s="640" t="s">
        <v>1128</v>
      </c>
      <c r="D1050" s="641">
        <v>274</v>
      </c>
      <c r="E1050" s="641">
        <v>284</v>
      </c>
      <c r="F1050" s="641">
        <v>40</v>
      </c>
      <c r="G1050" s="641">
        <v>0</v>
      </c>
      <c r="H1050" s="640" t="s">
        <v>1277</v>
      </c>
      <c r="I1050" s="640" t="s">
        <v>1278</v>
      </c>
      <c r="J1050" s="640" t="s">
        <v>1127</v>
      </c>
      <c r="K1050" s="640" t="s">
        <v>1546</v>
      </c>
      <c r="L1050" s="647" t="s">
        <v>66</v>
      </c>
      <c r="M1050" s="648">
        <v>44713</v>
      </c>
      <c r="N1050" s="647"/>
      <c r="O1050" s="641">
        <v>0</v>
      </c>
      <c r="P1050" s="640" t="s">
        <v>90</v>
      </c>
      <c r="Q1050" s="640" t="s">
        <v>1258</v>
      </c>
      <c r="R1050" s="640" t="s">
        <v>1286</v>
      </c>
      <c r="S1050" s="647" t="s">
        <v>65</v>
      </c>
      <c r="T1050" s="647"/>
    </row>
    <row r="1051" spans="2:20">
      <c r="B1051" s="640" t="s">
        <v>1885</v>
      </c>
      <c r="C1051" s="640" t="s">
        <v>670</v>
      </c>
      <c r="D1051" s="641">
        <v>142</v>
      </c>
      <c r="E1051" s="641">
        <v>147</v>
      </c>
      <c r="F1051" s="641">
        <v>0</v>
      </c>
      <c r="G1051" s="641">
        <v>0</v>
      </c>
      <c r="H1051" s="640" t="s">
        <v>1277</v>
      </c>
      <c r="I1051" s="640" t="s">
        <v>1278</v>
      </c>
      <c r="J1051" s="640" t="s">
        <v>661</v>
      </c>
      <c r="K1051" s="640" t="s">
        <v>1257</v>
      </c>
      <c r="L1051" s="647" t="s">
        <v>66</v>
      </c>
      <c r="M1051" s="648">
        <v>44652</v>
      </c>
      <c r="N1051" s="648">
        <v>44743</v>
      </c>
      <c r="O1051" s="641">
        <v>1</v>
      </c>
      <c r="P1051" s="640" t="s">
        <v>90</v>
      </c>
      <c r="Q1051" s="640" t="s">
        <v>1258</v>
      </c>
      <c r="R1051" s="640" t="s">
        <v>1259</v>
      </c>
      <c r="S1051" s="647" t="s">
        <v>65</v>
      </c>
      <c r="T1051" s="647"/>
    </row>
    <row r="1052" spans="2:20">
      <c r="B1052" s="640" t="s">
        <v>1885</v>
      </c>
      <c r="C1052" s="640" t="s">
        <v>670</v>
      </c>
      <c r="D1052" s="641">
        <v>137</v>
      </c>
      <c r="E1052" s="641">
        <v>142</v>
      </c>
      <c r="F1052" s="641">
        <v>0</v>
      </c>
      <c r="G1052" s="641">
        <v>0</v>
      </c>
      <c r="H1052" s="640" t="s">
        <v>1277</v>
      </c>
      <c r="I1052" s="640" t="s">
        <v>1278</v>
      </c>
      <c r="J1052" s="640" t="s">
        <v>661</v>
      </c>
      <c r="K1052" s="640" t="s">
        <v>1257</v>
      </c>
      <c r="L1052" s="647" t="s">
        <v>66</v>
      </c>
      <c r="M1052" s="648">
        <v>44744</v>
      </c>
      <c r="N1052" s="647"/>
      <c r="O1052" s="641">
        <v>1</v>
      </c>
      <c r="P1052" s="640" t="s">
        <v>90</v>
      </c>
      <c r="Q1052" s="640" t="s">
        <v>1258</v>
      </c>
      <c r="R1052" s="640" t="s">
        <v>1259</v>
      </c>
      <c r="S1052" s="647" t="s">
        <v>65</v>
      </c>
      <c r="T1052" s="647"/>
    </row>
    <row r="1053" spans="2:20">
      <c r="B1053" s="640" t="s">
        <v>1886</v>
      </c>
      <c r="C1053" s="640" t="s">
        <v>993</v>
      </c>
      <c r="D1053" s="641">
        <v>167</v>
      </c>
      <c r="E1053" s="641">
        <v>172</v>
      </c>
      <c r="F1053" s="641">
        <v>0</v>
      </c>
      <c r="G1053" s="641">
        <v>0</v>
      </c>
      <c r="H1053" s="640" t="s">
        <v>1274</v>
      </c>
      <c r="I1053" s="640" t="s">
        <v>1264</v>
      </c>
      <c r="J1053" s="640" t="s">
        <v>335</v>
      </c>
      <c r="K1053" s="640" t="s">
        <v>1292</v>
      </c>
      <c r="L1053" s="647" t="s">
        <v>66</v>
      </c>
      <c r="M1053" s="648">
        <v>44716</v>
      </c>
      <c r="N1053" s="648">
        <v>44743</v>
      </c>
      <c r="O1053" s="641">
        <v>1</v>
      </c>
      <c r="P1053" s="640" t="s">
        <v>90</v>
      </c>
      <c r="Q1053" s="640" t="s">
        <v>1258</v>
      </c>
      <c r="R1053" s="640" t="s">
        <v>1259</v>
      </c>
      <c r="S1053" s="647" t="s">
        <v>65</v>
      </c>
      <c r="T1053" s="647"/>
    </row>
    <row r="1054" spans="2:20">
      <c r="B1054" s="640" t="s">
        <v>1886</v>
      </c>
      <c r="C1054" s="640" t="s">
        <v>993</v>
      </c>
      <c r="D1054" s="641">
        <v>162</v>
      </c>
      <c r="E1054" s="641">
        <v>167</v>
      </c>
      <c r="F1054" s="641">
        <v>0</v>
      </c>
      <c r="G1054" s="641">
        <v>0</v>
      </c>
      <c r="H1054" s="640" t="s">
        <v>1274</v>
      </c>
      <c r="I1054" s="640" t="s">
        <v>1264</v>
      </c>
      <c r="J1054" s="640" t="s">
        <v>335</v>
      </c>
      <c r="K1054" s="640" t="s">
        <v>1292</v>
      </c>
      <c r="L1054" s="647" t="s">
        <v>66</v>
      </c>
      <c r="M1054" s="648">
        <v>44744</v>
      </c>
      <c r="N1054" s="647"/>
      <c r="O1054" s="641">
        <v>1</v>
      </c>
      <c r="P1054" s="640" t="s">
        <v>90</v>
      </c>
      <c r="Q1054" s="640" t="s">
        <v>1258</v>
      </c>
      <c r="R1054" s="640" t="s">
        <v>1259</v>
      </c>
      <c r="S1054" s="647" t="s">
        <v>65</v>
      </c>
      <c r="T1054" s="647"/>
    </row>
    <row r="1055" spans="2:20">
      <c r="B1055" s="640" t="s">
        <v>1887</v>
      </c>
      <c r="C1055" s="640" t="s">
        <v>1887</v>
      </c>
      <c r="D1055" s="641">
        <v>-5</v>
      </c>
      <c r="E1055" s="641">
        <v>-5</v>
      </c>
      <c r="F1055" s="641">
        <v>0</v>
      </c>
      <c r="G1055" s="641">
        <v>0</v>
      </c>
      <c r="H1055" s="640" t="s">
        <v>1716</v>
      </c>
      <c r="I1055" s="640" t="s">
        <v>1283</v>
      </c>
      <c r="J1055" s="640" t="s">
        <v>1888</v>
      </c>
      <c r="K1055" s="640" t="s">
        <v>1889</v>
      </c>
      <c r="L1055" s="647" t="s">
        <v>121</v>
      </c>
      <c r="M1055" s="648">
        <v>44688</v>
      </c>
      <c r="N1055" s="647"/>
      <c r="O1055" s="641">
        <v>1</v>
      </c>
      <c r="P1055" s="640" t="s">
        <v>90</v>
      </c>
      <c r="Q1055" s="640" t="s">
        <v>1258</v>
      </c>
      <c r="R1055" s="640" t="s">
        <v>1259</v>
      </c>
      <c r="S1055" s="647" t="s">
        <v>65</v>
      </c>
      <c r="T1055" s="640" t="s">
        <v>1890</v>
      </c>
    </row>
    <row r="1056" spans="2:20">
      <c r="B1056" s="640" t="s">
        <v>1887</v>
      </c>
      <c r="C1056" s="640" t="s">
        <v>1887</v>
      </c>
      <c r="D1056" s="641">
        <v>-10</v>
      </c>
      <c r="E1056" s="641">
        <v>-10</v>
      </c>
      <c r="F1056" s="641">
        <v>0</v>
      </c>
      <c r="G1056" s="641">
        <v>0</v>
      </c>
      <c r="H1056" s="640" t="s">
        <v>1716</v>
      </c>
      <c r="I1056" s="640" t="s">
        <v>1283</v>
      </c>
      <c r="J1056" s="640" t="s">
        <v>1888</v>
      </c>
      <c r="K1056" s="640" t="s">
        <v>1889</v>
      </c>
      <c r="L1056" s="647" t="s">
        <v>105</v>
      </c>
      <c r="M1056" s="648">
        <v>44688</v>
      </c>
      <c r="N1056" s="647"/>
      <c r="O1056" s="641">
        <v>1</v>
      </c>
      <c r="P1056" s="640" t="s">
        <v>90</v>
      </c>
      <c r="Q1056" s="640" t="s">
        <v>1258</v>
      </c>
      <c r="R1056" s="640" t="s">
        <v>1259</v>
      </c>
      <c r="S1056" s="647" t="s">
        <v>65</v>
      </c>
      <c r="T1056" s="640" t="s">
        <v>1890</v>
      </c>
    </row>
    <row r="1057" spans="2:20">
      <c r="B1057" s="640" t="s">
        <v>1887</v>
      </c>
      <c r="C1057" s="640" t="s">
        <v>1887</v>
      </c>
      <c r="D1057" s="641">
        <v>0</v>
      </c>
      <c r="E1057" s="641">
        <v>0</v>
      </c>
      <c r="F1057" s="641">
        <v>0</v>
      </c>
      <c r="G1057" s="641">
        <v>0</v>
      </c>
      <c r="H1057" s="640" t="s">
        <v>1891</v>
      </c>
      <c r="I1057" s="640" t="s">
        <v>1351</v>
      </c>
      <c r="J1057" s="640" t="s">
        <v>1892</v>
      </c>
      <c r="K1057" s="640" t="s">
        <v>1278</v>
      </c>
      <c r="L1057" s="647" t="s">
        <v>66</v>
      </c>
      <c r="M1057" s="648">
        <v>43090</v>
      </c>
      <c r="N1057" s="648">
        <v>72975</v>
      </c>
      <c r="O1057" s="641">
        <v>1</v>
      </c>
      <c r="P1057" s="640" t="s">
        <v>90</v>
      </c>
      <c r="Q1057" s="640" t="s">
        <v>1258</v>
      </c>
      <c r="R1057" s="640" t="s">
        <v>1259</v>
      </c>
      <c r="S1057" s="647" t="s">
        <v>65</v>
      </c>
      <c r="T1057" s="640" t="s">
        <v>1893</v>
      </c>
    </row>
    <row r="1058" spans="2:20">
      <c r="B1058" s="640" t="s">
        <v>1030</v>
      </c>
      <c r="C1058" s="640" t="s">
        <v>1030</v>
      </c>
      <c r="D1058" s="641">
        <v>163</v>
      </c>
      <c r="E1058" s="641">
        <v>168</v>
      </c>
      <c r="F1058" s="641">
        <v>0</v>
      </c>
      <c r="G1058" s="641">
        <v>0</v>
      </c>
      <c r="H1058" s="640" t="s">
        <v>43</v>
      </c>
      <c r="I1058" s="640" t="s">
        <v>52</v>
      </c>
      <c r="J1058" s="640" t="s">
        <v>1261</v>
      </c>
      <c r="K1058" s="640" t="s">
        <v>1257</v>
      </c>
      <c r="L1058" s="647" t="s">
        <v>66</v>
      </c>
      <c r="M1058" s="648">
        <v>44737</v>
      </c>
      <c r="N1058" s="647"/>
      <c r="O1058" s="641">
        <v>1</v>
      </c>
      <c r="P1058" s="640" t="s">
        <v>288</v>
      </c>
      <c r="Q1058" s="640" t="s">
        <v>1258</v>
      </c>
      <c r="R1058" s="640" t="s">
        <v>1259</v>
      </c>
      <c r="S1058" s="647" t="s">
        <v>65</v>
      </c>
      <c r="T1058" s="640" t="s">
        <v>1263</v>
      </c>
    </row>
    <row r="1059" spans="2:20">
      <c r="B1059" s="640" t="s">
        <v>1030</v>
      </c>
      <c r="C1059" s="640" t="s">
        <v>1030</v>
      </c>
      <c r="D1059" s="641">
        <v>158</v>
      </c>
      <c r="E1059" s="641">
        <v>163</v>
      </c>
      <c r="F1059" s="641">
        <v>0</v>
      </c>
      <c r="G1059" s="641">
        <v>0</v>
      </c>
      <c r="H1059" s="640" t="s">
        <v>43</v>
      </c>
      <c r="I1059" s="640" t="s">
        <v>52</v>
      </c>
      <c r="J1059" s="640" t="s">
        <v>1261</v>
      </c>
      <c r="K1059" s="640" t="s">
        <v>1257</v>
      </c>
      <c r="L1059" s="647" t="s">
        <v>66</v>
      </c>
      <c r="M1059" s="648">
        <v>44737</v>
      </c>
      <c r="N1059" s="647"/>
      <c r="O1059" s="641">
        <v>1</v>
      </c>
      <c r="P1059" s="640" t="s">
        <v>1271</v>
      </c>
      <c r="Q1059" s="640" t="s">
        <v>1258</v>
      </c>
      <c r="R1059" s="640" t="s">
        <v>1259</v>
      </c>
      <c r="S1059" s="647" t="s">
        <v>65</v>
      </c>
      <c r="T1059" s="640" t="s">
        <v>1263</v>
      </c>
    </row>
    <row r="1060" spans="2:20">
      <c r="B1060" s="640" t="s">
        <v>1894</v>
      </c>
      <c r="C1060" s="640" t="s">
        <v>815</v>
      </c>
      <c r="D1060" s="641">
        <v>122</v>
      </c>
      <c r="E1060" s="641">
        <v>132</v>
      </c>
      <c r="F1060" s="641">
        <v>90</v>
      </c>
      <c r="G1060" s="641">
        <v>0</v>
      </c>
      <c r="H1060" s="640" t="s">
        <v>1282</v>
      </c>
      <c r="I1060" s="640" t="s">
        <v>1283</v>
      </c>
      <c r="J1060" s="640" t="s">
        <v>3281</v>
      </c>
      <c r="K1060" s="640" t="s">
        <v>1257</v>
      </c>
      <c r="L1060" s="647" t="s">
        <v>66</v>
      </c>
      <c r="M1060" s="648">
        <v>44744</v>
      </c>
      <c r="N1060" s="647"/>
      <c r="O1060" s="641">
        <v>1</v>
      </c>
      <c r="P1060" s="640" t="s">
        <v>90</v>
      </c>
      <c r="Q1060" s="640" t="s">
        <v>1258</v>
      </c>
      <c r="R1060" s="640" t="s">
        <v>1259</v>
      </c>
      <c r="S1060" s="647" t="s">
        <v>65</v>
      </c>
      <c r="T1060" s="640" t="s">
        <v>1418</v>
      </c>
    </row>
    <row r="1061" spans="2:20">
      <c r="B1061" s="640" t="s">
        <v>1894</v>
      </c>
      <c r="C1061" s="640" t="s">
        <v>815</v>
      </c>
      <c r="D1061" s="641">
        <v>127</v>
      </c>
      <c r="E1061" s="641">
        <v>137</v>
      </c>
      <c r="F1061" s="641">
        <v>90</v>
      </c>
      <c r="G1061" s="641">
        <v>0</v>
      </c>
      <c r="H1061" s="640" t="s">
        <v>1282</v>
      </c>
      <c r="I1061" s="640" t="s">
        <v>1283</v>
      </c>
      <c r="J1061" s="640" t="s">
        <v>3281</v>
      </c>
      <c r="K1061" s="640" t="s">
        <v>1257</v>
      </c>
      <c r="L1061" s="647" t="s">
        <v>66</v>
      </c>
      <c r="M1061" s="648">
        <v>44737</v>
      </c>
      <c r="N1061" s="648">
        <v>44743</v>
      </c>
      <c r="O1061" s="641">
        <v>1</v>
      </c>
      <c r="P1061" s="640" t="s">
        <v>90</v>
      </c>
      <c r="Q1061" s="640" t="s">
        <v>1258</v>
      </c>
      <c r="R1061" s="640" t="s">
        <v>1259</v>
      </c>
      <c r="S1061" s="647" t="s">
        <v>65</v>
      </c>
      <c r="T1061" s="640" t="s">
        <v>1418</v>
      </c>
    </row>
    <row r="1062" spans="2:20">
      <c r="B1062" s="640" t="s">
        <v>1895</v>
      </c>
      <c r="C1062" s="640" t="s">
        <v>841</v>
      </c>
      <c r="D1062" s="641">
        <v>73</v>
      </c>
      <c r="E1062" s="641">
        <v>78</v>
      </c>
      <c r="F1062" s="641">
        <v>45</v>
      </c>
      <c r="G1062" s="641">
        <v>0</v>
      </c>
      <c r="H1062" s="640" t="s">
        <v>1278</v>
      </c>
      <c r="I1062" s="640" t="s">
        <v>52</v>
      </c>
      <c r="J1062" s="640" t="s">
        <v>1382</v>
      </c>
      <c r="K1062" s="640" t="s">
        <v>1364</v>
      </c>
      <c r="L1062" s="647" t="s">
        <v>66</v>
      </c>
      <c r="M1062" s="648">
        <v>44639</v>
      </c>
      <c r="N1062" s="647"/>
      <c r="O1062" s="641">
        <v>1</v>
      </c>
      <c r="P1062" s="640" t="s">
        <v>90</v>
      </c>
      <c r="Q1062" s="640" t="s">
        <v>1258</v>
      </c>
      <c r="R1062" s="640" t="s">
        <v>1259</v>
      </c>
      <c r="S1062" s="647" t="s">
        <v>218</v>
      </c>
      <c r="T1062" s="640" t="s">
        <v>1442</v>
      </c>
    </row>
    <row r="1063" spans="2:20">
      <c r="B1063" s="640" t="s">
        <v>1896</v>
      </c>
      <c r="C1063" s="640" t="s">
        <v>1037</v>
      </c>
      <c r="D1063" s="641">
        <v>188</v>
      </c>
      <c r="E1063" s="641">
        <v>193</v>
      </c>
      <c r="F1063" s="641">
        <v>0</v>
      </c>
      <c r="G1063" s="641">
        <v>0</v>
      </c>
      <c r="H1063" s="640" t="s">
        <v>43</v>
      </c>
      <c r="I1063" s="640" t="s">
        <v>52</v>
      </c>
      <c r="J1063" s="640" t="s">
        <v>1572</v>
      </c>
      <c r="K1063" s="640" t="s">
        <v>1573</v>
      </c>
      <c r="L1063" s="647" t="s">
        <v>66</v>
      </c>
      <c r="M1063" s="648">
        <v>44737</v>
      </c>
      <c r="N1063" s="647"/>
      <c r="O1063" s="641">
        <v>1</v>
      </c>
      <c r="P1063" s="640" t="s">
        <v>90</v>
      </c>
      <c r="Q1063" s="640" t="s">
        <v>1258</v>
      </c>
      <c r="R1063" s="640" t="s">
        <v>1259</v>
      </c>
      <c r="S1063" s="647" t="s">
        <v>65</v>
      </c>
      <c r="T1063" s="647"/>
    </row>
    <row r="1064" spans="2:20">
      <c r="B1064" s="640" t="s">
        <v>1897</v>
      </c>
      <c r="C1064" s="640" t="s">
        <v>670</v>
      </c>
      <c r="D1064" s="641">
        <v>150</v>
      </c>
      <c r="E1064" s="641">
        <v>155</v>
      </c>
      <c r="F1064" s="641">
        <v>0</v>
      </c>
      <c r="G1064" s="641">
        <v>0</v>
      </c>
      <c r="H1064" s="640" t="s">
        <v>1277</v>
      </c>
      <c r="I1064" s="640" t="s">
        <v>1278</v>
      </c>
      <c r="J1064" s="640" t="s">
        <v>661</v>
      </c>
      <c r="K1064" s="640" t="s">
        <v>1257</v>
      </c>
      <c r="L1064" s="647" t="s">
        <v>66</v>
      </c>
      <c r="M1064" s="648">
        <v>44652</v>
      </c>
      <c r="N1064" s="648">
        <v>44743</v>
      </c>
      <c r="O1064" s="641">
        <v>1</v>
      </c>
      <c r="P1064" s="640" t="s">
        <v>90</v>
      </c>
      <c r="Q1064" s="640" t="s">
        <v>1258</v>
      </c>
      <c r="R1064" s="640" t="s">
        <v>1259</v>
      </c>
      <c r="S1064" s="647" t="s">
        <v>65</v>
      </c>
      <c r="T1064" s="647"/>
    </row>
    <row r="1065" spans="2:20">
      <c r="B1065" s="640" t="s">
        <v>1897</v>
      </c>
      <c r="C1065" s="640" t="s">
        <v>670</v>
      </c>
      <c r="D1065" s="641">
        <v>145</v>
      </c>
      <c r="E1065" s="641">
        <v>150</v>
      </c>
      <c r="F1065" s="641">
        <v>0</v>
      </c>
      <c r="G1065" s="641">
        <v>0</v>
      </c>
      <c r="H1065" s="640" t="s">
        <v>1277</v>
      </c>
      <c r="I1065" s="640" t="s">
        <v>1278</v>
      </c>
      <c r="J1065" s="640" t="s">
        <v>661</v>
      </c>
      <c r="K1065" s="640" t="s">
        <v>1257</v>
      </c>
      <c r="L1065" s="647" t="s">
        <v>66</v>
      </c>
      <c r="M1065" s="648">
        <v>44744</v>
      </c>
      <c r="N1065" s="647"/>
      <c r="O1065" s="641">
        <v>1</v>
      </c>
      <c r="P1065" s="640" t="s">
        <v>90</v>
      </c>
      <c r="Q1065" s="640" t="s">
        <v>1258</v>
      </c>
      <c r="R1065" s="640" t="s">
        <v>1259</v>
      </c>
      <c r="S1065" s="647" t="s">
        <v>65</v>
      </c>
      <c r="T1065" s="647"/>
    </row>
    <row r="1066" spans="2:20">
      <c r="B1066" s="640" t="s">
        <v>1898</v>
      </c>
      <c r="C1066" s="640" t="s">
        <v>697</v>
      </c>
      <c r="D1066" s="641">
        <v>54</v>
      </c>
      <c r="E1066" s="641">
        <v>64</v>
      </c>
      <c r="F1066" s="641">
        <v>0</v>
      </c>
      <c r="G1066" s="641">
        <v>0</v>
      </c>
      <c r="H1066" s="640" t="s">
        <v>1337</v>
      </c>
      <c r="I1066" s="640" t="s">
        <v>1338</v>
      </c>
      <c r="J1066" s="640" t="s">
        <v>695</v>
      </c>
      <c r="K1066" s="640" t="s">
        <v>1299</v>
      </c>
      <c r="L1066" s="647" t="s">
        <v>66</v>
      </c>
      <c r="M1066" s="648">
        <v>44716</v>
      </c>
      <c r="N1066" s="647"/>
      <c r="O1066" s="641">
        <v>1</v>
      </c>
      <c r="P1066" s="640" t="s">
        <v>90</v>
      </c>
      <c r="Q1066" s="640" t="s">
        <v>1258</v>
      </c>
      <c r="R1066" s="640" t="s">
        <v>1259</v>
      </c>
      <c r="S1066" s="647" t="s">
        <v>65</v>
      </c>
      <c r="T1066" s="647"/>
    </row>
    <row r="1067" spans="2:20">
      <c r="B1067" s="640" t="s">
        <v>1899</v>
      </c>
      <c r="C1067" s="640" t="s">
        <v>190</v>
      </c>
      <c r="D1067" s="641">
        <v>395</v>
      </c>
      <c r="E1067" s="641">
        <v>400</v>
      </c>
      <c r="F1067" s="641">
        <v>0</v>
      </c>
      <c r="G1067" s="641">
        <v>0</v>
      </c>
      <c r="H1067" s="640" t="s">
        <v>1274</v>
      </c>
      <c r="I1067" s="640" t="s">
        <v>1264</v>
      </c>
      <c r="J1067" s="640" t="s">
        <v>169</v>
      </c>
      <c r="K1067" s="640" t="s">
        <v>1305</v>
      </c>
      <c r="L1067" s="647" t="s">
        <v>66</v>
      </c>
      <c r="M1067" s="648">
        <v>44648</v>
      </c>
      <c r="N1067" s="647"/>
      <c r="O1067" s="641">
        <v>1</v>
      </c>
      <c r="P1067" s="640" t="s">
        <v>90</v>
      </c>
      <c r="Q1067" s="640" t="s">
        <v>1280</v>
      </c>
      <c r="R1067" s="647"/>
      <c r="S1067" s="647" t="s">
        <v>65</v>
      </c>
      <c r="T1067" s="647"/>
    </row>
    <row r="1068" spans="2:20">
      <c r="B1068" s="640" t="s">
        <v>1900</v>
      </c>
      <c r="C1068" s="640" t="s">
        <v>670</v>
      </c>
      <c r="D1068" s="641">
        <v>147</v>
      </c>
      <c r="E1068" s="641">
        <v>152</v>
      </c>
      <c r="F1068" s="641">
        <v>0</v>
      </c>
      <c r="G1068" s="641">
        <v>0</v>
      </c>
      <c r="H1068" s="640" t="s">
        <v>1277</v>
      </c>
      <c r="I1068" s="640" t="s">
        <v>1278</v>
      </c>
      <c r="J1068" s="640" t="s">
        <v>661</v>
      </c>
      <c r="K1068" s="640" t="s">
        <v>1257</v>
      </c>
      <c r="L1068" s="647" t="s">
        <v>66</v>
      </c>
      <c r="M1068" s="648">
        <v>44652</v>
      </c>
      <c r="N1068" s="648">
        <v>44743</v>
      </c>
      <c r="O1068" s="641">
        <v>1</v>
      </c>
      <c r="P1068" s="640" t="s">
        <v>90</v>
      </c>
      <c r="Q1068" s="640" t="s">
        <v>1258</v>
      </c>
      <c r="R1068" s="640" t="s">
        <v>1259</v>
      </c>
      <c r="S1068" s="647" t="s">
        <v>65</v>
      </c>
      <c r="T1068" s="647"/>
    </row>
    <row r="1069" spans="2:20">
      <c r="B1069" s="640" t="s">
        <v>1900</v>
      </c>
      <c r="C1069" s="640" t="s">
        <v>670</v>
      </c>
      <c r="D1069" s="641">
        <v>142</v>
      </c>
      <c r="E1069" s="641">
        <v>147</v>
      </c>
      <c r="F1069" s="641">
        <v>0</v>
      </c>
      <c r="G1069" s="641">
        <v>0</v>
      </c>
      <c r="H1069" s="640" t="s">
        <v>1277</v>
      </c>
      <c r="I1069" s="640" t="s">
        <v>1278</v>
      </c>
      <c r="J1069" s="640" t="s">
        <v>661</v>
      </c>
      <c r="K1069" s="640" t="s">
        <v>1257</v>
      </c>
      <c r="L1069" s="647" t="s">
        <v>66</v>
      </c>
      <c r="M1069" s="648">
        <v>44744</v>
      </c>
      <c r="N1069" s="647"/>
      <c r="O1069" s="641">
        <v>1</v>
      </c>
      <c r="P1069" s="640" t="s">
        <v>90</v>
      </c>
      <c r="Q1069" s="640" t="s">
        <v>1258</v>
      </c>
      <c r="R1069" s="640" t="s">
        <v>1259</v>
      </c>
      <c r="S1069" s="647" t="s">
        <v>65</v>
      </c>
      <c r="T1069" s="647"/>
    </row>
    <row r="1070" spans="2:20">
      <c r="B1070" s="640" t="s">
        <v>1901</v>
      </c>
      <c r="C1070" s="640" t="s">
        <v>697</v>
      </c>
      <c r="D1070" s="641">
        <v>84</v>
      </c>
      <c r="E1070" s="641">
        <v>94</v>
      </c>
      <c r="F1070" s="641">
        <v>0</v>
      </c>
      <c r="G1070" s="641">
        <v>0</v>
      </c>
      <c r="H1070" s="640" t="s">
        <v>1337</v>
      </c>
      <c r="I1070" s="640" t="s">
        <v>1338</v>
      </c>
      <c r="J1070" s="640" t="s">
        <v>695</v>
      </c>
      <c r="K1070" s="640" t="s">
        <v>1299</v>
      </c>
      <c r="L1070" s="647" t="s">
        <v>66</v>
      </c>
      <c r="M1070" s="648">
        <v>44716</v>
      </c>
      <c r="N1070" s="647"/>
      <c r="O1070" s="641">
        <v>1</v>
      </c>
      <c r="P1070" s="640" t="s">
        <v>90</v>
      </c>
      <c r="Q1070" s="640" t="s">
        <v>1258</v>
      </c>
      <c r="R1070" s="640" t="s">
        <v>1259</v>
      </c>
      <c r="S1070" s="647" t="s">
        <v>65</v>
      </c>
      <c r="T1070" s="647"/>
    </row>
    <row r="1071" spans="2:20">
      <c r="B1071" s="640" t="s">
        <v>1902</v>
      </c>
      <c r="C1071" s="640" t="s">
        <v>670</v>
      </c>
      <c r="D1071" s="641">
        <v>138</v>
      </c>
      <c r="E1071" s="641">
        <v>143</v>
      </c>
      <c r="F1071" s="641">
        <v>0</v>
      </c>
      <c r="G1071" s="641">
        <v>0</v>
      </c>
      <c r="H1071" s="640" t="s">
        <v>1277</v>
      </c>
      <c r="I1071" s="640" t="s">
        <v>1278</v>
      </c>
      <c r="J1071" s="640" t="s">
        <v>661</v>
      </c>
      <c r="K1071" s="640" t="s">
        <v>1317</v>
      </c>
      <c r="L1071" s="647" t="s">
        <v>66</v>
      </c>
      <c r="M1071" s="648">
        <v>44652</v>
      </c>
      <c r="N1071" s="648">
        <v>44743</v>
      </c>
      <c r="O1071" s="641">
        <v>1</v>
      </c>
      <c r="P1071" s="640" t="s">
        <v>90</v>
      </c>
      <c r="Q1071" s="640" t="s">
        <v>1258</v>
      </c>
      <c r="R1071" s="640" t="s">
        <v>1259</v>
      </c>
      <c r="S1071" s="647" t="s">
        <v>65</v>
      </c>
      <c r="T1071" s="647"/>
    </row>
    <row r="1072" spans="2:20">
      <c r="B1072" s="640" t="s">
        <v>1902</v>
      </c>
      <c r="C1072" s="640" t="s">
        <v>670</v>
      </c>
      <c r="D1072" s="641">
        <v>133</v>
      </c>
      <c r="E1072" s="641">
        <v>138</v>
      </c>
      <c r="F1072" s="641">
        <v>0</v>
      </c>
      <c r="G1072" s="641">
        <v>0</v>
      </c>
      <c r="H1072" s="640" t="s">
        <v>1277</v>
      </c>
      <c r="I1072" s="640" t="s">
        <v>1278</v>
      </c>
      <c r="J1072" s="640" t="s">
        <v>661</v>
      </c>
      <c r="K1072" s="640" t="s">
        <v>1317</v>
      </c>
      <c r="L1072" s="647" t="s">
        <v>66</v>
      </c>
      <c r="M1072" s="648">
        <v>44744</v>
      </c>
      <c r="N1072" s="647"/>
      <c r="O1072" s="641">
        <v>1</v>
      </c>
      <c r="P1072" s="640" t="s">
        <v>90</v>
      </c>
      <c r="Q1072" s="640" t="s">
        <v>1258</v>
      </c>
      <c r="R1072" s="640" t="s">
        <v>1259</v>
      </c>
      <c r="S1072" s="647" t="s">
        <v>65</v>
      </c>
      <c r="T1072" s="647"/>
    </row>
    <row r="1073" spans="2:20">
      <c r="B1073" s="640" t="s">
        <v>1903</v>
      </c>
      <c r="C1073" s="640" t="s">
        <v>190</v>
      </c>
      <c r="D1073" s="641">
        <v>245</v>
      </c>
      <c r="E1073" s="641">
        <v>765</v>
      </c>
      <c r="F1073" s="641">
        <v>0</v>
      </c>
      <c r="G1073" s="641">
        <v>0</v>
      </c>
      <c r="H1073" s="640" t="s">
        <v>1274</v>
      </c>
      <c r="I1073" s="640" t="s">
        <v>1264</v>
      </c>
      <c r="J1073" s="640" t="s">
        <v>169</v>
      </c>
      <c r="K1073" s="640" t="s">
        <v>1561</v>
      </c>
      <c r="L1073" s="647" t="s">
        <v>66</v>
      </c>
      <c r="M1073" s="648">
        <v>44648</v>
      </c>
      <c r="N1073" s="647"/>
      <c r="O1073" s="641">
        <v>1</v>
      </c>
      <c r="P1073" s="640" t="s">
        <v>90</v>
      </c>
      <c r="Q1073" s="640" t="s">
        <v>1280</v>
      </c>
      <c r="R1073" s="647"/>
      <c r="S1073" s="647" t="s">
        <v>65</v>
      </c>
      <c r="T1073" s="647"/>
    </row>
    <row r="1074" spans="2:20">
      <c r="B1074" s="640" t="s">
        <v>1904</v>
      </c>
      <c r="C1074" s="640" t="s">
        <v>670</v>
      </c>
      <c r="D1074" s="641">
        <v>134</v>
      </c>
      <c r="E1074" s="641">
        <v>139</v>
      </c>
      <c r="F1074" s="641">
        <v>0</v>
      </c>
      <c r="G1074" s="641">
        <v>0</v>
      </c>
      <c r="H1074" s="640" t="s">
        <v>1277</v>
      </c>
      <c r="I1074" s="640" t="s">
        <v>1278</v>
      </c>
      <c r="J1074" s="640" t="s">
        <v>661</v>
      </c>
      <c r="K1074" s="640" t="s">
        <v>1257</v>
      </c>
      <c r="L1074" s="647" t="s">
        <v>66</v>
      </c>
      <c r="M1074" s="648">
        <v>44652</v>
      </c>
      <c r="N1074" s="648">
        <v>44743</v>
      </c>
      <c r="O1074" s="641">
        <v>1</v>
      </c>
      <c r="P1074" s="640" t="s">
        <v>90</v>
      </c>
      <c r="Q1074" s="640" t="s">
        <v>1258</v>
      </c>
      <c r="R1074" s="640" t="s">
        <v>1259</v>
      </c>
      <c r="S1074" s="647" t="s">
        <v>65</v>
      </c>
      <c r="T1074" s="647"/>
    </row>
    <row r="1075" spans="2:20">
      <c r="B1075" s="640" t="s">
        <v>1904</v>
      </c>
      <c r="C1075" s="640" t="s">
        <v>670</v>
      </c>
      <c r="D1075" s="641">
        <v>129</v>
      </c>
      <c r="E1075" s="641">
        <v>134</v>
      </c>
      <c r="F1075" s="641">
        <v>0</v>
      </c>
      <c r="G1075" s="641">
        <v>0</v>
      </c>
      <c r="H1075" s="640" t="s">
        <v>1277</v>
      </c>
      <c r="I1075" s="640" t="s">
        <v>1278</v>
      </c>
      <c r="J1075" s="640" t="s">
        <v>661</v>
      </c>
      <c r="K1075" s="640" t="s">
        <v>1257</v>
      </c>
      <c r="L1075" s="647" t="s">
        <v>66</v>
      </c>
      <c r="M1075" s="648">
        <v>44744</v>
      </c>
      <c r="N1075" s="647"/>
      <c r="O1075" s="641">
        <v>1</v>
      </c>
      <c r="P1075" s="640" t="s">
        <v>90</v>
      </c>
      <c r="Q1075" s="640" t="s">
        <v>1258</v>
      </c>
      <c r="R1075" s="640" t="s">
        <v>1259</v>
      </c>
      <c r="S1075" s="647" t="s">
        <v>65</v>
      </c>
      <c r="T1075" s="647"/>
    </row>
    <row r="1076" spans="2:20">
      <c r="B1076" s="640" t="s">
        <v>1177</v>
      </c>
      <c r="C1076" s="640" t="s">
        <v>1128</v>
      </c>
      <c r="D1076" s="641">
        <v>204</v>
      </c>
      <c r="E1076" s="641">
        <v>214</v>
      </c>
      <c r="F1076" s="641">
        <v>40</v>
      </c>
      <c r="G1076" s="641">
        <v>0</v>
      </c>
      <c r="H1076" s="640" t="s">
        <v>1277</v>
      </c>
      <c r="I1076" s="640" t="s">
        <v>1278</v>
      </c>
      <c r="J1076" s="640" t="s">
        <v>1127</v>
      </c>
      <c r="K1076" s="640" t="s">
        <v>1299</v>
      </c>
      <c r="L1076" s="647" t="s">
        <v>66</v>
      </c>
      <c r="M1076" s="648">
        <v>44713</v>
      </c>
      <c r="N1076" s="647"/>
      <c r="O1076" s="641">
        <v>1</v>
      </c>
      <c r="P1076" s="640" t="s">
        <v>90</v>
      </c>
      <c r="Q1076" s="640" t="s">
        <v>1258</v>
      </c>
      <c r="R1076" s="640" t="s">
        <v>1286</v>
      </c>
      <c r="S1076" s="647" t="s">
        <v>65</v>
      </c>
      <c r="T1076" s="640" t="s">
        <v>1287</v>
      </c>
    </row>
    <row r="1077" spans="2:20">
      <c r="B1077" s="640" t="s">
        <v>1905</v>
      </c>
      <c r="C1077" s="640" t="s">
        <v>190</v>
      </c>
      <c r="D1077" s="641">
        <v>315</v>
      </c>
      <c r="E1077" s="641">
        <v>320</v>
      </c>
      <c r="F1077" s="641">
        <v>0</v>
      </c>
      <c r="G1077" s="641">
        <v>0</v>
      </c>
      <c r="H1077" s="640" t="s">
        <v>1274</v>
      </c>
      <c r="I1077" s="640" t="s">
        <v>1264</v>
      </c>
      <c r="J1077" s="640" t="s">
        <v>169</v>
      </c>
      <c r="K1077" s="640" t="s">
        <v>1305</v>
      </c>
      <c r="L1077" s="647" t="s">
        <v>66</v>
      </c>
      <c r="M1077" s="648">
        <v>44648</v>
      </c>
      <c r="N1077" s="647"/>
      <c r="O1077" s="641">
        <v>1</v>
      </c>
      <c r="P1077" s="640" t="s">
        <v>90</v>
      </c>
      <c r="Q1077" s="640" t="s">
        <v>1280</v>
      </c>
      <c r="R1077" s="647"/>
      <c r="S1077" s="647" t="s">
        <v>65</v>
      </c>
      <c r="T1077" s="647"/>
    </row>
    <row r="1078" spans="2:20">
      <c r="B1078" s="640" t="s">
        <v>1906</v>
      </c>
      <c r="C1078" s="640" t="s">
        <v>800</v>
      </c>
      <c r="D1078" s="641">
        <v>345</v>
      </c>
      <c r="E1078" s="641">
        <v>350</v>
      </c>
      <c r="F1078" s="641">
        <v>0</v>
      </c>
      <c r="G1078" s="641">
        <v>0</v>
      </c>
      <c r="H1078" s="640" t="s">
        <v>1356</v>
      </c>
      <c r="I1078" s="640" t="s">
        <v>43</v>
      </c>
      <c r="J1078" s="640" t="s">
        <v>538</v>
      </c>
      <c r="K1078" s="640" t="s">
        <v>1299</v>
      </c>
      <c r="L1078" s="647" t="s">
        <v>66</v>
      </c>
      <c r="M1078" s="648">
        <v>44639</v>
      </c>
      <c r="N1078" s="647"/>
      <c r="O1078" s="641">
        <v>2</v>
      </c>
      <c r="P1078" s="640" t="s">
        <v>90</v>
      </c>
      <c r="Q1078" s="640" t="s">
        <v>1258</v>
      </c>
      <c r="R1078" s="640" t="s">
        <v>1259</v>
      </c>
      <c r="S1078" s="647" t="s">
        <v>65</v>
      </c>
      <c r="T1078" s="640" t="s">
        <v>1749</v>
      </c>
    </row>
    <row r="1079" spans="2:20">
      <c r="B1079" s="640" t="s">
        <v>1180</v>
      </c>
      <c r="C1079" s="640" t="s">
        <v>1128</v>
      </c>
      <c r="D1079" s="641">
        <v>280</v>
      </c>
      <c r="E1079" s="641">
        <v>290</v>
      </c>
      <c r="F1079" s="641">
        <v>40</v>
      </c>
      <c r="G1079" s="641">
        <v>0</v>
      </c>
      <c r="H1079" s="640" t="s">
        <v>1277</v>
      </c>
      <c r="I1079" s="640" t="s">
        <v>1278</v>
      </c>
      <c r="J1079" s="640" t="s">
        <v>1127</v>
      </c>
      <c r="K1079" s="640" t="s">
        <v>1279</v>
      </c>
      <c r="L1079" s="647" t="s">
        <v>66</v>
      </c>
      <c r="M1079" s="648">
        <v>44713</v>
      </c>
      <c r="N1079" s="647"/>
      <c r="O1079" s="641">
        <v>1</v>
      </c>
      <c r="P1079" s="640" t="s">
        <v>90</v>
      </c>
      <c r="Q1079" s="640" t="s">
        <v>1258</v>
      </c>
      <c r="R1079" s="640" t="s">
        <v>1286</v>
      </c>
      <c r="S1079" s="647" t="s">
        <v>65</v>
      </c>
      <c r="T1079" s="640" t="s">
        <v>1287</v>
      </c>
    </row>
    <row r="1080" spans="2:20">
      <c r="B1080" s="640" t="s">
        <v>1066</v>
      </c>
      <c r="C1080" s="640" t="s">
        <v>1064</v>
      </c>
      <c r="D1080" s="641">
        <v>110</v>
      </c>
      <c r="E1080" s="641">
        <v>140</v>
      </c>
      <c r="F1080" s="641">
        <v>20</v>
      </c>
      <c r="G1080" s="641">
        <v>45</v>
      </c>
      <c r="H1080" s="640" t="s">
        <v>1302</v>
      </c>
      <c r="I1080" s="640" t="s">
        <v>1303</v>
      </c>
      <c r="J1080" s="640" t="s">
        <v>1050</v>
      </c>
      <c r="K1080" s="640" t="s">
        <v>1305</v>
      </c>
      <c r="L1080" s="647" t="s">
        <v>66</v>
      </c>
      <c r="M1080" s="648">
        <v>44649</v>
      </c>
      <c r="N1080" s="647"/>
      <c r="O1080" s="641">
        <v>1</v>
      </c>
      <c r="P1080" s="640" t="s">
        <v>90</v>
      </c>
      <c r="Q1080" s="640" t="s">
        <v>1258</v>
      </c>
      <c r="R1080" s="640" t="s">
        <v>1286</v>
      </c>
      <c r="S1080" s="647" t="s">
        <v>65</v>
      </c>
      <c r="T1080" s="640" t="s">
        <v>1287</v>
      </c>
    </row>
    <row r="1081" spans="2:20">
      <c r="B1081" s="640" t="s">
        <v>997</v>
      </c>
      <c r="C1081" s="640" t="s">
        <v>993</v>
      </c>
      <c r="D1081" s="641">
        <v>89</v>
      </c>
      <c r="E1081" s="641">
        <v>94</v>
      </c>
      <c r="F1081" s="641">
        <v>0</v>
      </c>
      <c r="G1081" s="641">
        <v>0</v>
      </c>
      <c r="H1081" s="640" t="s">
        <v>1274</v>
      </c>
      <c r="I1081" s="640" t="s">
        <v>1264</v>
      </c>
      <c r="J1081" s="640" t="s">
        <v>335</v>
      </c>
      <c r="K1081" s="640" t="s">
        <v>1292</v>
      </c>
      <c r="L1081" s="647" t="s">
        <v>66</v>
      </c>
      <c r="M1081" s="648">
        <v>44716</v>
      </c>
      <c r="N1081" s="648">
        <v>44743</v>
      </c>
      <c r="O1081" s="641">
        <v>1</v>
      </c>
      <c r="P1081" s="640" t="s">
        <v>90</v>
      </c>
      <c r="Q1081" s="640" t="s">
        <v>1258</v>
      </c>
      <c r="R1081" s="640" t="s">
        <v>1259</v>
      </c>
      <c r="S1081" s="647" t="s">
        <v>65</v>
      </c>
      <c r="T1081" s="640" t="s">
        <v>1907</v>
      </c>
    </row>
    <row r="1082" spans="2:20">
      <c r="B1082" s="640" t="s">
        <v>997</v>
      </c>
      <c r="C1082" s="640" t="s">
        <v>993</v>
      </c>
      <c r="D1082" s="641">
        <v>84</v>
      </c>
      <c r="E1082" s="641">
        <v>89</v>
      </c>
      <c r="F1082" s="641">
        <v>0</v>
      </c>
      <c r="G1082" s="641">
        <v>0</v>
      </c>
      <c r="H1082" s="640" t="s">
        <v>1274</v>
      </c>
      <c r="I1082" s="640" t="s">
        <v>1264</v>
      </c>
      <c r="J1082" s="640" t="s">
        <v>335</v>
      </c>
      <c r="K1082" s="640" t="s">
        <v>1292</v>
      </c>
      <c r="L1082" s="647" t="s">
        <v>66</v>
      </c>
      <c r="M1082" s="648">
        <v>44744</v>
      </c>
      <c r="N1082" s="647"/>
      <c r="O1082" s="641">
        <v>1</v>
      </c>
      <c r="P1082" s="640" t="s">
        <v>90</v>
      </c>
      <c r="Q1082" s="640" t="s">
        <v>1258</v>
      </c>
      <c r="R1082" s="640" t="s">
        <v>1259</v>
      </c>
      <c r="S1082" s="647" t="s">
        <v>65</v>
      </c>
      <c r="T1082" s="640" t="s">
        <v>1907</v>
      </c>
    </row>
    <row r="1083" spans="2:20">
      <c r="B1083" s="640" t="s">
        <v>1908</v>
      </c>
      <c r="C1083" s="640" t="s">
        <v>697</v>
      </c>
      <c r="D1083" s="641">
        <v>54</v>
      </c>
      <c r="E1083" s="641">
        <v>64</v>
      </c>
      <c r="F1083" s="641">
        <v>0</v>
      </c>
      <c r="G1083" s="641">
        <v>0</v>
      </c>
      <c r="H1083" s="640" t="s">
        <v>1337</v>
      </c>
      <c r="I1083" s="640" t="s">
        <v>1338</v>
      </c>
      <c r="J1083" s="640" t="s">
        <v>695</v>
      </c>
      <c r="K1083" s="640" t="s">
        <v>1317</v>
      </c>
      <c r="L1083" s="647" t="s">
        <v>66</v>
      </c>
      <c r="M1083" s="648">
        <v>44716</v>
      </c>
      <c r="N1083" s="647"/>
      <c r="O1083" s="641">
        <v>1</v>
      </c>
      <c r="P1083" s="640" t="s">
        <v>90</v>
      </c>
      <c r="Q1083" s="640" t="s">
        <v>1258</v>
      </c>
      <c r="R1083" s="640" t="s">
        <v>1259</v>
      </c>
      <c r="S1083" s="647" t="s">
        <v>65</v>
      </c>
      <c r="T1083" s="647"/>
    </row>
    <row r="1084" spans="2:20">
      <c r="B1084" s="640" t="s">
        <v>510</v>
      </c>
      <c r="C1084" s="640" t="s">
        <v>510</v>
      </c>
      <c r="D1084" s="641">
        <v>20</v>
      </c>
      <c r="E1084" s="641">
        <v>30</v>
      </c>
      <c r="F1084" s="641">
        <v>0</v>
      </c>
      <c r="G1084" s="641">
        <v>0</v>
      </c>
      <c r="H1084" s="640" t="s">
        <v>1274</v>
      </c>
      <c r="I1084" s="640" t="s">
        <v>1264</v>
      </c>
      <c r="J1084" s="640" t="s">
        <v>385</v>
      </c>
      <c r="K1084" s="640" t="s">
        <v>1909</v>
      </c>
      <c r="L1084" s="647" t="s">
        <v>66</v>
      </c>
      <c r="M1084" s="648">
        <v>44746</v>
      </c>
      <c r="N1084" s="647"/>
      <c r="O1084" s="641">
        <v>1</v>
      </c>
      <c r="P1084" s="640" t="s">
        <v>90</v>
      </c>
      <c r="Q1084" s="640" t="s">
        <v>1280</v>
      </c>
      <c r="R1084" s="647"/>
      <c r="S1084" s="647" t="s">
        <v>65</v>
      </c>
      <c r="T1084" s="640" t="s">
        <v>1910</v>
      </c>
    </row>
    <row r="1085" spans="2:20">
      <c r="B1085" s="640" t="s">
        <v>510</v>
      </c>
      <c r="C1085" s="640" t="s">
        <v>510</v>
      </c>
      <c r="D1085" s="641">
        <v>25</v>
      </c>
      <c r="E1085" s="641">
        <v>35</v>
      </c>
      <c r="F1085" s="641">
        <v>0</v>
      </c>
      <c r="G1085" s="641">
        <v>0</v>
      </c>
      <c r="H1085" s="640" t="s">
        <v>1274</v>
      </c>
      <c r="I1085" s="640" t="s">
        <v>1264</v>
      </c>
      <c r="J1085" s="640" t="s">
        <v>385</v>
      </c>
      <c r="K1085" s="640" t="s">
        <v>1909</v>
      </c>
      <c r="L1085" s="647" t="s">
        <v>66</v>
      </c>
      <c r="M1085" s="648">
        <v>44717</v>
      </c>
      <c r="N1085" s="648">
        <v>44745</v>
      </c>
      <c r="O1085" s="641">
        <v>1</v>
      </c>
      <c r="P1085" s="640" t="s">
        <v>90</v>
      </c>
      <c r="Q1085" s="640" t="s">
        <v>1280</v>
      </c>
      <c r="R1085" s="647"/>
      <c r="S1085" s="647" t="s">
        <v>65</v>
      </c>
      <c r="T1085" s="640" t="s">
        <v>1910</v>
      </c>
    </row>
    <row r="1086" spans="2:20">
      <c r="B1086" s="640" t="s">
        <v>1911</v>
      </c>
      <c r="C1086" s="640" t="s">
        <v>697</v>
      </c>
      <c r="D1086" s="641">
        <v>34</v>
      </c>
      <c r="E1086" s="641">
        <v>44</v>
      </c>
      <c r="F1086" s="641">
        <v>0</v>
      </c>
      <c r="G1086" s="641">
        <v>0</v>
      </c>
      <c r="H1086" s="640" t="s">
        <v>1337</v>
      </c>
      <c r="I1086" s="640" t="s">
        <v>1338</v>
      </c>
      <c r="J1086" s="640" t="s">
        <v>695</v>
      </c>
      <c r="K1086" s="640" t="s">
        <v>1317</v>
      </c>
      <c r="L1086" s="647" t="s">
        <v>66</v>
      </c>
      <c r="M1086" s="648">
        <v>44716</v>
      </c>
      <c r="N1086" s="647"/>
      <c r="O1086" s="641">
        <v>1</v>
      </c>
      <c r="P1086" s="640" t="s">
        <v>90</v>
      </c>
      <c r="Q1086" s="640" t="s">
        <v>1258</v>
      </c>
      <c r="R1086" s="640" t="s">
        <v>1259</v>
      </c>
      <c r="S1086" s="647" t="s">
        <v>65</v>
      </c>
      <c r="T1086" s="647"/>
    </row>
    <row r="1087" spans="2:20">
      <c r="B1087" s="640" t="s">
        <v>507</v>
      </c>
      <c r="C1087" s="640" t="s">
        <v>507</v>
      </c>
      <c r="D1087" s="641">
        <v>20</v>
      </c>
      <c r="E1087" s="641">
        <v>30</v>
      </c>
      <c r="F1087" s="641">
        <v>0</v>
      </c>
      <c r="G1087" s="641">
        <v>0</v>
      </c>
      <c r="H1087" s="640" t="s">
        <v>1274</v>
      </c>
      <c r="I1087" s="640" t="s">
        <v>1264</v>
      </c>
      <c r="J1087" s="640" t="s">
        <v>506</v>
      </c>
      <c r="K1087" s="640" t="s">
        <v>1909</v>
      </c>
      <c r="L1087" s="647" t="s">
        <v>66</v>
      </c>
      <c r="M1087" s="648">
        <v>44746</v>
      </c>
      <c r="N1087" s="647"/>
      <c r="O1087" s="641">
        <v>1</v>
      </c>
      <c r="P1087" s="640" t="s">
        <v>90</v>
      </c>
      <c r="Q1087" s="640" t="s">
        <v>1258</v>
      </c>
      <c r="R1087" s="640" t="s">
        <v>1259</v>
      </c>
      <c r="S1087" s="647" t="s">
        <v>65</v>
      </c>
      <c r="T1087" s="640" t="s">
        <v>1912</v>
      </c>
    </row>
    <row r="1088" spans="2:20">
      <c r="B1088" s="640" t="s">
        <v>507</v>
      </c>
      <c r="C1088" s="640" t="s">
        <v>507</v>
      </c>
      <c r="D1088" s="641">
        <v>25</v>
      </c>
      <c r="E1088" s="641">
        <v>35</v>
      </c>
      <c r="F1088" s="641">
        <v>0</v>
      </c>
      <c r="G1088" s="641">
        <v>0</v>
      </c>
      <c r="H1088" s="640" t="s">
        <v>1274</v>
      </c>
      <c r="I1088" s="640" t="s">
        <v>1264</v>
      </c>
      <c r="J1088" s="640" t="s">
        <v>506</v>
      </c>
      <c r="K1088" s="640" t="s">
        <v>1909</v>
      </c>
      <c r="L1088" s="647" t="s">
        <v>66</v>
      </c>
      <c r="M1088" s="648">
        <v>44717</v>
      </c>
      <c r="N1088" s="648">
        <v>44745</v>
      </c>
      <c r="O1088" s="641">
        <v>1</v>
      </c>
      <c r="P1088" s="640" t="s">
        <v>90</v>
      </c>
      <c r="Q1088" s="640" t="s">
        <v>1258</v>
      </c>
      <c r="R1088" s="640" t="s">
        <v>1259</v>
      </c>
      <c r="S1088" s="647" t="s">
        <v>65</v>
      </c>
      <c r="T1088" s="640" t="s">
        <v>1912</v>
      </c>
    </row>
    <row r="1089" spans="2:20">
      <c r="B1089" s="640" t="s">
        <v>1913</v>
      </c>
      <c r="C1089" s="640" t="s">
        <v>993</v>
      </c>
      <c r="D1089" s="641">
        <v>154</v>
      </c>
      <c r="E1089" s="641">
        <v>159</v>
      </c>
      <c r="F1089" s="641">
        <v>0</v>
      </c>
      <c r="G1089" s="641">
        <v>0</v>
      </c>
      <c r="H1089" s="640" t="s">
        <v>1274</v>
      </c>
      <c r="I1089" s="640" t="s">
        <v>1264</v>
      </c>
      <c r="J1089" s="640" t="s">
        <v>335</v>
      </c>
      <c r="K1089" s="640" t="s">
        <v>1292</v>
      </c>
      <c r="L1089" s="647" t="s">
        <v>66</v>
      </c>
      <c r="M1089" s="648">
        <v>44716</v>
      </c>
      <c r="N1089" s="648">
        <v>44743</v>
      </c>
      <c r="O1089" s="641">
        <v>1</v>
      </c>
      <c r="P1089" s="640" t="s">
        <v>90</v>
      </c>
      <c r="Q1089" s="640" t="s">
        <v>1258</v>
      </c>
      <c r="R1089" s="640" t="s">
        <v>1259</v>
      </c>
      <c r="S1089" s="647" t="s">
        <v>65</v>
      </c>
      <c r="T1089" s="647"/>
    </row>
    <row r="1090" spans="2:20">
      <c r="B1090" s="640" t="s">
        <v>1913</v>
      </c>
      <c r="C1090" s="640" t="s">
        <v>993</v>
      </c>
      <c r="D1090" s="641">
        <v>149</v>
      </c>
      <c r="E1090" s="641">
        <v>154</v>
      </c>
      <c r="F1090" s="641">
        <v>0</v>
      </c>
      <c r="G1090" s="641">
        <v>0</v>
      </c>
      <c r="H1090" s="640" t="s">
        <v>1274</v>
      </c>
      <c r="I1090" s="640" t="s">
        <v>1264</v>
      </c>
      <c r="J1090" s="640" t="s">
        <v>335</v>
      </c>
      <c r="K1090" s="640" t="s">
        <v>1292</v>
      </c>
      <c r="L1090" s="647" t="s">
        <v>66</v>
      </c>
      <c r="M1090" s="648">
        <v>44744</v>
      </c>
      <c r="N1090" s="647"/>
      <c r="O1090" s="641">
        <v>1</v>
      </c>
      <c r="P1090" s="640" t="s">
        <v>90</v>
      </c>
      <c r="Q1090" s="640" t="s">
        <v>1258</v>
      </c>
      <c r="R1090" s="640" t="s">
        <v>1259</v>
      </c>
      <c r="S1090" s="647" t="s">
        <v>65</v>
      </c>
      <c r="T1090" s="647"/>
    </row>
    <row r="1091" spans="2:20">
      <c r="B1091" s="640" t="s">
        <v>181</v>
      </c>
      <c r="C1091" s="640" t="s">
        <v>177</v>
      </c>
      <c r="D1091" s="641">
        <v>88</v>
      </c>
      <c r="E1091" s="641">
        <v>108</v>
      </c>
      <c r="F1091" s="641">
        <v>0</v>
      </c>
      <c r="G1091" s="641">
        <v>0</v>
      </c>
      <c r="H1091" s="640" t="s">
        <v>1588</v>
      </c>
      <c r="I1091" s="640" t="s">
        <v>1589</v>
      </c>
      <c r="J1091" s="640" t="s">
        <v>1590</v>
      </c>
      <c r="K1091" s="640" t="s">
        <v>1368</v>
      </c>
      <c r="L1091" s="647" t="s">
        <v>105</v>
      </c>
      <c r="M1091" s="648">
        <v>44688</v>
      </c>
      <c r="N1091" s="647"/>
      <c r="O1091" s="641">
        <v>1</v>
      </c>
      <c r="P1091" s="640" t="s">
        <v>90</v>
      </c>
      <c r="Q1091" s="640" t="s">
        <v>1258</v>
      </c>
      <c r="R1091" s="640" t="s">
        <v>1259</v>
      </c>
      <c r="S1091" s="647" t="s">
        <v>65</v>
      </c>
      <c r="T1091" s="640" t="s">
        <v>11</v>
      </c>
    </row>
    <row r="1092" spans="2:20">
      <c r="B1092" s="640" t="s">
        <v>181</v>
      </c>
      <c r="C1092" s="640" t="s">
        <v>177</v>
      </c>
      <c r="D1092" s="641">
        <v>118</v>
      </c>
      <c r="E1092" s="641">
        <v>138</v>
      </c>
      <c r="F1092" s="641">
        <v>0</v>
      </c>
      <c r="G1092" s="641">
        <v>0</v>
      </c>
      <c r="H1092" s="640" t="s">
        <v>1588</v>
      </c>
      <c r="I1092" s="640" t="s">
        <v>1589</v>
      </c>
      <c r="J1092" s="640" t="s">
        <v>1590</v>
      </c>
      <c r="K1092" s="640" t="s">
        <v>1368</v>
      </c>
      <c r="L1092" s="647" t="s">
        <v>121</v>
      </c>
      <c r="M1092" s="648">
        <v>44688</v>
      </c>
      <c r="N1092" s="647"/>
      <c r="O1092" s="641">
        <v>1</v>
      </c>
      <c r="P1092" s="640" t="s">
        <v>90</v>
      </c>
      <c r="Q1092" s="640" t="s">
        <v>1258</v>
      </c>
      <c r="R1092" s="640" t="s">
        <v>1259</v>
      </c>
      <c r="S1092" s="647" t="s">
        <v>65</v>
      </c>
      <c r="T1092" s="640" t="s">
        <v>11</v>
      </c>
    </row>
    <row r="1093" spans="2:20">
      <c r="B1093" s="640" t="s">
        <v>1914</v>
      </c>
      <c r="C1093" s="640" t="s">
        <v>697</v>
      </c>
      <c r="D1093" s="641">
        <v>54</v>
      </c>
      <c r="E1093" s="641">
        <v>64</v>
      </c>
      <c r="F1093" s="641">
        <v>0</v>
      </c>
      <c r="G1093" s="641">
        <v>0</v>
      </c>
      <c r="H1093" s="640" t="s">
        <v>1337</v>
      </c>
      <c r="I1093" s="640" t="s">
        <v>1338</v>
      </c>
      <c r="J1093" s="640" t="s">
        <v>695</v>
      </c>
      <c r="K1093" s="640" t="s">
        <v>1317</v>
      </c>
      <c r="L1093" s="647" t="s">
        <v>66</v>
      </c>
      <c r="M1093" s="648">
        <v>44716</v>
      </c>
      <c r="N1093" s="647"/>
      <c r="O1093" s="641">
        <v>1</v>
      </c>
      <c r="P1093" s="640" t="s">
        <v>90</v>
      </c>
      <c r="Q1093" s="640" t="s">
        <v>1258</v>
      </c>
      <c r="R1093" s="640" t="s">
        <v>1259</v>
      </c>
      <c r="S1093" s="647" t="s">
        <v>65</v>
      </c>
      <c r="T1093" s="647"/>
    </row>
    <row r="1094" spans="2:20">
      <c r="B1094" s="640" t="s">
        <v>1915</v>
      </c>
      <c r="C1094" s="640" t="s">
        <v>697</v>
      </c>
      <c r="D1094" s="641">
        <v>84</v>
      </c>
      <c r="E1094" s="641">
        <v>94</v>
      </c>
      <c r="F1094" s="641">
        <v>0</v>
      </c>
      <c r="G1094" s="641">
        <v>0</v>
      </c>
      <c r="H1094" s="640" t="s">
        <v>1337</v>
      </c>
      <c r="I1094" s="640" t="s">
        <v>1338</v>
      </c>
      <c r="J1094" s="640" t="s">
        <v>695</v>
      </c>
      <c r="K1094" s="640" t="s">
        <v>1317</v>
      </c>
      <c r="L1094" s="647" t="s">
        <v>66</v>
      </c>
      <c r="M1094" s="648">
        <v>44716</v>
      </c>
      <c r="N1094" s="647"/>
      <c r="O1094" s="641">
        <v>1</v>
      </c>
      <c r="P1094" s="640" t="s">
        <v>90</v>
      </c>
      <c r="Q1094" s="640" t="s">
        <v>1258</v>
      </c>
      <c r="R1094" s="640" t="s">
        <v>1259</v>
      </c>
      <c r="S1094" s="647" t="s">
        <v>65</v>
      </c>
      <c r="T1094" s="647"/>
    </row>
    <row r="1095" spans="2:20">
      <c r="B1095" s="640" t="s">
        <v>1916</v>
      </c>
      <c r="C1095" s="640" t="s">
        <v>697</v>
      </c>
      <c r="D1095" s="641">
        <v>84</v>
      </c>
      <c r="E1095" s="641">
        <v>94</v>
      </c>
      <c r="F1095" s="641">
        <v>0</v>
      </c>
      <c r="G1095" s="641">
        <v>0</v>
      </c>
      <c r="H1095" s="640" t="s">
        <v>1337</v>
      </c>
      <c r="I1095" s="640" t="s">
        <v>1338</v>
      </c>
      <c r="J1095" s="640" t="s">
        <v>695</v>
      </c>
      <c r="K1095" s="640" t="s">
        <v>1299</v>
      </c>
      <c r="L1095" s="647" t="s">
        <v>66</v>
      </c>
      <c r="M1095" s="648">
        <v>44716</v>
      </c>
      <c r="N1095" s="647"/>
      <c r="O1095" s="641">
        <v>1</v>
      </c>
      <c r="P1095" s="640" t="s">
        <v>90</v>
      </c>
      <c r="Q1095" s="640" t="s">
        <v>1258</v>
      </c>
      <c r="R1095" s="640" t="s">
        <v>1259</v>
      </c>
      <c r="S1095" s="647" t="s">
        <v>65</v>
      </c>
      <c r="T1095" s="647"/>
    </row>
    <row r="1096" spans="2:20">
      <c r="B1096" s="640" t="s">
        <v>317</v>
      </c>
      <c r="C1096" s="640" t="s">
        <v>302</v>
      </c>
      <c r="D1096" s="641">
        <v>146</v>
      </c>
      <c r="E1096" s="641">
        <v>271</v>
      </c>
      <c r="F1096" s="641">
        <v>0</v>
      </c>
      <c r="G1096" s="641">
        <v>0</v>
      </c>
      <c r="H1096" s="640" t="s">
        <v>1588</v>
      </c>
      <c r="I1096" s="640" t="s">
        <v>1589</v>
      </c>
      <c r="J1096" s="640" t="s">
        <v>3283</v>
      </c>
      <c r="K1096" s="640" t="s">
        <v>665</v>
      </c>
      <c r="L1096" s="647" t="s">
        <v>66</v>
      </c>
      <c r="M1096" s="648">
        <v>44746</v>
      </c>
      <c r="N1096" s="647"/>
      <c r="O1096" s="641">
        <v>1</v>
      </c>
      <c r="P1096" s="640" t="s">
        <v>90</v>
      </c>
      <c r="Q1096" s="640" t="s">
        <v>1258</v>
      </c>
      <c r="R1096" s="640" t="s">
        <v>1259</v>
      </c>
      <c r="S1096" s="647" t="s">
        <v>65</v>
      </c>
      <c r="T1096" s="640" t="s">
        <v>3284</v>
      </c>
    </row>
    <row r="1097" spans="2:20">
      <c r="B1097" s="640" t="s">
        <v>317</v>
      </c>
      <c r="C1097" s="640" t="s">
        <v>302</v>
      </c>
      <c r="D1097" s="641">
        <v>166</v>
      </c>
      <c r="E1097" s="641">
        <v>291</v>
      </c>
      <c r="F1097" s="641">
        <v>0</v>
      </c>
      <c r="G1097" s="641">
        <v>0</v>
      </c>
      <c r="H1097" s="640" t="s">
        <v>1274</v>
      </c>
      <c r="I1097" s="640" t="s">
        <v>1264</v>
      </c>
      <c r="J1097" s="640" t="s">
        <v>3285</v>
      </c>
      <c r="K1097" s="640" t="s">
        <v>665</v>
      </c>
      <c r="L1097" s="647" t="s">
        <v>66</v>
      </c>
      <c r="M1097" s="648">
        <v>44738</v>
      </c>
      <c r="N1097" s="648">
        <v>44745</v>
      </c>
      <c r="O1097" s="641">
        <v>1</v>
      </c>
      <c r="P1097" s="640" t="s">
        <v>90</v>
      </c>
      <c r="Q1097" s="640" t="s">
        <v>1258</v>
      </c>
      <c r="R1097" s="640" t="s">
        <v>1259</v>
      </c>
      <c r="S1097" s="647" t="s">
        <v>65</v>
      </c>
      <c r="T1097" s="640" t="s">
        <v>3284</v>
      </c>
    </row>
    <row r="1098" spans="2:20">
      <c r="B1098" s="640" t="s">
        <v>362</v>
      </c>
      <c r="C1098" s="640" t="s">
        <v>353</v>
      </c>
      <c r="D1098" s="641">
        <v>516</v>
      </c>
      <c r="E1098" s="641">
        <v>546</v>
      </c>
      <c r="F1098" s="641">
        <v>0</v>
      </c>
      <c r="G1098" s="641">
        <v>0</v>
      </c>
      <c r="H1098" s="640" t="s">
        <v>1264</v>
      </c>
      <c r="I1098" s="640" t="s">
        <v>52</v>
      </c>
      <c r="J1098" s="640" t="s">
        <v>3282</v>
      </c>
      <c r="K1098" s="640" t="s">
        <v>1502</v>
      </c>
      <c r="L1098" s="647" t="s">
        <v>66</v>
      </c>
      <c r="M1098" s="648">
        <v>44743</v>
      </c>
      <c r="N1098" s="647"/>
      <c r="O1098" s="641">
        <v>2</v>
      </c>
      <c r="P1098" s="640" t="s">
        <v>90</v>
      </c>
      <c r="Q1098" s="640" t="s">
        <v>1280</v>
      </c>
      <c r="R1098" s="647"/>
      <c r="S1098" s="647" t="s">
        <v>65</v>
      </c>
      <c r="T1098" s="640" t="s">
        <v>1917</v>
      </c>
    </row>
    <row r="1099" spans="2:20">
      <c r="B1099" s="640" t="s">
        <v>432</v>
      </c>
      <c r="C1099" s="640" t="s">
        <v>429</v>
      </c>
      <c r="D1099" s="641">
        <v>80</v>
      </c>
      <c r="E1099" s="641">
        <v>85</v>
      </c>
      <c r="F1099" s="641">
        <v>0</v>
      </c>
      <c r="G1099" s="641">
        <v>0</v>
      </c>
      <c r="H1099" s="640" t="s">
        <v>1918</v>
      </c>
      <c r="I1099" s="640" t="s">
        <v>1589</v>
      </c>
      <c r="J1099" s="640" t="s">
        <v>428</v>
      </c>
      <c r="K1099" s="640" t="s">
        <v>1314</v>
      </c>
      <c r="L1099" s="647" t="s">
        <v>66</v>
      </c>
      <c r="M1099" s="648">
        <v>44543</v>
      </c>
      <c r="N1099" s="647"/>
      <c r="O1099" s="641">
        <v>1</v>
      </c>
      <c r="P1099" s="640" t="s">
        <v>90</v>
      </c>
      <c r="Q1099" s="640" t="s">
        <v>1258</v>
      </c>
      <c r="R1099" s="640" t="s">
        <v>1259</v>
      </c>
      <c r="S1099" s="647" t="s">
        <v>65</v>
      </c>
      <c r="T1099" s="640" t="s">
        <v>1919</v>
      </c>
    </row>
    <row r="1100" spans="2:20">
      <c r="B1100" s="640" t="s">
        <v>1920</v>
      </c>
      <c r="C1100" s="640" t="s">
        <v>697</v>
      </c>
      <c r="D1100" s="641">
        <v>34</v>
      </c>
      <c r="E1100" s="641">
        <v>44</v>
      </c>
      <c r="F1100" s="641">
        <v>0</v>
      </c>
      <c r="G1100" s="641">
        <v>0</v>
      </c>
      <c r="H1100" s="640" t="s">
        <v>1337</v>
      </c>
      <c r="I1100" s="640" t="s">
        <v>1338</v>
      </c>
      <c r="J1100" s="640" t="s">
        <v>695</v>
      </c>
      <c r="K1100" s="640" t="s">
        <v>1317</v>
      </c>
      <c r="L1100" s="647" t="s">
        <v>66</v>
      </c>
      <c r="M1100" s="648">
        <v>44716</v>
      </c>
      <c r="N1100" s="647"/>
      <c r="O1100" s="641">
        <v>1</v>
      </c>
      <c r="P1100" s="640" t="s">
        <v>90</v>
      </c>
      <c r="Q1100" s="640" t="s">
        <v>1258</v>
      </c>
      <c r="R1100" s="640" t="s">
        <v>1259</v>
      </c>
      <c r="S1100" s="647" t="s">
        <v>65</v>
      </c>
      <c r="T1100" s="647"/>
    </row>
    <row r="1101" spans="2:20">
      <c r="B1101" s="640" t="s">
        <v>761</v>
      </c>
      <c r="C1101" s="640" t="s">
        <v>761</v>
      </c>
      <c r="D1101" s="641">
        <v>104</v>
      </c>
      <c r="E1101" s="641">
        <v>109</v>
      </c>
      <c r="F1101" s="641">
        <v>0</v>
      </c>
      <c r="G1101" s="641">
        <v>0</v>
      </c>
      <c r="H1101" s="640" t="s">
        <v>1277</v>
      </c>
      <c r="I1101" s="640" t="s">
        <v>1278</v>
      </c>
      <c r="J1101" s="640" t="s">
        <v>760</v>
      </c>
      <c r="K1101" s="640" t="s">
        <v>1561</v>
      </c>
      <c r="L1101" s="647" t="s">
        <v>66</v>
      </c>
      <c r="M1101" s="648">
        <v>44716</v>
      </c>
      <c r="N1101" s="647"/>
      <c r="O1101" s="641">
        <v>1</v>
      </c>
      <c r="P1101" s="640" t="s">
        <v>90</v>
      </c>
      <c r="Q1101" s="640" t="s">
        <v>1258</v>
      </c>
      <c r="R1101" s="640" t="s">
        <v>1259</v>
      </c>
      <c r="S1101" s="647" t="s">
        <v>65</v>
      </c>
      <c r="T1101" s="640" t="s">
        <v>1921</v>
      </c>
    </row>
    <row r="1102" spans="2:20">
      <c r="B1102" s="640" t="s">
        <v>1922</v>
      </c>
      <c r="C1102" s="640" t="s">
        <v>697</v>
      </c>
      <c r="D1102" s="641">
        <v>34</v>
      </c>
      <c r="E1102" s="641">
        <v>44</v>
      </c>
      <c r="F1102" s="641">
        <v>0</v>
      </c>
      <c r="G1102" s="641">
        <v>0</v>
      </c>
      <c r="H1102" s="640" t="s">
        <v>1337</v>
      </c>
      <c r="I1102" s="640" t="s">
        <v>1338</v>
      </c>
      <c r="J1102" s="640" t="s">
        <v>695</v>
      </c>
      <c r="K1102" s="640" t="s">
        <v>1317</v>
      </c>
      <c r="L1102" s="647" t="s">
        <v>66</v>
      </c>
      <c r="M1102" s="648">
        <v>44716</v>
      </c>
      <c r="N1102" s="647"/>
      <c r="O1102" s="641">
        <v>1</v>
      </c>
      <c r="P1102" s="640" t="s">
        <v>90</v>
      </c>
      <c r="Q1102" s="640" t="s">
        <v>1258</v>
      </c>
      <c r="R1102" s="640" t="s">
        <v>1259</v>
      </c>
      <c r="S1102" s="647" t="s">
        <v>65</v>
      </c>
      <c r="T1102" s="647"/>
    </row>
    <row r="1103" spans="2:20">
      <c r="B1103" s="640" t="s">
        <v>1923</v>
      </c>
      <c r="C1103" s="640" t="s">
        <v>697</v>
      </c>
      <c r="D1103" s="641">
        <v>34</v>
      </c>
      <c r="E1103" s="641">
        <v>44</v>
      </c>
      <c r="F1103" s="641">
        <v>0</v>
      </c>
      <c r="G1103" s="641">
        <v>0</v>
      </c>
      <c r="H1103" s="640" t="s">
        <v>1337</v>
      </c>
      <c r="I1103" s="640" t="s">
        <v>1338</v>
      </c>
      <c r="J1103" s="640" t="s">
        <v>695</v>
      </c>
      <c r="K1103" s="640" t="s">
        <v>1317</v>
      </c>
      <c r="L1103" s="647" t="s">
        <v>66</v>
      </c>
      <c r="M1103" s="648">
        <v>44716</v>
      </c>
      <c r="N1103" s="647"/>
      <c r="O1103" s="641">
        <v>1</v>
      </c>
      <c r="P1103" s="640" t="s">
        <v>90</v>
      </c>
      <c r="Q1103" s="640" t="s">
        <v>1258</v>
      </c>
      <c r="R1103" s="640" t="s">
        <v>1259</v>
      </c>
      <c r="S1103" s="647" t="s">
        <v>65</v>
      </c>
      <c r="T1103" s="647"/>
    </row>
    <row r="1104" spans="2:20">
      <c r="B1104" s="640" t="s">
        <v>1924</v>
      </c>
      <c r="C1104" s="640" t="s">
        <v>884</v>
      </c>
      <c r="D1104" s="641">
        <v>208</v>
      </c>
      <c r="E1104" s="641">
        <v>213</v>
      </c>
      <c r="F1104" s="641">
        <v>0</v>
      </c>
      <c r="G1104" s="641">
        <v>0</v>
      </c>
      <c r="H1104" s="640" t="s">
        <v>43</v>
      </c>
      <c r="I1104" s="640" t="s">
        <v>52</v>
      </c>
      <c r="J1104" s="640" t="s">
        <v>1401</v>
      </c>
      <c r="K1104" s="640" t="s">
        <v>1317</v>
      </c>
      <c r="L1104" s="647" t="s">
        <v>66</v>
      </c>
      <c r="M1104" s="648">
        <v>44562</v>
      </c>
      <c r="N1104" s="648">
        <v>44743</v>
      </c>
      <c r="O1104" s="641">
        <v>1</v>
      </c>
      <c r="P1104" s="640" t="s">
        <v>90</v>
      </c>
      <c r="Q1104" s="640" t="s">
        <v>1258</v>
      </c>
      <c r="R1104" s="640" t="s">
        <v>1259</v>
      </c>
      <c r="S1104" s="647" t="s">
        <v>65</v>
      </c>
      <c r="T1104" s="640" t="s">
        <v>1263</v>
      </c>
    </row>
    <row r="1105" spans="2:20">
      <c r="B1105" s="640" t="s">
        <v>1924</v>
      </c>
      <c r="C1105" s="640" t="s">
        <v>884</v>
      </c>
      <c r="D1105" s="641">
        <v>203</v>
      </c>
      <c r="E1105" s="641">
        <v>208</v>
      </c>
      <c r="F1105" s="641">
        <v>0</v>
      </c>
      <c r="G1105" s="641">
        <v>0</v>
      </c>
      <c r="H1105" s="640" t="s">
        <v>43</v>
      </c>
      <c r="I1105" s="640" t="s">
        <v>52</v>
      </c>
      <c r="J1105" s="640" t="s">
        <v>1401</v>
      </c>
      <c r="K1105" s="640" t="s">
        <v>1317</v>
      </c>
      <c r="L1105" s="647" t="s">
        <v>66</v>
      </c>
      <c r="M1105" s="648">
        <v>44744</v>
      </c>
      <c r="N1105" s="647"/>
      <c r="O1105" s="641">
        <v>1</v>
      </c>
      <c r="P1105" s="640" t="s">
        <v>90</v>
      </c>
      <c r="Q1105" s="640" t="s">
        <v>1258</v>
      </c>
      <c r="R1105" s="640" t="s">
        <v>1259</v>
      </c>
      <c r="S1105" s="647" t="s">
        <v>65</v>
      </c>
      <c r="T1105" s="640" t="s">
        <v>1263</v>
      </c>
    </row>
    <row r="1106" spans="2:20">
      <c r="B1106" s="640" t="s">
        <v>1925</v>
      </c>
      <c r="C1106" s="640" t="s">
        <v>941</v>
      </c>
      <c r="D1106" s="641">
        <v>81</v>
      </c>
      <c r="E1106" s="641">
        <v>86</v>
      </c>
      <c r="F1106" s="641">
        <v>70</v>
      </c>
      <c r="G1106" s="641">
        <v>0</v>
      </c>
      <c r="H1106" s="640" t="s">
        <v>1267</v>
      </c>
      <c r="I1106" s="640" t="s">
        <v>1268</v>
      </c>
      <c r="J1106" s="640" t="s">
        <v>1269</v>
      </c>
      <c r="K1106" s="640" t="s">
        <v>1297</v>
      </c>
      <c r="L1106" s="647" t="s">
        <v>66</v>
      </c>
      <c r="M1106" s="648">
        <v>44744</v>
      </c>
      <c r="N1106" s="647"/>
      <c r="O1106" s="641">
        <v>1</v>
      </c>
      <c r="P1106" s="640" t="s">
        <v>90</v>
      </c>
      <c r="Q1106" s="640" t="s">
        <v>1258</v>
      </c>
      <c r="R1106" s="640" t="s">
        <v>1259</v>
      </c>
      <c r="S1106" s="647" t="s">
        <v>218</v>
      </c>
      <c r="T1106" s="640" t="s">
        <v>1366</v>
      </c>
    </row>
    <row r="1107" spans="2:20">
      <c r="B1107" s="640" t="s">
        <v>1925</v>
      </c>
      <c r="C1107" s="640" t="s">
        <v>941</v>
      </c>
      <c r="D1107" s="641">
        <v>91</v>
      </c>
      <c r="E1107" s="641">
        <v>96</v>
      </c>
      <c r="F1107" s="641">
        <v>70</v>
      </c>
      <c r="G1107" s="641">
        <v>0</v>
      </c>
      <c r="H1107" s="640" t="s">
        <v>1267</v>
      </c>
      <c r="I1107" s="640" t="s">
        <v>1268</v>
      </c>
      <c r="J1107" s="640" t="s">
        <v>1269</v>
      </c>
      <c r="K1107" s="640" t="s">
        <v>1297</v>
      </c>
      <c r="L1107" s="647" t="s">
        <v>66</v>
      </c>
      <c r="M1107" s="648">
        <v>44737</v>
      </c>
      <c r="N1107" s="648">
        <v>44743</v>
      </c>
      <c r="O1107" s="641">
        <v>1</v>
      </c>
      <c r="P1107" s="640" t="s">
        <v>90</v>
      </c>
      <c r="Q1107" s="640" t="s">
        <v>1258</v>
      </c>
      <c r="R1107" s="640" t="s">
        <v>1259</v>
      </c>
      <c r="S1107" s="647" t="s">
        <v>218</v>
      </c>
      <c r="T1107" s="640" t="s">
        <v>1366</v>
      </c>
    </row>
    <row r="1108" spans="2:20">
      <c r="B1108" s="640" t="s">
        <v>1925</v>
      </c>
      <c r="C1108" s="640" t="s">
        <v>944</v>
      </c>
      <c r="D1108" s="641">
        <v>81</v>
      </c>
      <c r="E1108" s="641">
        <v>86</v>
      </c>
      <c r="F1108" s="641">
        <v>70</v>
      </c>
      <c r="G1108" s="641">
        <v>0</v>
      </c>
      <c r="H1108" s="640" t="s">
        <v>1274</v>
      </c>
      <c r="I1108" s="640" t="s">
        <v>1264</v>
      </c>
      <c r="J1108" s="640" t="s">
        <v>335</v>
      </c>
      <c r="K1108" s="640" t="s">
        <v>951</v>
      </c>
      <c r="L1108" s="647" t="s">
        <v>66</v>
      </c>
      <c r="M1108" s="648">
        <v>44744</v>
      </c>
      <c r="N1108" s="647"/>
      <c r="O1108" s="641">
        <v>1</v>
      </c>
      <c r="P1108" s="640" t="s">
        <v>90</v>
      </c>
      <c r="Q1108" s="640" t="s">
        <v>1258</v>
      </c>
      <c r="R1108" s="640" t="s">
        <v>1259</v>
      </c>
      <c r="S1108" s="647" t="s">
        <v>218</v>
      </c>
      <c r="T1108" s="640" t="s">
        <v>1366</v>
      </c>
    </row>
    <row r="1109" spans="2:20">
      <c r="B1109" s="640" t="s">
        <v>1925</v>
      </c>
      <c r="C1109" s="640" t="s">
        <v>944</v>
      </c>
      <c r="D1109" s="641">
        <v>91</v>
      </c>
      <c r="E1109" s="641">
        <v>96</v>
      </c>
      <c r="F1109" s="641">
        <v>70</v>
      </c>
      <c r="G1109" s="641">
        <v>0</v>
      </c>
      <c r="H1109" s="640" t="s">
        <v>1274</v>
      </c>
      <c r="I1109" s="640" t="s">
        <v>1264</v>
      </c>
      <c r="J1109" s="640" t="s">
        <v>335</v>
      </c>
      <c r="K1109" s="640" t="s">
        <v>951</v>
      </c>
      <c r="L1109" s="647" t="s">
        <v>66</v>
      </c>
      <c r="M1109" s="648">
        <v>44737</v>
      </c>
      <c r="N1109" s="648">
        <v>44743</v>
      </c>
      <c r="O1109" s="641">
        <v>1</v>
      </c>
      <c r="P1109" s="640" t="s">
        <v>90</v>
      </c>
      <c r="Q1109" s="640" t="s">
        <v>1258</v>
      </c>
      <c r="R1109" s="640" t="s">
        <v>1259</v>
      </c>
      <c r="S1109" s="647" t="s">
        <v>218</v>
      </c>
      <c r="T1109" s="640" t="s">
        <v>1366</v>
      </c>
    </row>
    <row r="1110" spans="2:20">
      <c r="B1110" s="640" t="s">
        <v>1926</v>
      </c>
      <c r="C1110" s="640" t="s">
        <v>841</v>
      </c>
      <c r="D1110" s="641">
        <v>178</v>
      </c>
      <c r="E1110" s="641">
        <v>183</v>
      </c>
      <c r="F1110" s="641">
        <v>0</v>
      </c>
      <c r="G1110" s="641">
        <v>0</v>
      </c>
      <c r="H1110" s="640" t="s">
        <v>1278</v>
      </c>
      <c r="I1110" s="640" t="s">
        <v>52</v>
      </c>
      <c r="J1110" s="640" t="s">
        <v>1382</v>
      </c>
      <c r="K1110" s="640" t="s">
        <v>1326</v>
      </c>
      <c r="L1110" s="647" t="s">
        <v>66</v>
      </c>
      <c r="M1110" s="648">
        <v>44639</v>
      </c>
      <c r="N1110" s="647"/>
      <c r="O1110" s="641">
        <v>1</v>
      </c>
      <c r="P1110" s="640" t="s">
        <v>90</v>
      </c>
      <c r="Q1110" s="640" t="s">
        <v>1258</v>
      </c>
      <c r="R1110" s="640" t="s">
        <v>1259</v>
      </c>
      <c r="S1110" s="647" t="s">
        <v>65</v>
      </c>
      <c r="T1110" s="640" t="s">
        <v>1420</v>
      </c>
    </row>
    <row r="1111" spans="2:20">
      <c r="B1111" s="640" t="s">
        <v>1183</v>
      </c>
      <c r="C1111" s="640" t="s">
        <v>1128</v>
      </c>
      <c r="D1111" s="641">
        <v>259</v>
      </c>
      <c r="E1111" s="641">
        <v>269</v>
      </c>
      <c r="F1111" s="641">
        <v>40</v>
      </c>
      <c r="G1111" s="641">
        <v>0</v>
      </c>
      <c r="H1111" s="640" t="s">
        <v>1277</v>
      </c>
      <c r="I1111" s="640" t="s">
        <v>1278</v>
      </c>
      <c r="J1111" s="640" t="s">
        <v>1127</v>
      </c>
      <c r="K1111" s="640" t="s">
        <v>1279</v>
      </c>
      <c r="L1111" s="647" t="s">
        <v>66</v>
      </c>
      <c r="M1111" s="648">
        <v>44713</v>
      </c>
      <c r="N1111" s="647"/>
      <c r="O1111" s="641">
        <v>1</v>
      </c>
      <c r="P1111" s="640" t="s">
        <v>90</v>
      </c>
      <c r="Q1111" s="640" t="s">
        <v>1258</v>
      </c>
      <c r="R1111" s="640" t="s">
        <v>1286</v>
      </c>
      <c r="S1111" s="647" t="s">
        <v>65</v>
      </c>
      <c r="T1111" s="640" t="s">
        <v>1455</v>
      </c>
    </row>
    <row r="1112" spans="2:20">
      <c r="B1112" s="640" t="s">
        <v>258</v>
      </c>
      <c r="C1112" s="640" t="s">
        <v>254</v>
      </c>
      <c r="D1112" s="641">
        <v>295</v>
      </c>
      <c r="E1112" s="641">
        <v>300</v>
      </c>
      <c r="F1112" s="641">
        <v>0</v>
      </c>
      <c r="G1112" s="641">
        <v>0</v>
      </c>
      <c r="H1112" s="640" t="s">
        <v>1274</v>
      </c>
      <c r="I1112" s="640" t="s">
        <v>1264</v>
      </c>
      <c r="J1112" s="640" t="s">
        <v>169</v>
      </c>
      <c r="K1112" s="640" t="s">
        <v>1305</v>
      </c>
      <c r="L1112" s="647" t="s">
        <v>66</v>
      </c>
      <c r="M1112" s="648">
        <v>44648</v>
      </c>
      <c r="N1112" s="647"/>
      <c r="O1112" s="641">
        <v>1</v>
      </c>
      <c r="P1112" s="640" t="s">
        <v>90</v>
      </c>
      <c r="Q1112" s="640" t="s">
        <v>1280</v>
      </c>
      <c r="R1112" s="647"/>
      <c r="S1112" s="647" t="s">
        <v>65</v>
      </c>
      <c r="T1112" s="647"/>
    </row>
    <row r="1113" spans="2:20">
      <c r="B1113" s="640" t="s">
        <v>1927</v>
      </c>
      <c r="C1113" s="640" t="s">
        <v>815</v>
      </c>
      <c r="D1113" s="641">
        <v>472</v>
      </c>
      <c r="E1113" s="641">
        <v>482</v>
      </c>
      <c r="F1113" s="641">
        <v>0</v>
      </c>
      <c r="G1113" s="641">
        <v>0</v>
      </c>
      <c r="H1113" s="640" t="s">
        <v>1254</v>
      </c>
      <c r="I1113" s="640" t="s">
        <v>1255</v>
      </c>
      <c r="J1113" s="640" t="s">
        <v>1256</v>
      </c>
      <c r="K1113" s="640" t="s">
        <v>1288</v>
      </c>
      <c r="L1113" s="647" t="s">
        <v>66</v>
      </c>
      <c r="M1113" s="648">
        <v>44716</v>
      </c>
      <c r="N1113" s="648">
        <v>44743</v>
      </c>
      <c r="O1113" s="641">
        <v>1</v>
      </c>
      <c r="P1113" s="640" t="s">
        <v>90</v>
      </c>
      <c r="Q1113" s="640" t="s">
        <v>1280</v>
      </c>
      <c r="R1113" s="647"/>
      <c r="S1113" s="647" t="s">
        <v>65</v>
      </c>
      <c r="T1113" s="640" t="s">
        <v>1290</v>
      </c>
    </row>
    <row r="1114" spans="2:20">
      <c r="B1114" s="640" t="s">
        <v>1927</v>
      </c>
      <c r="C1114" s="640" t="s">
        <v>815</v>
      </c>
      <c r="D1114" s="641">
        <v>467</v>
      </c>
      <c r="E1114" s="641">
        <v>477</v>
      </c>
      <c r="F1114" s="641">
        <v>0</v>
      </c>
      <c r="G1114" s="641">
        <v>0</v>
      </c>
      <c r="H1114" s="640" t="s">
        <v>1282</v>
      </c>
      <c r="I1114" s="640" t="s">
        <v>1283</v>
      </c>
      <c r="J1114" s="640" t="s">
        <v>3281</v>
      </c>
      <c r="K1114" s="640" t="s">
        <v>1288</v>
      </c>
      <c r="L1114" s="647" t="s">
        <v>66</v>
      </c>
      <c r="M1114" s="648">
        <v>44744</v>
      </c>
      <c r="N1114" s="647"/>
      <c r="O1114" s="641">
        <v>1</v>
      </c>
      <c r="P1114" s="640" t="s">
        <v>90</v>
      </c>
      <c r="Q1114" s="640" t="s">
        <v>1280</v>
      </c>
      <c r="R1114" s="647"/>
      <c r="S1114" s="647" t="s">
        <v>65</v>
      </c>
      <c r="T1114" s="640" t="s">
        <v>1290</v>
      </c>
    </row>
    <row r="1115" spans="2:20">
      <c r="B1115" s="640" t="s">
        <v>1928</v>
      </c>
      <c r="C1115" s="640" t="s">
        <v>993</v>
      </c>
      <c r="D1115" s="641">
        <v>152</v>
      </c>
      <c r="E1115" s="641">
        <v>157</v>
      </c>
      <c r="F1115" s="641">
        <v>0</v>
      </c>
      <c r="G1115" s="641">
        <v>0</v>
      </c>
      <c r="H1115" s="640" t="s">
        <v>1274</v>
      </c>
      <c r="I1115" s="640" t="s">
        <v>1264</v>
      </c>
      <c r="J1115" s="640" t="s">
        <v>335</v>
      </c>
      <c r="K1115" s="640" t="s">
        <v>1292</v>
      </c>
      <c r="L1115" s="647" t="s">
        <v>66</v>
      </c>
      <c r="M1115" s="648">
        <v>44716</v>
      </c>
      <c r="N1115" s="648">
        <v>44743</v>
      </c>
      <c r="O1115" s="641">
        <v>1</v>
      </c>
      <c r="P1115" s="640" t="s">
        <v>90</v>
      </c>
      <c r="Q1115" s="640" t="s">
        <v>1258</v>
      </c>
      <c r="R1115" s="640" t="s">
        <v>1259</v>
      </c>
      <c r="S1115" s="647" t="s">
        <v>65</v>
      </c>
      <c r="T1115" s="647"/>
    </row>
    <row r="1116" spans="2:20">
      <c r="B1116" s="640" t="s">
        <v>1928</v>
      </c>
      <c r="C1116" s="640" t="s">
        <v>993</v>
      </c>
      <c r="D1116" s="641">
        <v>147</v>
      </c>
      <c r="E1116" s="641">
        <v>152</v>
      </c>
      <c r="F1116" s="641">
        <v>0</v>
      </c>
      <c r="G1116" s="641">
        <v>0</v>
      </c>
      <c r="H1116" s="640" t="s">
        <v>1274</v>
      </c>
      <c r="I1116" s="640" t="s">
        <v>1264</v>
      </c>
      <c r="J1116" s="640" t="s">
        <v>335</v>
      </c>
      <c r="K1116" s="640" t="s">
        <v>1292</v>
      </c>
      <c r="L1116" s="647" t="s">
        <v>66</v>
      </c>
      <c r="M1116" s="648">
        <v>44744</v>
      </c>
      <c r="N1116" s="647"/>
      <c r="O1116" s="641">
        <v>1</v>
      </c>
      <c r="P1116" s="640" t="s">
        <v>90</v>
      </c>
      <c r="Q1116" s="640" t="s">
        <v>1258</v>
      </c>
      <c r="R1116" s="640" t="s">
        <v>1259</v>
      </c>
      <c r="S1116" s="647" t="s">
        <v>65</v>
      </c>
      <c r="T1116" s="647"/>
    </row>
    <row r="1117" spans="2:20">
      <c r="B1117" s="640" t="s">
        <v>1929</v>
      </c>
      <c r="C1117" s="640" t="s">
        <v>670</v>
      </c>
      <c r="D1117" s="641">
        <v>142</v>
      </c>
      <c r="E1117" s="641">
        <v>147</v>
      </c>
      <c r="F1117" s="641">
        <v>0</v>
      </c>
      <c r="G1117" s="641">
        <v>0</v>
      </c>
      <c r="H1117" s="640" t="s">
        <v>1277</v>
      </c>
      <c r="I1117" s="640" t="s">
        <v>1278</v>
      </c>
      <c r="J1117" s="640" t="s">
        <v>661</v>
      </c>
      <c r="K1117" s="640" t="s">
        <v>1257</v>
      </c>
      <c r="L1117" s="647" t="s">
        <v>66</v>
      </c>
      <c r="M1117" s="648">
        <v>44652</v>
      </c>
      <c r="N1117" s="648">
        <v>44743</v>
      </c>
      <c r="O1117" s="641">
        <v>1</v>
      </c>
      <c r="P1117" s="640" t="s">
        <v>90</v>
      </c>
      <c r="Q1117" s="640" t="s">
        <v>1258</v>
      </c>
      <c r="R1117" s="640" t="s">
        <v>1259</v>
      </c>
      <c r="S1117" s="647" t="s">
        <v>65</v>
      </c>
      <c r="T1117" s="647"/>
    </row>
    <row r="1118" spans="2:20">
      <c r="B1118" s="640" t="s">
        <v>1929</v>
      </c>
      <c r="C1118" s="640" t="s">
        <v>670</v>
      </c>
      <c r="D1118" s="641">
        <v>137</v>
      </c>
      <c r="E1118" s="641">
        <v>142</v>
      </c>
      <c r="F1118" s="641">
        <v>0</v>
      </c>
      <c r="G1118" s="641">
        <v>0</v>
      </c>
      <c r="H1118" s="640" t="s">
        <v>1277</v>
      </c>
      <c r="I1118" s="640" t="s">
        <v>1278</v>
      </c>
      <c r="J1118" s="640" t="s">
        <v>661</v>
      </c>
      <c r="K1118" s="640" t="s">
        <v>1257</v>
      </c>
      <c r="L1118" s="647" t="s">
        <v>66</v>
      </c>
      <c r="M1118" s="648">
        <v>44744</v>
      </c>
      <c r="N1118" s="647"/>
      <c r="O1118" s="641">
        <v>1</v>
      </c>
      <c r="P1118" s="640" t="s">
        <v>90</v>
      </c>
      <c r="Q1118" s="640" t="s">
        <v>1258</v>
      </c>
      <c r="R1118" s="640" t="s">
        <v>1259</v>
      </c>
      <c r="S1118" s="647" t="s">
        <v>65</v>
      </c>
      <c r="T1118" s="647"/>
    </row>
    <row r="1119" spans="2:20">
      <c r="B1119" s="640" t="s">
        <v>1930</v>
      </c>
      <c r="C1119" s="640" t="s">
        <v>697</v>
      </c>
      <c r="D1119" s="641">
        <v>74</v>
      </c>
      <c r="E1119" s="641">
        <v>84</v>
      </c>
      <c r="F1119" s="641">
        <v>0</v>
      </c>
      <c r="G1119" s="641">
        <v>0</v>
      </c>
      <c r="H1119" s="640" t="s">
        <v>1337</v>
      </c>
      <c r="I1119" s="640" t="s">
        <v>1338</v>
      </c>
      <c r="J1119" s="640" t="s">
        <v>695</v>
      </c>
      <c r="K1119" s="640" t="s">
        <v>1317</v>
      </c>
      <c r="L1119" s="647" t="s">
        <v>66</v>
      </c>
      <c r="M1119" s="648">
        <v>44716</v>
      </c>
      <c r="N1119" s="647"/>
      <c r="O1119" s="641">
        <v>1</v>
      </c>
      <c r="P1119" s="640" t="s">
        <v>90</v>
      </c>
      <c r="Q1119" s="640" t="s">
        <v>1258</v>
      </c>
      <c r="R1119" s="640" t="s">
        <v>1259</v>
      </c>
      <c r="S1119" s="647" t="s">
        <v>65</v>
      </c>
      <c r="T1119" s="647"/>
    </row>
    <row r="1120" spans="2:20">
      <c r="B1120" s="640" t="s">
        <v>1931</v>
      </c>
      <c r="C1120" s="640" t="s">
        <v>1037</v>
      </c>
      <c r="D1120" s="641">
        <v>188</v>
      </c>
      <c r="E1120" s="641">
        <v>193</v>
      </c>
      <c r="F1120" s="641">
        <v>0</v>
      </c>
      <c r="G1120" s="641">
        <v>0</v>
      </c>
      <c r="H1120" s="640" t="s">
        <v>43</v>
      </c>
      <c r="I1120" s="640" t="s">
        <v>52</v>
      </c>
      <c r="J1120" s="640" t="s">
        <v>1572</v>
      </c>
      <c r="K1120" s="640" t="s">
        <v>1573</v>
      </c>
      <c r="L1120" s="647" t="s">
        <v>66</v>
      </c>
      <c r="M1120" s="648">
        <v>44737</v>
      </c>
      <c r="N1120" s="647"/>
      <c r="O1120" s="641">
        <v>1</v>
      </c>
      <c r="P1120" s="640" t="s">
        <v>90</v>
      </c>
      <c r="Q1120" s="640" t="s">
        <v>1258</v>
      </c>
      <c r="R1120" s="640" t="s">
        <v>1259</v>
      </c>
      <c r="S1120" s="647" t="s">
        <v>65</v>
      </c>
      <c r="T1120" s="647"/>
    </row>
    <row r="1121" spans="2:20">
      <c r="B1121" s="640" t="s">
        <v>364</v>
      </c>
      <c r="C1121" s="640" t="s">
        <v>353</v>
      </c>
      <c r="D1121" s="641">
        <v>493</v>
      </c>
      <c r="E1121" s="641">
        <v>533</v>
      </c>
      <c r="F1121" s="641">
        <v>0</v>
      </c>
      <c r="G1121" s="641">
        <v>0</v>
      </c>
      <c r="H1121" s="640" t="s">
        <v>1264</v>
      </c>
      <c r="I1121" s="640" t="s">
        <v>52</v>
      </c>
      <c r="J1121" s="640" t="s">
        <v>3282</v>
      </c>
      <c r="K1121" s="640" t="s">
        <v>1502</v>
      </c>
      <c r="L1121" s="647" t="s">
        <v>66</v>
      </c>
      <c r="M1121" s="648">
        <v>44743</v>
      </c>
      <c r="N1121" s="647"/>
      <c r="O1121" s="641">
        <v>2</v>
      </c>
      <c r="P1121" s="640" t="s">
        <v>90</v>
      </c>
      <c r="Q1121" s="640" t="s">
        <v>1280</v>
      </c>
      <c r="R1121" s="647"/>
      <c r="S1121" s="647" t="s">
        <v>65</v>
      </c>
      <c r="T1121" s="640" t="s">
        <v>1917</v>
      </c>
    </row>
    <row r="1122" spans="2:20">
      <c r="B1122" s="640" t="s">
        <v>226</v>
      </c>
      <c r="C1122" s="640" t="s">
        <v>215</v>
      </c>
      <c r="D1122" s="641">
        <v>142</v>
      </c>
      <c r="E1122" s="641">
        <v>152</v>
      </c>
      <c r="F1122" s="641">
        <v>45</v>
      </c>
      <c r="G1122" s="641">
        <v>0</v>
      </c>
      <c r="H1122" s="640" t="s">
        <v>52</v>
      </c>
      <c r="I1122" s="640" t="s">
        <v>1274</v>
      </c>
      <c r="J1122" s="640" t="s">
        <v>1401</v>
      </c>
      <c r="K1122" s="640" t="s">
        <v>1275</v>
      </c>
      <c r="L1122" s="647" t="s">
        <v>66</v>
      </c>
      <c r="M1122" s="648">
        <v>44702</v>
      </c>
      <c r="N1122" s="647"/>
      <c r="O1122" s="641">
        <v>1</v>
      </c>
      <c r="P1122" s="640" t="s">
        <v>90</v>
      </c>
      <c r="Q1122" s="640" t="s">
        <v>1258</v>
      </c>
      <c r="R1122" s="640" t="s">
        <v>1259</v>
      </c>
      <c r="S1122" s="647" t="s">
        <v>218</v>
      </c>
      <c r="T1122" s="647"/>
    </row>
    <row r="1123" spans="2:20">
      <c r="B1123" s="640" t="s">
        <v>226</v>
      </c>
      <c r="C1123" s="640" t="s">
        <v>215</v>
      </c>
      <c r="D1123" s="641">
        <v>187</v>
      </c>
      <c r="E1123" s="641">
        <v>197</v>
      </c>
      <c r="F1123" s="641">
        <v>0</v>
      </c>
      <c r="G1123" s="641">
        <v>0</v>
      </c>
      <c r="H1123" s="640" t="s">
        <v>52</v>
      </c>
      <c r="I1123" s="640" t="s">
        <v>1274</v>
      </c>
      <c r="J1123" s="640" t="s">
        <v>1401</v>
      </c>
      <c r="K1123" s="640" t="s">
        <v>1275</v>
      </c>
      <c r="L1123" s="647" t="s">
        <v>66</v>
      </c>
      <c r="M1123" s="648">
        <v>44702</v>
      </c>
      <c r="N1123" s="647"/>
      <c r="O1123" s="641">
        <v>1</v>
      </c>
      <c r="P1123" s="640" t="s">
        <v>90</v>
      </c>
      <c r="Q1123" s="640" t="s">
        <v>1258</v>
      </c>
      <c r="R1123" s="640" t="s">
        <v>1259</v>
      </c>
      <c r="S1123" s="647" t="s">
        <v>65</v>
      </c>
      <c r="T1123" s="647"/>
    </row>
    <row r="1124" spans="2:20">
      <c r="B1124" s="640" t="s">
        <v>1932</v>
      </c>
      <c r="C1124" s="640" t="s">
        <v>815</v>
      </c>
      <c r="D1124" s="641">
        <v>495</v>
      </c>
      <c r="E1124" s="641">
        <v>505</v>
      </c>
      <c r="F1124" s="641">
        <v>0</v>
      </c>
      <c r="G1124" s="641">
        <v>0</v>
      </c>
      <c r="H1124" s="640" t="s">
        <v>1254</v>
      </c>
      <c r="I1124" s="640" t="s">
        <v>1255</v>
      </c>
      <c r="J1124" s="640" t="s">
        <v>1256</v>
      </c>
      <c r="K1124" s="640" t="s">
        <v>1933</v>
      </c>
      <c r="L1124" s="647" t="s">
        <v>66</v>
      </c>
      <c r="M1124" s="648">
        <v>44716</v>
      </c>
      <c r="N1124" s="648">
        <v>44743</v>
      </c>
      <c r="O1124" s="641">
        <v>1</v>
      </c>
      <c r="P1124" s="640" t="s">
        <v>90</v>
      </c>
      <c r="Q1124" s="640" t="s">
        <v>1280</v>
      </c>
      <c r="R1124" s="647"/>
      <c r="S1124" s="647" t="s">
        <v>65</v>
      </c>
      <c r="T1124" s="640" t="s">
        <v>1290</v>
      </c>
    </row>
    <row r="1125" spans="2:20">
      <c r="B1125" s="640" t="s">
        <v>1932</v>
      </c>
      <c r="C1125" s="640" t="s">
        <v>815</v>
      </c>
      <c r="D1125" s="641">
        <v>490</v>
      </c>
      <c r="E1125" s="641">
        <v>500</v>
      </c>
      <c r="F1125" s="641">
        <v>0</v>
      </c>
      <c r="G1125" s="641">
        <v>0</v>
      </c>
      <c r="H1125" s="640" t="s">
        <v>1282</v>
      </c>
      <c r="I1125" s="640" t="s">
        <v>1283</v>
      </c>
      <c r="J1125" s="640" t="s">
        <v>3281</v>
      </c>
      <c r="K1125" s="640" t="s">
        <v>1933</v>
      </c>
      <c r="L1125" s="647" t="s">
        <v>66</v>
      </c>
      <c r="M1125" s="648">
        <v>44744</v>
      </c>
      <c r="N1125" s="647"/>
      <c r="O1125" s="641">
        <v>1</v>
      </c>
      <c r="P1125" s="640" t="s">
        <v>90</v>
      </c>
      <c r="Q1125" s="640" t="s">
        <v>1280</v>
      </c>
      <c r="R1125" s="647"/>
      <c r="S1125" s="647" t="s">
        <v>65</v>
      </c>
      <c r="T1125" s="640" t="s">
        <v>1290</v>
      </c>
    </row>
    <row r="1126" spans="2:20">
      <c r="B1126" s="640" t="s">
        <v>504</v>
      </c>
      <c r="C1126" s="640" t="s">
        <v>504</v>
      </c>
      <c r="D1126" s="641">
        <v>20</v>
      </c>
      <c r="E1126" s="641">
        <v>30</v>
      </c>
      <c r="F1126" s="641">
        <v>0</v>
      </c>
      <c r="G1126" s="641">
        <v>0</v>
      </c>
      <c r="H1126" s="640" t="s">
        <v>1934</v>
      </c>
      <c r="I1126" s="640" t="s">
        <v>1935</v>
      </c>
      <c r="J1126" s="640" t="s">
        <v>1936</v>
      </c>
      <c r="K1126" s="640" t="s">
        <v>1937</v>
      </c>
      <c r="L1126" s="647" t="s">
        <v>66</v>
      </c>
      <c r="M1126" s="648">
        <v>44746</v>
      </c>
      <c r="N1126" s="647"/>
      <c r="O1126" s="641">
        <v>1</v>
      </c>
      <c r="P1126" s="640" t="s">
        <v>90</v>
      </c>
      <c r="Q1126" s="640" t="s">
        <v>1280</v>
      </c>
      <c r="R1126" s="647"/>
      <c r="S1126" s="647" t="s">
        <v>65</v>
      </c>
      <c r="T1126" s="640" t="s">
        <v>1938</v>
      </c>
    </row>
    <row r="1127" spans="2:20">
      <c r="B1127" s="640" t="s">
        <v>504</v>
      </c>
      <c r="C1127" s="640" t="s">
        <v>504</v>
      </c>
      <c r="D1127" s="641">
        <v>25</v>
      </c>
      <c r="E1127" s="641">
        <v>35</v>
      </c>
      <c r="F1127" s="641">
        <v>0</v>
      </c>
      <c r="G1127" s="641">
        <v>0</v>
      </c>
      <c r="H1127" s="640" t="s">
        <v>1934</v>
      </c>
      <c r="I1127" s="640" t="s">
        <v>1935</v>
      </c>
      <c r="J1127" s="640" t="s">
        <v>1936</v>
      </c>
      <c r="K1127" s="640" t="s">
        <v>1937</v>
      </c>
      <c r="L1127" s="647" t="s">
        <v>66</v>
      </c>
      <c r="M1127" s="648">
        <v>44717</v>
      </c>
      <c r="N1127" s="648">
        <v>44745</v>
      </c>
      <c r="O1127" s="641">
        <v>1</v>
      </c>
      <c r="P1127" s="640" t="s">
        <v>90</v>
      </c>
      <c r="Q1127" s="640" t="s">
        <v>1280</v>
      </c>
      <c r="R1127" s="647"/>
      <c r="S1127" s="647" t="s">
        <v>65</v>
      </c>
      <c r="T1127" s="640" t="s">
        <v>1938</v>
      </c>
    </row>
    <row r="1128" spans="2:20">
      <c r="B1128" s="640" t="s">
        <v>254</v>
      </c>
      <c r="C1128" s="640" t="s">
        <v>370</v>
      </c>
      <c r="D1128" s="641">
        <v>375</v>
      </c>
      <c r="E1128" s="641">
        <v>405</v>
      </c>
      <c r="F1128" s="641">
        <v>0</v>
      </c>
      <c r="G1128" s="641">
        <v>0</v>
      </c>
      <c r="H1128" s="640" t="s">
        <v>1393</v>
      </c>
      <c r="I1128" s="640" t="s">
        <v>1394</v>
      </c>
      <c r="J1128" s="640" t="s">
        <v>1395</v>
      </c>
      <c r="K1128" s="640" t="s">
        <v>730</v>
      </c>
      <c r="L1128" s="647" t="s">
        <v>66</v>
      </c>
      <c r="M1128" s="648">
        <v>44550</v>
      </c>
      <c r="N1128" s="647"/>
      <c r="O1128" s="641">
        <v>1</v>
      </c>
      <c r="P1128" s="640" t="s">
        <v>90</v>
      </c>
      <c r="Q1128" s="640" t="s">
        <v>1280</v>
      </c>
      <c r="R1128" s="647"/>
      <c r="S1128" s="647" t="s">
        <v>65</v>
      </c>
      <c r="T1128" s="640" t="s">
        <v>1939</v>
      </c>
    </row>
    <row r="1129" spans="2:20">
      <c r="B1129" s="640" t="s">
        <v>254</v>
      </c>
      <c r="C1129" s="640" t="s">
        <v>254</v>
      </c>
      <c r="D1129" s="641">
        <v>203</v>
      </c>
      <c r="E1129" s="641">
        <v>208</v>
      </c>
      <c r="F1129" s="641">
        <v>0</v>
      </c>
      <c r="G1129" s="641">
        <v>0</v>
      </c>
      <c r="H1129" s="640" t="s">
        <v>1274</v>
      </c>
      <c r="I1129" s="640" t="s">
        <v>1264</v>
      </c>
      <c r="J1129" s="640" t="s">
        <v>169</v>
      </c>
      <c r="K1129" s="640" t="s">
        <v>253</v>
      </c>
      <c r="L1129" s="647" t="s">
        <v>66</v>
      </c>
      <c r="M1129" s="648">
        <v>44648</v>
      </c>
      <c r="N1129" s="647"/>
      <c r="O1129" s="641">
        <v>1</v>
      </c>
      <c r="P1129" s="640" t="s">
        <v>90</v>
      </c>
      <c r="Q1129" s="640" t="s">
        <v>1258</v>
      </c>
      <c r="R1129" s="640" t="s">
        <v>1259</v>
      </c>
      <c r="S1129" s="647" t="s">
        <v>65</v>
      </c>
      <c r="T1129" s="647"/>
    </row>
    <row r="1130" spans="2:20">
      <c r="B1130" s="640" t="s">
        <v>1940</v>
      </c>
      <c r="C1130" s="640" t="s">
        <v>190</v>
      </c>
      <c r="D1130" s="641">
        <v>420</v>
      </c>
      <c r="E1130" s="641">
        <v>425</v>
      </c>
      <c r="F1130" s="641">
        <v>0</v>
      </c>
      <c r="G1130" s="641">
        <v>0</v>
      </c>
      <c r="H1130" s="640" t="s">
        <v>1274</v>
      </c>
      <c r="I1130" s="640" t="s">
        <v>1264</v>
      </c>
      <c r="J1130" s="640" t="s">
        <v>169</v>
      </c>
      <c r="K1130" s="640" t="s">
        <v>1305</v>
      </c>
      <c r="L1130" s="647" t="s">
        <v>66</v>
      </c>
      <c r="M1130" s="648">
        <v>44648</v>
      </c>
      <c r="N1130" s="647"/>
      <c r="O1130" s="641">
        <v>1</v>
      </c>
      <c r="P1130" s="640" t="s">
        <v>90</v>
      </c>
      <c r="Q1130" s="640" t="s">
        <v>1280</v>
      </c>
      <c r="R1130" s="647"/>
      <c r="S1130" s="647" t="s">
        <v>65</v>
      </c>
      <c r="T1130" s="647"/>
    </row>
    <row r="1131" spans="2:20">
      <c r="B1131" s="640" t="s">
        <v>1186</v>
      </c>
      <c r="C1131" s="640" t="s">
        <v>1128</v>
      </c>
      <c r="D1131" s="641">
        <v>239</v>
      </c>
      <c r="E1131" s="641">
        <v>249</v>
      </c>
      <c r="F1131" s="641">
        <v>40</v>
      </c>
      <c r="G1131" s="641">
        <v>0</v>
      </c>
      <c r="H1131" s="640" t="s">
        <v>1277</v>
      </c>
      <c r="I1131" s="640" t="s">
        <v>1278</v>
      </c>
      <c r="J1131" s="640" t="s">
        <v>1127</v>
      </c>
      <c r="K1131" s="640" t="s">
        <v>1279</v>
      </c>
      <c r="L1131" s="647" t="s">
        <v>66</v>
      </c>
      <c r="M1131" s="648">
        <v>44713</v>
      </c>
      <c r="N1131" s="647"/>
      <c r="O1131" s="641">
        <v>1</v>
      </c>
      <c r="P1131" s="640" t="s">
        <v>90</v>
      </c>
      <c r="Q1131" s="640" t="s">
        <v>1258</v>
      </c>
      <c r="R1131" s="640" t="s">
        <v>1286</v>
      </c>
      <c r="S1131" s="647" t="s">
        <v>65</v>
      </c>
      <c r="T1131" s="640" t="s">
        <v>1287</v>
      </c>
    </row>
    <row r="1132" spans="2:20">
      <c r="B1132" s="640" t="s">
        <v>757</v>
      </c>
      <c r="C1132" s="640" t="s">
        <v>757</v>
      </c>
      <c r="D1132" s="641">
        <v>200</v>
      </c>
      <c r="E1132" s="641">
        <v>205</v>
      </c>
      <c r="F1132" s="641">
        <v>0</v>
      </c>
      <c r="G1132" s="641">
        <v>0</v>
      </c>
      <c r="H1132" s="640" t="s">
        <v>1278</v>
      </c>
      <c r="I1132" s="640" t="s">
        <v>1278</v>
      </c>
      <c r="J1132" s="640" t="s">
        <v>335</v>
      </c>
      <c r="K1132" s="640" t="s">
        <v>1941</v>
      </c>
      <c r="L1132" s="647" t="s">
        <v>66</v>
      </c>
      <c r="M1132" s="648">
        <v>44639</v>
      </c>
      <c r="N1132" s="647"/>
      <c r="O1132" s="641">
        <v>1</v>
      </c>
      <c r="P1132" s="640" t="s">
        <v>67</v>
      </c>
      <c r="Q1132" s="640" t="s">
        <v>1280</v>
      </c>
      <c r="R1132" s="647"/>
      <c r="S1132" s="647" t="s">
        <v>65</v>
      </c>
      <c r="T1132" s="640" t="s">
        <v>1942</v>
      </c>
    </row>
    <row r="1133" spans="2:20">
      <c r="B1133" s="640" t="s">
        <v>757</v>
      </c>
      <c r="C1133" s="640" t="s">
        <v>757</v>
      </c>
      <c r="D1133" s="641">
        <v>190</v>
      </c>
      <c r="E1133" s="641">
        <v>195</v>
      </c>
      <c r="F1133" s="641">
        <v>0</v>
      </c>
      <c r="G1133" s="641">
        <v>0</v>
      </c>
      <c r="H1133" s="640" t="s">
        <v>1278</v>
      </c>
      <c r="I1133" s="640" t="s">
        <v>1278</v>
      </c>
      <c r="J1133" s="640" t="s">
        <v>335</v>
      </c>
      <c r="K1133" s="640" t="s">
        <v>1941</v>
      </c>
      <c r="L1133" s="647" t="s">
        <v>66</v>
      </c>
      <c r="M1133" s="648">
        <v>44639</v>
      </c>
      <c r="N1133" s="647"/>
      <c r="O1133" s="641">
        <v>1</v>
      </c>
      <c r="P1133" s="640" t="s">
        <v>70</v>
      </c>
      <c r="Q1133" s="640" t="s">
        <v>1280</v>
      </c>
      <c r="R1133" s="647"/>
      <c r="S1133" s="647" t="s">
        <v>65</v>
      </c>
      <c r="T1133" s="640" t="s">
        <v>1942</v>
      </c>
    </row>
    <row r="1134" spans="2:20">
      <c r="B1134" s="640" t="s">
        <v>562</v>
      </c>
      <c r="C1134" s="640" t="s">
        <v>517</v>
      </c>
      <c r="D1134" s="641">
        <v>300</v>
      </c>
      <c r="E1134" s="641">
        <v>320</v>
      </c>
      <c r="F1134" s="641">
        <v>0</v>
      </c>
      <c r="G1134" s="641">
        <v>0</v>
      </c>
      <c r="H1134" s="640" t="s">
        <v>1282</v>
      </c>
      <c r="I1134" s="640" t="s">
        <v>1283</v>
      </c>
      <c r="J1134" s="640" t="s">
        <v>516</v>
      </c>
      <c r="K1134" s="640" t="s">
        <v>1502</v>
      </c>
      <c r="L1134" s="647" t="s">
        <v>66</v>
      </c>
      <c r="M1134" s="648">
        <v>44713</v>
      </c>
      <c r="N1134" s="647"/>
      <c r="O1134" s="641">
        <v>1</v>
      </c>
      <c r="P1134" s="640" t="s">
        <v>90</v>
      </c>
      <c r="Q1134" s="640" t="s">
        <v>1280</v>
      </c>
      <c r="R1134" s="647"/>
      <c r="S1134" s="647" t="s">
        <v>65</v>
      </c>
      <c r="T1134" s="640" t="s">
        <v>1943</v>
      </c>
    </row>
    <row r="1135" spans="2:20">
      <c r="B1135" s="640" t="s">
        <v>1944</v>
      </c>
      <c r="C1135" s="640" t="s">
        <v>190</v>
      </c>
      <c r="D1135" s="641">
        <v>387</v>
      </c>
      <c r="E1135" s="641">
        <v>392</v>
      </c>
      <c r="F1135" s="641">
        <v>0</v>
      </c>
      <c r="G1135" s="641">
        <v>0</v>
      </c>
      <c r="H1135" s="640" t="s">
        <v>1274</v>
      </c>
      <c r="I1135" s="640" t="s">
        <v>1264</v>
      </c>
      <c r="J1135" s="640" t="s">
        <v>169</v>
      </c>
      <c r="K1135" s="640" t="s">
        <v>1305</v>
      </c>
      <c r="L1135" s="647" t="s">
        <v>66</v>
      </c>
      <c r="M1135" s="648">
        <v>44648</v>
      </c>
      <c r="N1135" s="647"/>
      <c r="O1135" s="641">
        <v>1</v>
      </c>
      <c r="P1135" s="640" t="s">
        <v>90</v>
      </c>
      <c r="Q1135" s="640" t="s">
        <v>1280</v>
      </c>
      <c r="R1135" s="647"/>
      <c r="S1135" s="647" t="s">
        <v>65</v>
      </c>
      <c r="T1135" s="647"/>
    </row>
    <row r="1136" spans="2:20">
      <c r="B1136" s="640" t="s">
        <v>349</v>
      </c>
      <c r="C1136" s="640" t="s">
        <v>341</v>
      </c>
      <c r="D1136" s="641">
        <v>170</v>
      </c>
      <c r="E1136" s="641">
        <v>190</v>
      </c>
      <c r="F1136" s="641">
        <v>0</v>
      </c>
      <c r="G1136" s="641">
        <v>0</v>
      </c>
      <c r="H1136" s="640" t="s">
        <v>1264</v>
      </c>
      <c r="I1136" s="640" t="s">
        <v>52</v>
      </c>
      <c r="J1136" s="640" t="s">
        <v>546</v>
      </c>
      <c r="K1136" s="640" t="s">
        <v>665</v>
      </c>
      <c r="L1136" s="647" t="s">
        <v>121</v>
      </c>
      <c r="M1136" s="648">
        <v>44743</v>
      </c>
      <c r="N1136" s="647"/>
      <c r="O1136" s="641">
        <v>1</v>
      </c>
      <c r="P1136" s="640" t="s">
        <v>90</v>
      </c>
      <c r="Q1136" s="640" t="s">
        <v>1258</v>
      </c>
      <c r="R1136" s="640" t="s">
        <v>1259</v>
      </c>
      <c r="S1136" s="647" t="s">
        <v>65</v>
      </c>
      <c r="T1136" s="640" t="s">
        <v>1414</v>
      </c>
    </row>
    <row r="1137" spans="2:20">
      <c r="B1137" s="640" t="s">
        <v>349</v>
      </c>
      <c r="C1137" s="640" t="s">
        <v>341</v>
      </c>
      <c r="D1137" s="641">
        <v>155</v>
      </c>
      <c r="E1137" s="641">
        <v>175</v>
      </c>
      <c r="F1137" s="641">
        <v>0</v>
      </c>
      <c r="G1137" s="641">
        <v>0</v>
      </c>
      <c r="H1137" s="640" t="s">
        <v>1264</v>
      </c>
      <c r="I1137" s="640" t="s">
        <v>52</v>
      </c>
      <c r="J1137" s="640" t="s">
        <v>546</v>
      </c>
      <c r="K1137" s="640" t="s">
        <v>665</v>
      </c>
      <c r="L1137" s="647" t="s">
        <v>105</v>
      </c>
      <c r="M1137" s="648">
        <v>44743</v>
      </c>
      <c r="N1137" s="647"/>
      <c r="O1137" s="641">
        <v>1</v>
      </c>
      <c r="P1137" s="640" t="s">
        <v>90</v>
      </c>
      <c r="Q1137" s="640" t="s">
        <v>1258</v>
      </c>
      <c r="R1137" s="640" t="s">
        <v>1259</v>
      </c>
      <c r="S1137" s="647" t="s">
        <v>65</v>
      </c>
      <c r="T1137" s="640" t="s">
        <v>1414</v>
      </c>
    </row>
    <row r="1138" spans="2:20">
      <c r="B1138" s="640" t="s">
        <v>1945</v>
      </c>
      <c r="C1138" s="640" t="s">
        <v>1000</v>
      </c>
      <c r="D1138" s="641">
        <v>105</v>
      </c>
      <c r="E1138" s="641">
        <v>110</v>
      </c>
      <c r="F1138" s="641">
        <v>0</v>
      </c>
      <c r="G1138" s="641">
        <v>0</v>
      </c>
      <c r="H1138" s="640" t="s">
        <v>1264</v>
      </c>
      <c r="I1138" s="640" t="s">
        <v>52</v>
      </c>
      <c r="J1138" s="640" t="s">
        <v>241</v>
      </c>
      <c r="K1138" s="640" t="s">
        <v>1317</v>
      </c>
      <c r="L1138" s="647" t="s">
        <v>66</v>
      </c>
      <c r="M1138" s="648">
        <v>44639</v>
      </c>
      <c r="N1138" s="648">
        <v>44743</v>
      </c>
      <c r="O1138" s="641">
        <v>1</v>
      </c>
      <c r="P1138" s="640" t="s">
        <v>288</v>
      </c>
      <c r="Q1138" s="640" t="s">
        <v>1258</v>
      </c>
      <c r="R1138" s="640" t="s">
        <v>1259</v>
      </c>
      <c r="S1138" s="647" t="s">
        <v>65</v>
      </c>
      <c r="T1138" s="640" t="s">
        <v>1263</v>
      </c>
    </row>
    <row r="1139" spans="2:20">
      <c r="B1139" s="640" t="s">
        <v>1945</v>
      </c>
      <c r="C1139" s="640" t="s">
        <v>1000</v>
      </c>
      <c r="D1139" s="641">
        <v>100</v>
      </c>
      <c r="E1139" s="641">
        <v>105</v>
      </c>
      <c r="F1139" s="641">
        <v>0</v>
      </c>
      <c r="G1139" s="641">
        <v>0</v>
      </c>
      <c r="H1139" s="640" t="s">
        <v>1264</v>
      </c>
      <c r="I1139" s="640" t="s">
        <v>52</v>
      </c>
      <c r="J1139" s="640" t="s">
        <v>241</v>
      </c>
      <c r="K1139" s="640" t="s">
        <v>1317</v>
      </c>
      <c r="L1139" s="647" t="s">
        <v>66</v>
      </c>
      <c r="M1139" s="648">
        <v>44744</v>
      </c>
      <c r="N1139" s="647"/>
      <c r="O1139" s="641">
        <v>1</v>
      </c>
      <c r="P1139" s="640" t="s">
        <v>288</v>
      </c>
      <c r="Q1139" s="640" t="s">
        <v>1258</v>
      </c>
      <c r="R1139" s="640" t="s">
        <v>1259</v>
      </c>
      <c r="S1139" s="647" t="s">
        <v>65</v>
      </c>
      <c r="T1139" s="640" t="s">
        <v>1263</v>
      </c>
    </row>
    <row r="1140" spans="2:20">
      <c r="B1140" s="640" t="s">
        <v>1945</v>
      </c>
      <c r="C1140" s="640" t="s">
        <v>1000</v>
      </c>
      <c r="D1140" s="641">
        <v>95</v>
      </c>
      <c r="E1140" s="641">
        <v>100</v>
      </c>
      <c r="F1140" s="641">
        <v>0</v>
      </c>
      <c r="G1140" s="641">
        <v>0</v>
      </c>
      <c r="H1140" s="640" t="s">
        <v>1264</v>
      </c>
      <c r="I1140" s="640" t="s">
        <v>52</v>
      </c>
      <c r="J1140" s="640" t="s">
        <v>241</v>
      </c>
      <c r="K1140" s="640" t="s">
        <v>1317</v>
      </c>
      <c r="L1140" s="647" t="s">
        <v>66</v>
      </c>
      <c r="M1140" s="648">
        <v>44639</v>
      </c>
      <c r="N1140" s="648">
        <v>44743</v>
      </c>
      <c r="O1140" s="641">
        <v>1</v>
      </c>
      <c r="P1140" s="640" t="s">
        <v>1271</v>
      </c>
      <c r="Q1140" s="640" t="s">
        <v>1258</v>
      </c>
      <c r="R1140" s="640" t="s">
        <v>1259</v>
      </c>
      <c r="S1140" s="647" t="s">
        <v>65</v>
      </c>
      <c r="T1140" s="640" t="s">
        <v>1263</v>
      </c>
    </row>
    <row r="1141" spans="2:20">
      <c r="B1141" s="640" t="s">
        <v>1945</v>
      </c>
      <c r="C1141" s="640" t="s">
        <v>1000</v>
      </c>
      <c r="D1141" s="641">
        <v>90</v>
      </c>
      <c r="E1141" s="641">
        <v>95</v>
      </c>
      <c r="F1141" s="641">
        <v>0</v>
      </c>
      <c r="G1141" s="641">
        <v>0</v>
      </c>
      <c r="H1141" s="640" t="s">
        <v>1264</v>
      </c>
      <c r="I1141" s="640" t="s">
        <v>52</v>
      </c>
      <c r="J1141" s="640" t="s">
        <v>241</v>
      </c>
      <c r="K1141" s="640" t="s">
        <v>1317</v>
      </c>
      <c r="L1141" s="647" t="s">
        <v>66</v>
      </c>
      <c r="M1141" s="648">
        <v>44744</v>
      </c>
      <c r="N1141" s="647"/>
      <c r="O1141" s="641">
        <v>1</v>
      </c>
      <c r="P1141" s="640" t="s">
        <v>1271</v>
      </c>
      <c r="Q1141" s="640" t="s">
        <v>1258</v>
      </c>
      <c r="R1141" s="640" t="s">
        <v>1259</v>
      </c>
      <c r="S1141" s="647" t="s">
        <v>65</v>
      </c>
      <c r="T1141" s="640" t="s">
        <v>1263</v>
      </c>
    </row>
    <row r="1142" spans="2:20">
      <c r="B1142" s="640" t="s">
        <v>1945</v>
      </c>
      <c r="C1142" s="640" t="s">
        <v>1001</v>
      </c>
      <c r="D1142" s="641">
        <v>90</v>
      </c>
      <c r="E1142" s="641">
        <v>95</v>
      </c>
      <c r="F1142" s="641">
        <v>0</v>
      </c>
      <c r="G1142" s="641">
        <v>0</v>
      </c>
      <c r="H1142" s="640" t="s">
        <v>1264</v>
      </c>
      <c r="I1142" s="640" t="s">
        <v>52</v>
      </c>
      <c r="J1142" s="640" t="s">
        <v>241</v>
      </c>
      <c r="K1142" s="640" t="s">
        <v>1317</v>
      </c>
      <c r="L1142" s="647" t="s">
        <v>66</v>
      </c>
      <c r="M1142" s="648">
        <v>44744</v>
      </c>
      <c r="N1142" s="647"/>
      <c r="O1142" s="641">
        <v>1</v>
      </c>
      <c r="P1142" s="640" t="s">
        <v>1271</v>
      </c>
      <c r="Q1142" s="640" t="s">
        <v>1258</v>
      </c>
      <c r="R1142" s="640" t="s">
        <v>1259</v>
      </c>
      <c r="S1142" s="647" t="s">
        <v>65</v>
      </c>
      <c r="T1142" s="640" t="s">
        <v>1263</v>
      </c>
    </row>
    <row r="1143" spans="2:20">
      <c r="B1143" s="640" t="s">
        <v>1945</v>
      </c>
      <c r="C1143" s="640" t="s">
        <v>1001</v>
      </c>
      <c r="D1143" s="641">
        <v>95</v>
      </c>
      <c r="E1143" s="641">
        <v>100</v>
      </c>
      <c r="F1143" s="641">
        <v>0</v>
      </c>
      <c r="G1143" s="641">
        <v>0</v>
      </c>
      <c r="H1143" s="640" t="s">
        <v>1264</v>
      </c>
      <c r="I1143" s="640" t="s">
        <v>52</v>
      </c>
      <c r="J1143" s="640" t="s">
        <v>241</v>
      </c>
      <c r="K1143" s="640" t="s">
        <v>1317</v>
      </c>
      <c r="L1143" s="647" t="s">
        <v>66</v>
      </c>
      <c r="M1143" s="648">
        <v>44639</v>
      </c>
      <c r="N1143" s="648">
        <v>44743</v>
      </c>
      <c r="O1143" s="641">
        <v>1</v>
      </c>
      <c r="P1143" s="640" t="s">
        <v>1271</v>
      </c>
      <c r="Q1143" s="640" t="s">
        <v>1258</v>
      </c>
      <c r="R1143" s="640" t="s">
        <v>1259</v>
      </c>
      <c r="S1143" s="647" t="s">
        <v>65</v>
      </c>
      <c r="T1143" s="640" t="s">
        <v>1263</v>
      </c>
    </row>
    <row r="1144" spans="2:20">
      <c r="B1144" s="640" t="s">
        <v>1945</v>
      </c>
      <c r="C1144" s="640" t="s">
        <v>1001</v>
      </c>
      <c r="D1144" s="641">
        <v>100</v>
      </c>
      <c r="E1144" s="641">
        <v>105</v>
      </c>
      <c r="F1144" s="641">
        <v>0</v>
      </c>
      <c r="G1144" s="641">
        <v>0</v>
      </c>
      <c r="H1144" s="640" t="s">
        <v>1264</v>
      </c>
      <c r="I1144" s="640" t="s">
        <v>52</v>
      </c>
      <c r="J1144" s="640" t="s">
        <v>241</v>
      </c>
      <c r="K1144" s="640" t="s">
        <v>1317</v>
      </c>
      <c r="L1144" s="647" t="s">
        <v>66</v>
      </c>
      <c r="M1144" s="648">
        <v>44744</v>
      </c>
      <c r="N1144" s="647"/>
      <c r="O1144" s="641">
        <v>1</v>
      </c>
      <c r="P1144" s="640" t="s">
        <v>288</v>
      </c>
      <c r="Q1144" s="640" t="s">
        <v>1258</v>
      </c>
      <c r="R1144" s="640" t="s">
        <v>1259</v>
      </c>
      <c r="S1144" s="647" t="s">
        <v>65</v>
      </c>
      <c r="T1144" s="640" t="s">
        <v>1263</v>
      </c>
    </row>
    <row r="1145" spans="2:20">
      <c r="B1145" s="640" t="s">
        <v>1945</v>
      </c>
      <c r="C1145" s="640" t="s">
        <v>1001</v>
      </c>
      <c r="D1145" s="641">
        <v>105</v>
      </c>
      <c r="E1145" s="641">
        <v>110</v>
      </c>
      <c r="F1145" s="641">
        <v>0</v>
      </c>
      <c r="G1145" s="641">
        <v>0</v>
      </c>
      <c r="H1145" s="640" t="s">
        <v>1264</v>
      </c>
      <c r="I1145" s="640" t="s">
        <v>52</v>
      </c>
      <c r="J1145" s="640" t="s">
        <v>241</v>
      </c>
      <c r="K1145" s="640" t="s">
        <v>1317</v>
      </c>
      <c r="L1145" s="647" t="s">
        <v>66</v>
      </c>
      <c r="M1145" s="648">
        <v>44639</v>
      </c>
      <c r="N1145" s="648">
        <v>44743</v>
      </c>
      <c r="O1145" s="641">
        <v>1</v>
      </c>
      <c r="P1145" s="640" t="s">
        <v>288</v>
      </c>
      <c r="Q1145" s="640" t="s">
        <v>1258</v>
      </c>
      <c r="R1145" s="640" t="s">
        <v>1259</v>
      </c>
      <c r="S1145" s="647" t="s">
        <v>65</v>
      </c>
      <c r="T1145" s="640" t="s">
        <v>1263</v>
      </c>
    </row>
    <row r="1146" spans="2:20">
      <c r="B1146" s="640" t="s">
        <v>1946</v>
      </c>
      <c r="C1146" s="640" t="s">
        <v>697</v>
      </c>
      <c r="D1146" s="641">
        <v>84</v>
      </c>
      <c r="E1146" s="641">
        <v>94</v>
      </c>
      <c r="F1146" s="641">
        <v>0</v>
      </c>
      <c r="G1146" s="641">
        <v>0</v>
      </c>
      <c r="H1146" s="640" t="s">
        <v>1337</v>
      </c>
      <c r="I1146" s="640" t="s">
        <v>1338</v>
      </c>
      <c r="J1146" s="640" t="s">
        <v>695</v>
      </c>
      <c r="K1146" s="640" t="s">
        <v>1299</v>
      </c>
      <c r="L1146" s="647" t="s">
        <v>66</v>
      </c>
      <c r="M1146" s="648">
        <v>44716</v>
      </c>
      <c r="N1146" s="647"/>
      <c r="O1146" s="641">
        <v>1</v>
      </c>
      <c r="P1146" s="640" t="s">
        <v>90</v>
      </c>
      <c r="Q1146" s="640" t="s">
        <v>1258</v>
      </c>
      <c r="R1146" s="640" t="s">
        <v>1259</v>
      </c>
      <c r="S1146" s="647" t="s">
        <v>65</v>
      </c>
      <c r="T1146" s="647"/>
    </row>
    <row r="1147" spans="2:20">
      <c r="B1147" s="640" t="s">
        <v>933</v>
      </c>
      <c r="C1147" s="640" t="s">
        <v>933</v>
      </c>
      <c r="D1147" s="641">
        <v>187</v>
      </c>
      <c r="E1147" s="641">
        <v>192</v>
      </c>
      <c r="F1147" s="641">
        <v>0</v>
      </c>
      <c r="G1147" s="641">
        <v>0</v>
      </c>
      <c r="H1147" s="640" t="s">
        <v>1274</v>
      </c>
      <c r="I1147" s="640" t="s">
        <v>1264</v>
      </c>
      <c r="J1147" s="640" t="s">
        <v>684</v>
      </c>
      <c r="K1147" s="640" t="s">
        <v>1364</v>
      </c>
      <c r="L1147" s="647" t="s">
        <v>66</v>
      </c>
      <c r="M1147" s="648">
        <v>44716</v>
      </c>
      <c r="N1147" s="647"/>
      <c r="O1147" s="641">
        <v>1</v>
      </c>
      <c r="P1147" s="640" t="s">
        <v>70</v>
      </c>
      <c r="Q1147" s="640" t="s">
        <v>1258</v>
      </c>
      <c r="R1147" s="640" t="s">
        <v>1259</v>
      </c>
      <c r="S1147" s="647" t="s">
        <v>65</v>
      </c>
      <c r="T1147" s="640" t="s">
        <v>1947</v>
      </c>
    </row>
    <row r="1148" spans="2:20">
      <c r="B1148" s="640" t="s">
        <v>933</v>
      </c>
      <c r="C1148" s="640" t="s">
        <v>933</v>
      </c>
      <c r="D1148" s="641">
        <v>197</v>
      </c>
      <c r="E1148" s="641">
        <v>202</v>
      </c>
      <c r="F1148" s="641">
        <v>0</v>
      </c>
      <c r="G1148" s="641">
        <v>0</v>
      </c>
      <c r="H1148" s="640" t="s">
        <v>1274</v>
      </c>
      <c r="I1148" s="640" t="s">
        <v>1264</v>
      </c>
      <c r="J1148" s="640" t="s">
        <v>684</v>
      </c>
      <c r="K1148" s="640" t="s">
        <v>1364</v>
      </c>
      <c r="L1148" s="647" t="s">
        <v>66</v>
      </c>
      <c r="M1148" s="648">
        <v>44716</v>
      </c>
      <c r="N1148" s="647"/>
      <c r="O1148" s="641">
        <v>1</v>
      </c>
      <c r="P1148" s="640" t="s">
        <v>67</v>
      </c>
      <c r="Q1148" s="640" t="s">
        <v>1258</v>
      </c>
      <c r="R1148" s="640" t="s">
        <v>1259</v>
      </c>
      <c r="S1148" s="647" t="s">
        <v>65</v>
      </c>
      <c r="T1148" s="640" t="s">
        <v>1947</v>
      </c>
    </row>
    <row r="1149" spans="2:20">
      <c r="B1149" s="640" t="s">
        <v>882</v>
      </c>
      <c r="C1149" s="640" t="s">
        <v>868</v>
      </c>
      <c r="D1149" s="641">
        <v>139</v>
      </c>
      <c r="E1149" s="641">
        <v>144</v>
      </c>
      <c r="F1149" s="641">
        <v>0</v>
      </c>
      <c r="G1149" s="641">
        <v>0</v>
      </c>
      <c r="H1149" s="640" t="s">
        <v>1356</v>
      </c>
      <c r="I1149" s="640" t="s">
        <v>43</v>
      </c>
      <c r="J1149" s="640" t="s">
        <v>335</v>
      </c>
      <c r="K1149" s="640" t="s">
        <v>1018</v>
      </c>
      <c r="L1149" s="647" t="s">
        <v>66</v>
      </c>
      <c r="M1149" s="648">
        <v>44652</v>
      </c>
      <c r="N1149" s="648">
        <v>44743</v>
      </c>
      <c r="O1149" s="641">
        <v>1</v>
      </c>
      <c r="P1149" s="640" t="s">
        <v>90</v>
      </c>
      <c r="Q1149" s="640" t="s">
        <v>1258</v>
      </c>
      <c r="R1149" s="640" t="s">
        <v>1259</v>
      </c>
      <c r="S1149" s="647" t="s">
        <v>65</v>
      </c>
      <c r="T1149" s="647"/>
    </row>
    <row r="1150" spans="2:20">
      <c r="B1150" s="640" t="s">
        <v>882</v>
      </c>
      <c r="C1150" s="640" t="s">
        <v>870</v>
      </c>
      <c r="D1150" s="641">
        <v>134</v>
      </c>
      <c r="E1150" s="641">
        <v>139</v>
      </c>
      <c r="F1150" s="641">
        <v>0</v>
      </c>
      <c r="G1150" s="641">
        <v>0</v>
      </c>
      <c r="H1150" s="640" t="s">
        <v>1356</v>
      </c>
      <c r="I1150" s="640" t="s">
        <v>43</v>
      </c>
      <c r="J1150" s="640" t="s">
        <v>335</v>
      </c>
      <c r="K1150" s="640" t="s">
        <v>1292</v>
      </c>
      <c r="L1150" s="647" t="s">
        <v>66</v>
      </c>
      <c r="M1150" s="648">
        <v>44744</v>
      </c>
      <c r="N1150" s="647"/>
      <c r="O1150" s="641">
        <v>1</v>
      </c>
      <c r="P1150" s="640" t="s">
        <v>90</v>
      </c>
      <c r="Q1150" s="640" t="s">
        <v>1258</v>
      </c>
      <c r="R1150" s="640" t="s">
        <v>1259</v>
      </c>
      <c r="S1150" s="647" t="s">
        <v>65</v>
      </c>
      <c r="T1150" s="647"/>
    </row>
    <row r="1151" spans="2:20">
      <c r="B1151" s="640" t="s">
        <v>1948</v>
      </c>
      <c r="C1151" s="640" t="s">
        <v>1948</v>
      </c>
      <c r="D1151" s="641">
        <v>85</v>
      </c>
      <c r="E1151" s="641">
        <v>90</v>
      </c>
      <c r="F1151" s="641">
        <v>0</v>
      </c>
      <c r="G1151" s="641">
        <v>0</v>
      </c>
      <c r="H1151" s="640" t="s">
        <v>1278</v>
      </c>
      <c r="I1151" s="640" t="s">
        <v>52</v>
      </c>
      <c r="J1151" s="640" t="s">
        <v>1949</v>
      </c>
      <c r="K1151" s="640" t="s">
        <v>1297</v>
      </c>
      <c r="L1151" s="647" t="s">
        <v>66</v>
      </c>
      <c r="M1151" s="648">
        <v>44639</v>
      </c>
      <c r="N1151" s="647"/>
      <c r="O1151" s="641">
        <v>1</v>
      </c>
      <c r="P1151" s="640" t="s">
        <v>288</v>
      </c>
      <c r="Q1151" s="640" t="s">
        <v>1258</v>
      </c>
      <c r="R1151" s="640" t="s">
        <v>1259</v>
      </c>
      <c r="S1151" s="647" t="s">
        <v>65</v>
      </c>
      <c r="T1151" s="640" t="s">
        <v>1453</v>
      </c>
    </row>
    <row r="1152" spans="2:20">
      <c r="B1152" s="640" t="s">
        <v>1948</v>
      </c>
      <c r="C1152" s="640" t="s">
        <v>1948</v>
      </c>
      <c r="D1152" s="641">
        <v>80</v>
      </c>
      <c r="E1152" s="641">
        <v>85</v>
      </c>
      <c r="F1152" s="641">
        <v>0</v>
      </c>
      <c r="G1152" s="641">
        <v>0</v>
      </c>
      <c r="H1152" s="640" t="s">
        <v>1278</v>
      </c>
      <c r="I1152" s="640" t="s">
        <v>52</v>
      </c>
      <c r="J1152" s="640" t="s">
        <v>1949</v>
      </c>
      <c r="K1152" s="640" t="s">
        <v>1297</v>
      </c>
      <c r="L1152" s="647" t="s">
        <v>66</v>
      </c>
      <c r="M1152" s="648">
        <v>44639</v>
      </c>
      <c r="N1152" s="647"/>
      <c r="O1152" s="641">
        <v>1</v>
      </c>
      <c r="P1152" s="640" t="s">
        <v>1271</v>
      </c>
      <c r="Q1152" s="640" t="s">
        <v>1258</v>
      </c>
      <c r="R1152" s="640" t="s">
        <v>1259</v>
      </c>
      <c r="S1152" s="647" t="s">
        <v>65</v>
      </c>
      <c r="T1152" s="640" t="s">
        <v>1453</v>
      </c>
    </row>
    <row r="1153" spans="2:20">
      <c r="B1153" s="640" t="s">
        <v>834</v>
      </c>
      <c r="C1153" s="640" t="s">
        <v>834</v>
      </c>
      <c r="D1153" s="641">
        <v>80</v>
      </c>
      <c r="E1153" s="641">
        <v>85</v>
      </c>
      <c r="F1153" s="641">
        <v>0</v>
      </c>
      <c r="G1153" s="641">
        <v>0</v>
      </c>
      <c r="H1153" s="640" t="s">
        <v>1278</v>
      </c>
      <c r="I1153" s="640" t="s">
        <v>52</v>
      </c>
      <c r="J1153" s="640" t="s">
        <v>1382</v>
      </c>
      <c r="K1153" s="640" t="s">
        <v>1297</v>
      </c>
      <c r="L1153" s="647" t="s">
        <v>66</v>
      </c>
      <c r="M1153" s="648">
        <v>44639</v>
      </c>
      <c r="N1153" s="647"/>
      <c r="O1153" s="641">
        <v>1</v>
      </c>
      <c r="P1153" s="640" t="s">
        <v>1271</v>
      </c>
      <c r="Q1153" s="640" t="s">
        <v>1258</v>
      </c>
      <c r="R1153" s="640" t="s">
        <v>1259</v>
      </c>
      <c r="S1153" s="647" t="s">
        <v>65</v>
      </c>
      <c r="T1153" s="640" t="s">
        <v>1453</v>
      </c>
    </row>
    <row r="1154" spans="2:20">
      <c r="B1154" s="640" t="s">
        <v>834</v>
      </c>
      <c r="C1154" s="640" t="s">
        <v>834</v>
      </c>
      <c r="D1154" s="641">
        <v>85</v>
      </c>
      <c r="E1154" s="641">
        <v>90</v>
      </c>
      <c r="F1154" s="641">
        <v>0</v>
      </c>
      <c r="G1154" s="641">
        <v>0</v>
      </c>
      <c r="H1154" s="640" t="s">
        <v>1278</v>
      </c>
      <c r="I1154" s="640" t="s">
        <v>52</v>
      </c>
      <c r="J1154" s="640" t="s">
        <v>1382</v>
      </c>
      <c r="K1154" s="640" t="s">
        <v>1297</v>
      </c>
      <c r="L1154" s="647" t="s">
        <v>66</v>
      </c>
      <c r="M1154" s="648">
        <v>44639</v>
      </c>
      <c r="N1154" s="647"/>
      <c r="O1154" s="641">
        <v>1</v>
      </c>
      <c r="P1154" s="640" t="s">
        <v>288</v>
      </c>
      <c r="Q1154" s="640" t="s">
        <v>1258</v>
      </c>
      <c r="R1154" s="640" t="s">
        <v>1259</v>
      </c>
      <c r="S1154" s="647" t="s">
        <v>65</v>
      </c>
      <c r="T1154" s="640" t="s">
        <v>1453</v>
      </c>
    </row>
    <row r="1155" spans="2:20">
      <c r="B1155" s="640" t="s">
        <v>1950</v>
      </c>
      <c r="C1155" s="640" t="s">
        <v>697</v>
      </c>
      <c r="D1155" s="641">
        <v>34</v>
      </c>
      <c r="E1155" s="641">
        <v>44</v>
      </c>
      <c r="F1155" s="641">
        <v>0</v>
      </c>
      <c r="G1155" s="641">
        <v>0</v>
      </c>
      <c r="H1155" s="640" t="s">
        <v>1337</v>
      </c>
      <c r="I1155" s="640" t="s">
        <v>1338</v>
      </c>
      <c r="J1155" s="640" t="s">
        <v>695</v>
      </c>
      <c r="K1155" s="640" t="s">
        <v>1317</v>
      </c>
      <c r="L1155" s="647" t="s">
        <v>66</v>
      </c>
      <c r="M1155" s="648">
        <v>44716</v>
      </c>
      <c r="N1155" s="647"/>
      <c r="O1155" s="641">
        <v>1</v>
      </c>
      <c r="P1155" s="640" t="s">
        <v>90</v>
      </c>
      <c r="Q1155" s="640" t="s">
        <v>1258</v>
      </c>
      <c r="R1155" s="640" t="s">
        <v>1259</v>
      </c>
      <c r="S1155" s="647" t="s">
        <v>65</v>
      </c>
      <c r="T1155" s="647"/>
    </row>
    <row r="1156" spans="2:20">
      <c r="B1156" s="640" t="s">
        <v>1951</v>
      </c>
      <c r="C1156" s="640" t="s">
        <v>841</v>
      </c>
      <c r="D1156" s="641">
        <v>208</v>
      </c>
      <c r="E1156" s="641">
        <v>213</v>
      </c>
      <c r="F1156" s="641">
        <v>0</v>
      </c>
      <c r="G1156" s="641">
        <v>0</v>
      </c>
      <c r="H1156" s="640" t="s">
        <v>1278</v>
      </c>
      <c r="I1156" s="640" t="s">
        <v>52</v>
      </c>
      <c r="J1156" s="640" t="s">
        <v>1382</v>
      </c>
      <c r="K1156" s="640" t="s">
        <v>1952</v>
      </c>
      <c r="L1156" s="647" t="s">
        <v>66</v>
      </c>
      <c r="M1156" s="648">
        <v>44639</v>
      </c>
      <c r="N1156" s="647"/>
      <c r="O1156" s="641">
        <v>1</v>
      </c>
      <c r="P1156" s="640" t="s">
        <v>90</v>
      </c>
      <c r="Q1156" s="640" t="s">
        <v>1258</v>
      </c>
      <c r="R1156" s="640" t="s">
        <v>1259</v>
      </c>
      <c r="S1156" s="647" t="s">
        <v>65</v>
      </c>
      <c r="T1156" s="640" t="s">
        <v>1420</v>
      </c>
    </row>
    <row r="1157" spans="2:20">
      <c r="B1157" s="640" t="s">
        <v>1953</v>
      </c>
      <c r="C1157" s="640" t="s">
        <v>1115</v>
      </c>
      <c r="D1157" s="641">
        <v>217</v>
      </c>
      <c r="E1157" s="641">
        <v>247</v>
      </c>
      <c r="F1157" s="641">
        <v>20</v>
      </c>
      <c r="G1157" s="641">
        <v>22</v>
      </c>
      <c r="H1157" s="640" t="s">
        <v>1302</v>
      </c>
      <c r="I1157" s="640" t="s">
        <v>1303</v>
      </c>
      <c r="J1157" s="640" t="s">
        <v>1304</v>
      </c>
      <c r="K1157" s="640" t="s">
        <v>1299</v>
      </c>
      <c r="L1157" s="647" t="s">
        <v>66</v>
      </c>
      <c r="M1157" s="648">
        <v>44713</v>
      </c>
      <c r="N1157" s="647"/>
      <c r="O1157" s="641">
        <v>2</v>
      </c>
      <c r="P1157" s="640" t="s">
        <v>90</v>
      </c>
      <c r="Q1157" s="640" t="s">
        <v>1258</v>
      </c>
      <c r="R1157" s="640" t="s">
        <v>1286</v>
      </c>
      <c r="S1157" s="647" t="s">
        <v>65</v>
      </c>
      <c r="T1157" s="640" t="s">
        <v>1306</v>
      </c>
    </row>
    <row r="1158" spans="2:20">
      <c r="B1158" s="640" t="s">
        <v>1189</v>
      </c>
      <c r="C1158" s="640" t="s">
        <v>1128</v>
      </c>
      <c r="D1158" s="641">
        <v>354</v>
      </c>
      <c r="E1158" s="641">
        <v>364</v>
      </c>
      <c r="F1158" s="641">
        <v>0</v>
      </c>
      <c r="G1158" s="641">
        <v>0</v>
      </c>
      <c r="H1158" s="640" t="s">
        <v>1277</v>
      </c>
      <c r="I1158" s="640" t="s">
        <v>1278</v>
      </c>
      <c r="J1158" s="640" t="s">
        <v>1127</v>
      </c>
      <c r="K1158" s="640" t="s">
        <v>1279</v>
      </c>
      <c r="L1158" s="647" t="s">
        <v>66</v>
      </c>
      <c r="M1158" s="648">
        <v>44734</v>
      </c>
      <c r="N1158" s="647"/>
      <c r="O1158" s="641">
        <v>1</v>
      </c>
      <c r="P1158" s="640" t="s">
        <v>90</v>
      </c>
      <c r="Q1158" s="640" t="s">
        <v>1280</v>
      </c>
      <c r="R1158" s="647"/>
      <c r="S1158" s="647" t="s">
        <v>65</v>
      </c>
      <c r="T1158" s="640" t="s">
        <v>1480</v>
      </c>
    </row>
    <row r="1159" spans="2:20">
      <c r="B1159" s="640" t="s">
        <v>1191</v>
      </c>
      <c r="C1159" s="640" t="s">
        <v>1225</v>
      </c>
      <c r="D1159" s="641">
        <v>412</v>
      </c>
      <c r="E1159" s="641">
        <v>422</v>
      </c>
      <c r="F1159" s="641">
        <v>40</v>
      </c>
      <c r="G1159" s="641">
        <v>0</v>
      </c>
      <c r="H1159" s="640" t="s">
        <v>52</v>
      </c>
      <c r="I1159" s="640" t="s">
        <v>1274</v>
      </c>
      <c r="J1159" s="640" t="s">
        <v>535</v>
      </c>
      <c r="K1159" s="640" t="s">
        <v>1317</v>
      </c>
      <c r="L1159" s="647" t="s">
        <v>66</v>
      </c>
      <c r="M1159" s="648">
        <v>44536</v>
      </c>
      <c r="N1159" s="647"/>
      <c r="O1159" s="641">
        <v>1</v>
      </c>
      <c r="P1159" s="640" t="s">
        <v>90</v>
      </c>
      <c r="Q1159" s="640" t="s">
        <v>1258</v>
      </c>
      <c r="R1159" s="640" t="s">
        <v>1286</v>
      </c>
      <c r="S1159" s="647" t="s">
        <v>65</v>
      </c>
      <c r="T1159" s="640" t="s">
        <v>1287</v>
      </c>
    </row>
    <row r="1160" spans="2:20">
      <c r="B1160" s="640" t="s">
        <v>1191</v>
      </c>
      <c r="C1160" s="640" t="s">
        <v>1128</v>
      </c>
      <c r="D1160" s="641">
        <v>209</v>
      </c>
      <c r="E1160" s="641">
        <v>219</v>
      </c>
      <c r="F1160" s="641">
        <v>40</v>
      </c>
      <c r="G1160" s="641">
        <v>0</v>
      </c>
      <c r="H1160" s="640" t="s">
        <v>1277</v>
      </c>
      <c r="I1160" s="640" t="s">
        <v>1278</v>
      </c>
      <c r="J1160" s="640" t="s">
        <v>1127</v>
      </c>
      <c r="K1160" s="640" t="s">
        <v>1279</v>
      </c>
      <c r="L1160" s="647" t="s">
        <v>66</v>
      </c>
      <c r="M1160" s="648">
        <v>44713</v>
      </c>
      <c r="N1160" s="647"/>
      <c r="O1160" s="641">
        <v>1</v>
      </c>
      <c r="P1160" s="640" t="s">
        <v>90</v>
      </c>
      <c r="Q1160" s="640" t="s">
        <v>1258</v>
      </c>
      <c r="R1160" s="640" t="s">
        <v>1286</v>
      </c>
      <c r="S1160" s="647" t="s">
        <v>65</v>
      </c>
      <c r="T1160" s="640" t="s">
        <v>1287</v>
      </c>
    </row>
    <row r="1161" spans="2:20">
      <c r="B1161" s="640" t="s">
        <v>1194</v>
      </c>
      <c r="C1161" s="640" t="s">
        <v>1156</v>
      </c>
      <c r="D1161" s="641">
        <v>435</v>
      </c>
      <c r="E1161" s="641">
        <v>445</v>
      </c>
      <c r="F1161" s="641">
        <v>40</v>
      </c>
      <c r="G1161" s="641">
        <v>0</v>
      </c>
      <c r="H1161" s="640" t="s">
        <v>1284</v>
      </c>
      <c r="I1161" s="640" t="s">
        <v>1268</v>
      </c>
      <c r="J1161" s="640" t="s">
        <v>1269</v>
      </c>
      <c r="K1161" s="640" t="s">
        <v>1285</v>
      </c>
      <c r="L1161" s="647" t="s">
        <v>66</v>
      </c>
      <c r="M1161" s="648">
        <v>44536</v>
      </c>
      <c r="N1161" s="647"/>
      <c r="O1161" s="641">
        <v>1</v>
      </c>
      <c r="P1161" s="640" t="s">
        <v>90</v>
      </c>
      <c r="Q1161" s="640" t="s">
        <v>1258</v>
      </c>
      <c r="R1161" s="640" t="s">
        <v>1286</v>
      </c>
      <c r="S1161" s="647" t="s">
        <v>65</v>
      </c>
      <c r="T1161" s="640" t="s">
        <v>1287</v>
      </c>
    </row>
    <row r="1162" spans="2:20">
      <c r="B1162" s="640" t="s">
        <v>1194</v>
      </c>
      <c r="C1162" s="640" t="s">
        <v>1225</v>
      </c>
      <c r="D1162" s="641">
        <v>436</v>
      </c>
      <c r="E1162" s="641">
        <v>446</v>
      </c>
      <c r="F1162" s="641">
        <v>40</v>
      </c>
      <c r="G1162" s="641">
        <v>0</v>
      </c>
      <c r="H1162" s="640" t="s">
        <v>52</v>
      </c>
      <c r="I1162" s="640" t="s">
        <v>1274</v>
      </c>
      <c r="J1162" s="640" t="s">
        <v>535</v>
      </c>
      <c r="K1162" s="640" t="s">
        <v>1546</v>
      </c>
      <c r="L1162" s="647" t="s">
        <v>66</v>
      </c>
      <c r="M1162" s="648">
        <v>44536</v>
      </c>
      <c r="N1162" s="647"/>
      <c r="O1162" s="641">
        <v>1</v>
      </c>
      <c r="P1162" s="640" t="s">
        <v>90</v>
      </c>
      <c r="Q1162" s="640" t="s">
        <v>1258</v>
      </c>
      <c r="R1162" s="640" t="s">
        <v>1286</v>
      </c>
      <c r="S1162" s="647" t="s">
        <v>65</v>
      </c>
      <c r="T1162" s="640" t="s">
        <v>1287</v>
      </c>
    </row>
    <row r="1163" spans="2:20">
      <c r="B1163" s="640" t="s">
        <v>1194</v>
      </c>
      <c r="C1163" s="640" t="s">
        <v>1128</v>
      </c>
      <c r="D1163" s="641">
        <v>308</v>
      </c>
      <c r="E1163" s="641">
        <v>318</v>
      </c>
      <c r="F1163" s="641">
        <v>40</v>
      </c>
      <c r="G1163" s="641">
        <v>0</v>
      </c>
      <c r="H1163" s="640" t="s">
        <v>1277</v>
      </c>
      <c r="I1163" s="640" t="s">
        <v>1278</v>
      </c>
      <c r="J1163" s="640" t="s">
        <v>1127</v>
      </c>
      <c r="K1163" s="640" t="s">
        <v>1279</v>
      </c>
      <c r="L1163" s="647" t="s">
        <v>66</v>
      </c>
      <c r="M1163" s="648">
        <v>44713</v>
      </c>
      <c r="N1163" s="647"/>
      <c r="O1163" s="641">
        <v>1</v>
      </c>
      <c r="P1163" s="640" t="s">
        <v>90</v>
      </c>
      <c r="Q1163" s="640" t="s">
        <v>1258</v>
      </c>
      <c r="R1163" s="640" t="s">
        <v>1286</v>
      </c>
      <c r="S1163" s="647" t="s">
        <v>65</v>
      </c>
      <c r="T1163" s="640" t="s">
        <v>1287</v>
      </c>
    </row>
    <row r="1164" spans="2:20">
      <c r="B1164" s="640" t="s">
        <v>1197</v>
      </c>
      <c r="C1164" s="640" t="s">
        <v>1225</v>
      </c>
      <c r="D1164" s="641">
        <v>412</v>
      </c>
      <c r="E1164" s="641">
        <v>422</v>
      </c>
      <c r="F1164" s="641">
        <v>40</v>
      </c>
      <c r="G1164" s="641">
        <v>0</v>
      </c>
      <c r="H1164" s="640" t="s">
        <v>52</v>
      </c>
      <c r="I1164" s="640" t="s">
        <v>1274</v>
      </c>
      <c r="J1164" s="640" t="s">
        <v>535</v>
      </c>
      <c r="K1164" s="640" t="s">
        <v>1288</v>
      </c>
      <c r="L1164" s="647" t="s">
        <v>66</v>
      </c>
      <c r="M1164" s="648">
        <v>44536</v>
      </c>
      <c r="N1164" s="647"/>
      <c r="O1164" s="641">
        <v>1</v>
      </c>
      <c r="P1164" s="640" t="s">
        <v>90</v>
      </c>
      <c r="Q1164" s="640" t="s">
        <v>1258</v>
      </c>
      <c r="R1164" s="640" t="s">
        <v>1286</v>
      </c>
      <c r="S1164" s="647" t="s">
        <v>65</v>
      </c>
      <c r="T1164" s="640" t="s">
        <v>1287</v>
      </c>
    </row>
    <row r="1165" spans="2:20">
      <c r="B1165" s="640" t="s">
        <v>1197</v>
      </c>
      <c r="C1165" s="640" t="s">
        <v>1128</v>
      </c>
      <c r="D1165" s="641">
        <v>224</v>
      </c>
      <c r="E1165" s="641">
        <v>234</v>
      </c>
      <c r="F1165" s="641">
        <v>40</v>
      </c>
      <c r="G1165" s="641">
        <v>0</v>
      </c>
      <c r="H1165" s="640" t="s">
        <v>1277</v>
      </c>
      <c r="I1165" s="640" t="s">
        <v>1278</v>
      </c>
      <c r="J1165" s="640" t="s">
        <v>1127</v>
      </c>
      <c r="K1165" s="640" t="s">
        <v>1279</v>
      </c>
      <c r="L1165" s="647" t="s">
        <v>66</v>
      </c>
      <c r="M1165" s="648">
        <v>44713</v>
      </c>
      <c r="N1165" s="647"/>
      <c r="O1165" s="641">
        <v>1</v>
      </c>
      <c r="P1165" s="640" t="s">
        <v>90</v>
      </c>
      <c r="Q1165" s="640" t="s">
        <v>1258</v>
      </c>
      <c r="R1165" s="640" t="s">
        <v>1286</v>
      </c>
      <c r="S1165" s="647" t="s">
        <v>65</v>
      </c>
      <c r="T1165" s="640" t="s">
        <v>1287</v>
      </c>
    </row>
    <row r="1166" spans="2:20">
      <c r="B1166" s="640" t="s">
        <v>1200</v>
      </c>
      <c r="C1166" s="640" t="s">
        <v>1156</v>
      </c>
      <c r="D1166" s="641">
        <v>420</v>
      </c>
      <c r="E1166" s="641">
        <v>430</v>
      </c>
      <c r="F1166" s="641">
        <v>40</v>
      </c>
      <c r="G1166" s="641">
        <v>0</v>
      </c>
      <c r="H1166" s="640" t="s">
        <v>1284</v>
      </c>
      <c r="I1166" s="640" t="s">
        <v>1268</v>
      </c>
      <c r="J1166" s="640" t="s">
        <v>1269</v>
      </c>
      <c r="K1166" s="640" t="s">
        <v>1285</v>
      </c>
      <c r="L1166" s="647" t="s">
        <v>66</v>
      </c>
      <c r="M1166" s="648">
        <v>44536</v>
      </c>
      <c r="N1166" s="647"/>
      <c r="O1166" s="641">
        <v>1</v>
      </c>
      <c r="P1166" s="640" t="s">
        <v>90</v>
      </c>
      <c r="Q1166" s="640" t="s">
        <v>1258</v>
      </c>
      <c r="R1166" s="640" t="s">
        <v>1286</v>
      </c>
      <c r="S1166" s="647" t="s">
        <v>65</v>
      </c>
      <c r="T1166" s="640" t="s">
        <v>1287</v>
      </c>
    </row>
    <row r="1167" spans="2:20">
      <c r="B1167" s="640" t="s">
        <v>1200</v>
      </c>
      <c r="C1167" s="640" t="s">
        <v>1225</v>
      </c>
      <c r="D1167" s="641">
        <v>426</v>
      </c>
      <c r="E1167" s="641">
        <v>436</v>
      </c>
      <c r="F1167" s="641">
        <v>40</v>
      </c>
      <c r="G1167" s="641">
        <v>0</v>
      </c>
      <c r="H1167" s="640" t="s">
        <v>52</v>
      </c>
      <c r="I1167" s="640" t="s">
        <v>1274</v>
      </c>
      <c r="J1167" s="640" t="s">
        <v>535</v>
      </c>
      <c r="K1167" s="640" t="s">
        <v>1288</v>
      </c>
      <c r="L1167" s="647" t="s">
        <v>66</v>
      </c>
      <c r="M1167" s="648">
        <v>44536</v>
      </c>
      <c r="N1167" s="647"/>
      <c r="O1167" s="641">
        <v>1</v>
      </c>
      <c r="P1167" s="640" t="s">
        <v>90</v>
      </c>
      <c r="Q1167" s="640" t="s">
        <v>1258</v>
      </c>
      <c r="R1167" s="640" t="s">
        <v>1286</v>
      </c>
      <c r="S1167" s="647" t="s">
        <v>65</v>
      </c>
      <c r="T1167" s="640" t="s">
        <v>1287</v>
      </c>
    </row>
    <row r="1168" spans="2:20">
      <c r="B1168" s="640" t="s">
        <v>1200</v>
      </c>
      <c r="C1168" s="640" t="s">
        <v>1128</v>
      </c>
      <c r="D1168" s="641">
        <v>276</v>
      </c>
      <c r="E1168" s="641">
        <v>286</v>
      </c>
      <c r="F1168" s="641">
        <v>40</v>
      </c>
      <c r="G1168" s="641">
        <v>0</v>
      </c>
      <c r="H1168" s="640" t="s">
        <v>1277</v>
      </c>
      <c r="I1168" s="640" t="s">
        <v>1278</v>
      </c>
      <c r="J1168" s="640" t="s">
        <v>1127</v>
      </c>
      <c r="K1168" s="640" t="s">
        <v>1279</v>
      </c>
      <c r="L1168" s="647" t="s">
        <v>66</v>
      </c>
      <c r="M1168" s="648">
        <v>44713</v>
      </c>
      <c r="N1168" s="647"/>
      <c r="O1168" s="641">
        <v>1</v>
      </c>
      <c r="P1168" s="640" t="s">
        <v>90</v>
      </c>
      <c r="Q1168" s="640" t="s">
        <v>1258</v>
      </c>
      <c r="R1168" s="640" t="s">
        <v>1286</v>
      </c>
      <c r="S1168" s="647" t="s">
        <v>65</v>
      </c>
      <c r="T1168" s="640" t="s">
        <v>1287</v>
      </c>
    </row>
    <row r="1169" spans="2:20">
      <c r="B1169" s="640" t="s">
        <v>1954</v>
      </c>
      <c r="C1169" s="640" t="s">
        <v>1099</v>
      </c>
      <c r="D1169" s="641">
        <v>396</v>
      </c>
      <c r="E1169" s="641">
        <v>401</v>
      </c>
      <c r="F1169" s="641">
        <v>30</v>
      </c>
      <c r="G1169" s="641">
        <v>0</v>
      </c>
      <c r="H1169" s="640" t="s">
        <v>1350</v>
      </c>
      <c r="I1169" s="640" t="s">
        <v>1351</v>
      </c>
      <c r="J1169" s="640" t="s">
        <v>1098</v>
      </c>
      <c r="K1169" s="640" t="s">
        <v>1279</v>
      </c>
      <c r="L1169" s="647" t="s">
        <v>66</v>
      </c>
      <c r="M1169" s="648">
        <v>44743</v>
      </c>
      <c r="N1169" s="647"/>
      <c r="O1169" s="641">
        <v>2</v>
      </c>
      <c r="P1169" s="640" t="s">
        <v>90</v>
      </c>
      <c r="Q1169" s="640" t="s">
        <v>1258</v>
      </c>
      <c r="R1169" s="640" t="s">
        <v>1286</v>
      </c>
      <c r="S1169" s="647" t="s">
        <v>65</v>
      </c>
      <c r="T1169" s="640" t="s">
        <v>1371</v>
      </c>
    </row>
    <row r="1170" spans="2:20">
      <c r="B1170" s="640" t="s">
        <v>1955</v>
      </c>
      <c r="C1170" s="640" t="s">
        <v>190</v>
      </c>
      <c r="D1170" s="641">
        <v>370</v>
      </c>
      <c r="E1170" s="641">
        <v>1140</v>
      </c>
      <c r="F1170" s="641">
        <v>0</v>
      </c>
      <c r="G1170" s="641">
        <v>0</v>
      </c>
      <c r="H1170" s="640" t="s">
        <v>1274</v>
      </c>
      <c r="I1170" s="640" t="s">
        <v>1264</v>
      </c>
      <c r="J1170" s="640" t="s">
        <v>169</v>
      </c>
      <c r="K1170" s="640" t="s">
        <v>1305</v>
      </c>
      <c r="L1170" s="647" t="s">
        <v>66</v>
      </c>
      <c r="M1170" s="648">
        <v>44648</v>
      </c>
      <c r="N1170" s="647"/>
      <c r="O1170" s="641">
        <v>1</v>
      </c>
      <c r="P1170" s="640" t="s">
        <v>90</v>
      </c>
      <c r="Q1170" s="640" t="s">
        <v>1280</v>
      </c>
      <c r="R1170" s="647"/>
      <c r="S1170" s="647" t="s">
        <v>65</v>
      </c>
      <c r="T1170" s="647"/>
    </row>
    <row r="1171" spans="2:20">
      <c r="B1171" s="640" t="s">
        <v>1956</v>
      </c>
      <c r="C1171" s="640" t="s">
        <v>1115</v>
      </c>
      <c r="D1171" s="641">
        <v>199</v>
      </c>
      <c r="E1171" s="641">
        <v>224</v>
      </c>
      <c r="F1171" s="641">
        <v>20</v>
      </c>
      <c r="G1171" s="641">
        <v>22</v>
      </c>
      <c r="H1171" s="640" t="s">
        <v>1302</v>
      </c>
      <c r="I1171" s="640" t="s">
        <v>1303</v>
      </c>
      <c r="J1171" s="640" t="s">
        <v>1304</v>
      </c>
      <c r="K1171" s="640" t="s">
        <v>1299</v>
      </c>
      <c r="L1171" s="647" t="s">
        <v>66</v>
      </c>
      <c r="M1171" s="648">
        <v>44713</v>
      </c>
      <c r="N1171" s="647"/>
      <c r="O1171" s="641">
        <v>2</v>
      </c>
      <c r="P1171" s="640" t="s">
        <v>90</v>
      </c>
      <c r="Q1171" s="640" t="s">
        <v>1258</v>
      </c>
      <c r="R1171" s="640" t="s">
        <v>1286</v>
      </c>
      <c r="S1171" s="647" t="s">
        <v>65</v>
      </c>
      <c r="T1171" s="640" t="s">
        <v>1306</v>
      </c>
    </row>
    <row r="1172" spans="2:20">
      <c r="B1172" s="640" t="s">
        <v>1957</v>
      </c>
      <c r="C1172" s="640" t="s">
        <v>1081</v>
      </c>
      <c r="D1172" s="641">
        <v>322</v>
      </c>
      <c r="E1172" s="641">
        <v>332</v>
      </c>
      <c r="F1172" s="641">
        <v>40</v>
      </c>
      <c r="G1172" s="641">
        <v>40</v>
      </c>
      <c r="H1172" s="640" t="s">
        <v>52</v>
      </c>
      <c r="I1172" s="640" t="s">
        <v>1274</v>
      </c>
      <c r="J1172" s="640" t="s">
        <v>1080</v>
      </c>
      <c r="K1172" s="640" t="s">
        <v>1292</v>
      </c>
      <c r="L1172" s="647" t="s">
        <v>66</v>
      </c>
      <c r="M1172" s="648">
        <v>44743</v>
      </c>
      <c r="N1172" s="647"/>
      <c r="O1172" s="641">
        <v>2</v>
      </c>
      <c r="P1172" s="640" t="s">
        <v>90</v>
      </c>
      <c r="Q1172" s="640" t="s">
        <v>1258</v>
      </c>
      <c r="R1172" s="640" t="s">
        <v>1286</v>
      </c>
      <c r="S1172" s="647" t="s">
        <v>65</v>
      </c>
      <c r="T1172" s="640" t="s">
        <v>1958</v>
      </c>
    </row>
    <row r="1173" spans="2:20">
      <c r="B1173" s="640" t="s">
        <v>1959</v>
      </c>
      <c r="C1173" s="640" t="s">
        <v>722</v>
      </c>
      <c r="D1173" s="641">
        <v>360</v>
      </c>
      <c r="E1173" s="641">
        <v>365</v>
      </c>
      <c r="F1173" s="641">
        <v>0</v>
      </c>
      <c r="G1173" s="641">
        <v>0</v>
      </c>
      <c r="H1173" s="640" t="s">
        <v>1278</v>
      </c>
      <c r="I1173" s="640" t="s">
        <v>52</v>
      </c>
      <c r="J1173" s="640" t="s">
        <v>169</v>
      </c>
      <c r="K1173" s="640" t="s">
        <v>1317</v>
      </c>
      <c r="L1173" s="647" t="s">
        <v>66</v>
      </c>
      <c r="M1173" s="648">
        <v>44716</v>
      </c>
      <c r="N1173" s="647"/>
      <c r="O1173" s="641">
        <v>1</v>
      </c>
      <c r="P1173" s="640" t="s">
        <v>90</v>
      </c>
      <c r="Q1173" s="640" t="s">
        <v>1280</v>
      </c>
      <c r="R1173" s="647"/>
      <c r="S1173" s="647" t="s">
        <v>65</v>
      </c>
      <c r="T1173" s="640" t="s">
        <v>1960</v>
      </c>
    </row>
    <row r="1174" spans="2:20">
      <c r="B1174" s="640" t="s">
        <v>1961</v>
      </c>
      <c r="C1174" s="640" t="s">
        <v>190</v>
      </c>
      <c r="D1174" s="641">
        <v>420</v>
      </c>
      <c r="E1174" s="641">
        <v>425</v>
      </c>
      <c r="F1174" s="641">
        <v>0</v>
      </c>
      <c r="G1174" s="641">
        <v>0</v>
      </c>
      <c r="H1174" s="640" t="s">
        <v>1274</v>
      </c>
      <c r="I1174" s="640" t="s">
        <v>1264</v>
      </c>
      <c r="J1174" s="640" t="s">
        <v>169</v>
      </c>
      <c r="K1174" s="640" t="s">
        <v>1305</v>
      </c>
      <c r="L1174" s="647" t="s">
        <v>66</v>
      </c>
      <c r="M1174" s="648">
        <v>44648</v>
      </c>
      <c r="N1174" s="647"/>
      <c r="O1174" s="641">
        <v>1</v>
      </c>
      <c r="P1174" s="640" t="s">
        <v>90</v>
      </c>
      <c r="Q1174" s="640" t="s">
        <v>1280</v>
      </c>
      <c r="R1174" s="647"/>
      <c r="S1174" s="647" t="s">
        <v>65</v>
      </c>
      <c r="T1174" s="647"/>
    </row>
    <row r="1175" spans="2:20">
      <c r="B1175" s="640" t="s">
        <v>1962</v>
      </c>
      <c r="C1175" s="640" t="s">
        <v>1037</v>
      </c>
      <c r="D1175" s="641">
        <v>204</v>
      </c>
      <c r="E1175" s="641">
        <v>209</v>
      </c>
      <c r="F1175" s="641">
        <v>0</v>
      </c>
      <c r="G1175" s="641">
        <v>0</v>
      </c>
      <c r="H1175" s="640" t="s">
        <v>43</v>
      </c>
      <c r="I1175" s="640" t="s">
        <v>52</v>
      </c>
      <c r="J1175" s="640" t="s">
        <v>1572</v>
      </c>
      <c r="K1175" s="640" t="s">
        <v>1573</v>
      </c>
      <c r="L1175" s="647" t="s">
        <v>66</v>
      </c>
      <c r="M1175" s="648">
        <v>44737</v>
      </c>
      <c r="N1175" s="647"/>
      <c r="O1175" s="641">
        <v>1</v>
      </c>
      <c r="P1175" s="640" t="s">
        <v>90</v>
      </c>
      <c r="Q1175" s="640" t="s">
        <v>1258</v>
      </c>
      <c r="R1175" s="640" t="s">
        <v>1259</v>
      </c>
      <c r="S1175" s="647" t="s">
        <v>65</v>
      </c>
      <c r="T1175" s="647"/>
    </row>
    <row r="1176" spans="2:20">
      <c r="B1176" s="640" t="s">
        <v>1963</v>
      </c>
      <c r="C1176" s="640" t="s">
        <v>697</v>
      </c>
      <c r="D1176" s="641">
        <v>54</v>
      </c>
      <c r="E1176" s="641">
        <v>64</v>
      </c>
      <c r="F1176" s="641">
        <v>0</v>
      </c>
      <c r="G1176" s="641">
        <v>0</v>
      </c>
      <c r="H1176" s="640" t="s">
        <v>1337</v>
      </c>
      <c r="I1176" s="640" t="s">
        <v>1338</v>
      </c>
      <c r="J1176" s="640" t="s">
        <v>695</v>
      </c>
      <c r="K1176" s="640" t="s">
        <v>1317</v>
      </c>
      <c r="L1176" s="647" t="s">
        <v>66</v>
      </c>
      <c r="M1176" s="648">
        <v>44716</v>
      </c>
      <c r="N1176" s="647"/>
      <c r="O1176" s="641">
        <v>1</v>
      </c>
      <c r="P1176" s="640" t="s">
        <v>90</v>
      </c>
      <c r="Q1176" s="640" t="s">
        <v>1258</v>
      </c>
      <c r="R1176" s="640" t="s">
        <v>1259</v>
      </c>
      <c r="S1176" s="647" t="s">
        <v>65</v>
      </c>
      <c r="T1176" s="647"/>
    </row>
    <row r="1177" spans="2:20">
      <c r="B1177" s="640" t="s">
        <v>1964</v>
      </c>
      <c r="C1177" s="640" t="s">
        <v>815</v>
      </c>
      <c r="D1177" s="641">
        <v>127</v>
      </c>
      <c r="E1177" s="641">
        <v>137</v>
      </c>
      <c r="F1177" s="641">
        <v>90</v>
      </c>
      <c r="G1177" s="641">
        <v>0</v>
      </c>
      <c r="H1177" s="640" t="s">
        <v>1282</v>
      </c>
      <c r="I1177" s="640" t="s">
        <v>1283</v>
      </c>
      <c r="J1177" s="640" t="s">
        <v>3281</v>
      </c>
      <c r="K1177" s="640" t="s">
        <v>1317</v>
      </c>
      <c r="L1177" s="647" t="s">
        <v>66</v>
      </c>
      <c r="M1177" s="648">
        <v>44744</v>
      </c>
      <c r="N1177" s="647"/>
      <c r="O1177" s="641">
        <v>1</v>
      </c>
      <c r="P1177" s="640" t="s">
        <v>90</v>
      </c>
      <c r="Q1177" s="640" t="s">
        <v>1258</v>
      </c>
      <c r="R1177" s="640" t="s">
        <v>1259</v>
      </c>
      <c r="S1177" s="647" t="s">
        <v>65</v>
      </c>
      <c r="T1177" s="647"/>
    </row>
    <row r="1178" spans="2:20">
      <c r="B1178" s="640" t="s">
        <v>1964</v>
      </c>
      <c r="C1178" s="640" t="s">
        <v>815</v>
      </c>
      <c r="D1178" s="641">
        <v>132</v>
      </c>
      <c r="E1178" s="641">
        <v>142</v>
      </c>
      <c r="F1178" s="641">
        <v>90</v>
      </c>
      <c r="G1178" s="641">
        <v>0</v>
      </c>
      <c r="H1178" s="640" t="s">
        <v>1282</v>
      </c>
      <c r="I1178" s="640" t="s">
        <v>1283</v>
      </c>
      <c r="J1178" s="640" t="s">
        <v>3281</v>
      </c>
      <c r="K1178" s="640" t="s">
        <v>1317</v>
      </c>
      <c r="L1178" s="647" t="s">
        <v>66</v>
      </c>
      <c r="M1178" s="648">
        <v>44737</v>
      </c>
      <c r="N1178" s="648">
        <v>44743</v>
      </c>
      <c r="O1178" s="641">
        <v>1</v>
      </c>
      <c r="P1178" s="640" t="s">
        <v>90</v>
      </c>
      <c r="Q1178" s="640" t="s">
        <v>1258</v>
      </c>
      <c r="R1178" s="640" t="s">
        <v>1259</v>
      </c>
      <c r="S1178" s="647" t="s">
        <v>65</v>
      </c>
      <c r="T1178" s="647"/>
    </row>
    <row r="1179" spans="2:20">
      <c r="B1179" s="640" t="s">
        <v>1965</v>
      </c>
      <c r="C1179" s="640" t="s">
        <v>697</v>
      </c>
      <c r="D1179" s="641">
        <v>104</v>
      </c>
      <c r="E1179" s="641">
        <v>114</v>
      </c>
      <c r="F1179" s="641">
        <v>0</v>
      </c>
      <c r="G1179" s="641">
        <v>0</v>
      </c>
      <c r="H1179" s="640" t="s">
        <v>1337</v>
      </c>
      <c r="I1179" s="640" t="s">
        <v>1338</v>
      </c>
      <c r="J1179" s="640" t="s">
        <v>695</v>
      </c>
      <c r="K1179" s="640" t="s">
        <v>1299</v>
      </c>
      <c r="L1179" s="647" t="s">
        <v>66</v>
      </c>
      <c r="M1179" s="648">
        <v>44716</v>
      </c>
      <c r="N1179" s="647"/>
      <c r="O1179" s="641">
        <v>1</v>
      </c>
      <c r="P1179" s="640" t="s">
        <v>90</v>
      </c>
      <c r="Q1179" s="640" t="s">
        <v>1258</v>
      </c>
      <c r="R1179" s="640" t="s">
        <v>1259</v>
      </c>
      <c r="S1179" s="647" t="s">
        <v>65</v>
      </c>
      <c r="T1179" s="647"/>
    </row>
    <row r="1180" spans="2:20">
      <c r="B1180" s="640" t="s">
        <v>1966</v>
      </c>
      <c r="C1180" s="640" t="s">
        <v>697</v>
      </c>
      <c r="D1180" s="641">
        <v>34</v>
      </c>
      <c r="E1180" s="641">
        <v>44</v>
      </c>
      <c r="F1180" s="641">
        <v>0</v>
      </c>
      <c r="G1180" s="641">
        <v>0</v>
      </c>
      <c r="H1180" s="640" t="s">
        <v>1337</v>
      </c>
      <c r="I1180" s="640" t="s">
        <v>1338</v>
      </c>
      <c r="J1180" s="640" t="s">
        <v>695</v>
      </c>
      <c r="K1180" s="640" t="s">
        <v>1299</v>
      </c>
      <c r="L1180" s="647" t="s">
        <v>66</v>
      </c>
      <c r="M1180" s="648">
        <v>44716</v>
      </c>
      <c r="N1180" s="647"/>
      <c r="O1180" s="641">
        <v>1</v>
      </c>
      <c r="P1180" s="640" t="s">
        <v>90</v>
      </c>
      <c r="Q1180" s="640" t="s">
        <v>1258</v>
      </c>
      <c r="R1180" s="640" t="s">
        <v>1259</v>
      </c>
      <c r="S1180" s="647" t="s">
        <v>65</v>
      </c>
      <c r="T1180" s="647"/>
    </row>
    <row r="1181" spans="2:20">
      <c r="B1181" s="640" t="s">
        <v>1967</v>
      </c>
      <c r="C1181" s="640" t="s">
        <v>993</v>
      </c>
      <c r="D1181" s="641">
        <v>152</v>
      </c>
      <c r="E1181" s="641">
        <v>157</v>
      </c>
      <c r="F1181" s="641">
        <v>0</v>
      </c>
      <c r="G1181" s="641">
        <v>0</v>
      </c>
      <c r="H1181" s="640" t="s">
        <v>1274</v>
      </c>
      <c r="I1181" s="640" t="s">
        <v>1264</v>
      </c>
      <c r="J1181" s="640" t="s">
        <v>335</v>
      </c>
      <c r="K1181" s="640" t="s">
        <v>1292</v>
      </c>
      <c r="L1181" s="647" t="s">
        <v>66</v>
      </c>
      <c r="M1181" s="648">
        <v>44716</v>
      </c>
      <c r="N1181" s="648">
        <v>44743</v>
      </c>
      <c r="O1181" s="641">
        <v>1</v>
      </c>
      <c r="P1181" s="640" t="s">
        <v>90</v>
      </c>
      <c r="Q1181" s="640" t="s">
        <v>1258</v>
      </c>
      <c r="R1181" s="640" t="s">
        <v>1259</v>
      </c>
      <c r="S1181" s="647" t="s">
        <v>65</v>
      </c>
      <c r="T1181" s="647"/>
    </row>
    <row r="1182" spans="2:20">
      <c r="B1182" s="640" t="s">
        <v>1967</v>
      </c>
      <c r="C1182" s="640" t="s">
        <v>993</v>
      </c>
      <c r="D1182" s="641">
        <v>147</v>
      </c>
      <c r="E1182" s="641">
        <v>152</v>
      </c>
      <c r="F1182" s="641">
        <v>0</v>
      </c>
      <c r="G1182" s="641">
        <v>0</v>
      </c>
      <c r="H1182" s="640" t="s">
        <v>1274</v>
      </c>
      <c r="I1182" s="640" t="s">
        <v>1264</v>
      </c>
      <c r="J1182" s="640" t="s">
        <v>335</v>
      </c>
      <c r="K1182" s="640" t="s">
        <v>1292</v>
      </c>
      <c r="L1182" s="647" t="s">
        <v>66</v>
      </c>
      <c r="M1182" s="648">
        <v>44744</v>
      </c>
      <c r="N1182" s="647"/>
      <c r="O1182" s="641">
        <v>1</v>
      </c>
      <c r="P1182" s="640" t="s">
        <v>90</v>
      </c>
      <c r="Q1182" s="640" t="s">
        <v>1258</v>
      </c>
      <c r="R1182" s="640" t="s">
        <v>1259</v>
      </c>
      <c r="S1182" s="647" t="s">
        <v>65</v>
      </c>
      <c r="T1182" s="647"/>
    </row>
    <row r="1183" spans="2:20">
      <c r="B1183" s="640" t="s">
        <v>1968</v>
      </c>
      <c r="C1183" s="640" t="s">
        <v>993</v>
      </c>
      <c r="D1183" s="641">
        <v>168</v>
      </c>
      <c r="E1183" s="641">
        <v>173</v>
      </c>
      <c r="F1183" s="641">
        <v>0</v>
      </c>
      <c r="G1183" s="641">
        <v>0</v>
      </c>
      <c r="H1183" s="640" t="s">
        <v>1274</v>
      </c>
      <c r="I1183" s="640" t="s">
        <v>1264</v>
      </c>
      <c r="J1183" s="640" t="s">
        <v>335</v>
      </c>
      <c r="K1183" s="640" t="s">
        <v>1292</v>
      </c>
      <c r="L1183" s="647" t="s">
        <v>66</v>
      </c>
      <c r="M1183" s="648">
        <v>44716</v>
      </c>
      <c r="N1183" s="648">
        <v>44743</v>
      </c>
      <c r="O1183" s="641">
        <v>1</v>
      </c>
      <c r="P1183" s="640" t="s">
        <v>90</v>
      </c>
      <c r="Q1183" s="640" t="s">
        <v>1258</v>
      </c>
      <c r="R1183" s="640" t="s">
        <v>1259</v>
      </c>
      <c r="S1183" s="647" t="s">
        <v>65</v>
      </c>
      <c r="T1183" s="647"/>
    </row>
    <row r="1184" spans="2:20">
      <c r="B1184" s="640" t="s">
        <v>1968</v>
      </c>
      <c r="C1184" s="640" t="s">
        <v>993</v>
      </c>
      <c r="D1184" s="641">
        <v>163</v>
      </c>
      <c r="E1184" s="641">
        <v>168</v>
      </c>
      <c r="F1184" s="641">
        <v>0</v>
      </c>
      <c r="G1184" s="641">
        <v>0</v>
      </c>
      <c r="H1184" s="640" t="s">
        <v>1274</v>
      </c>
      <c r="I1184" s="640" t="s">
        <v>1264</v>
      </c>
      <c r="J1184" s="640" t="s">
        <v>335</v>
      </c>
      <c r="K1184" s="640" t="s">
        <v>1292</v>
      </c>
      <c r="L1184" s="647" t="s">
        <v>66</v>
      </c>
      <c r="M1184" s="648">
        <v>44744</v>
      </c>
      <c r="N1184" s="647"/>
      <c r="O1184" s="641">
        <v>1</v>
      </c>
      <c r="P1184" s="640" t="s">
        <v>90</v>
      </c>
      <c r="Q1184" s="640" t="s">
        <v>1258</v>
      </c>
      <c r="R1184" s="640" t="s">
        <v>1259</v>
      </c>
      <c r="S1184" s="647" t="s">
        <v>65</v>
      </c>
      <c r="T1184" s="647"/>
    </row>
    <row r="1185" spans="2:20">
      <c r="B1185" s="640" t="s">
        <v>264</v>
      </c>
      <c r="C1185" s="640" t="s">
        <v>254</v>
      </c>
      <c r="D1185" s="641">
        <v>295</v>
      </c>
      <c r="E1185" s="641">
        <v>300</v>
      </c>
      <c r="F1185" s="641">
        <v>0</v>
      </c>
      <c r="G1185" s="641">
        <v>0</v>
      </c>
      <c r="H1185" s="640" t="s">
        <v>1274</v>
      </c>
      <c r="I1185" s="640" t="s">
        <v>1264</v>
      </c>
      <c r="J1185" s="640" t="s">
        <v>169</v>
      </c>
      <c r="K1185" s="640" t="s">
        <v>1305</v>
      </c>
      <c r="L1185" s="647" t="s">
        <v>66</v>
      </c>
      <c r="M1185" s="648">
        <v>44648</v>
      </c>
      <c r="N1185" s="647"/>
      <c r="O1185" s="641">
        <v>1</v>
      </c>
      <c r="P1185" s="640" t="s">
        <v>90</v>
      </c>
      <c r="Q1185" s="640" t="s">
        <v>1280</v>
      </c>
      <c r="R1185" s="647"/>
      <c r="S1185" s="647" t="s">
        <v>65</v>
      </c>
      <c r="T1185" s="640" t="s">
        <v>1969</v>
      </c>
    </row>
    <row r="1186" spans="2:20">
      <c r="B1186" s="640" t="s">
        <v>984</v>
      </c>
      <c r="C1186" s="640" t="s">
        <v>976</v>
      </c>
      <c r="D1186" s="641">
        <v>392</v>
      </c>
      <c r="E1186" s="641">
        <v>397</v>
      </c>
      <c r="F1186" s="641">
        <v>0</v>
      </c>
      <c r="G1186" s="641">
        <v>0</v>
      </c>
      <c r="H1186" s="640" t="s">
        <v>1334</v>
      </c>
      <c r="I1186" s="640" t="s">
        <v>1335</v>
      </c>
      <c r="J1186" s="640" t="s">
        <v>1336</v>
      </c>
      <c r="K1186" s="640" t="s">
        <v>1299</v>
      </c>
      <c r="L1186" s="647" t="s">
        <v>66</v>
      </c>
      <c r="M1186" s="648">
        <v>44737</v>
      </c>
      <c r="N1186" s="648">
        <v>44743</v>
      </c>
      <c r="O1186" s="641">
        <v>1</v>
      </c>
      <c r="P1186" s="640" t="s">
        <v>90</v>
      </c>
      <c r="Q1186" s="640" t="s">
        <v>1280</v>
      </c>
      <c r="R1186" s="647"/>
      <c r="S1186" s="647" t="s">
        <v>65</v>
      </c>
      <c r="T1186" s="640" t="s">
        <v>1970</v>
      </c>
    </row>
    <row r="1187" spans="2:20">
      <c r="B1187" s="640" t="s">
        <v>984</v>
      </c>
      <c r="C1187" s="640" t="s">
        <v>976</v>
      </c>
      <c r="D1187" s="641">
        <v>387</v>
      </c>
      <c r="E1187" s="641">
        <v>392</v>
      </c>
      <c r="F1187" s="641">
        <v>0</v>
      </c>
      <c r="G1187" s="641">
        <v>0</v>
      </c>
      <c r="H1187" s="640" t="s">
        <v>1334</v>
      </c>
      <c r="I1187" s="640" t="s">
        <v>1335</v>
      </c>
      <c r="J1187" s="640" t="s">
        <v>1336</v>
      </c>
      <c r="K1187" s="640" t="s">
        <v>1299</v>
      </c>
      <c r="L1187" s="647" t="s">
        <v>66</v>
      </c>
      <c r="M1187" s="648">
        <v>44744</v>
      </c>
      <c r="N1187" s="647"/>
      <c r="O1187" s="641">
        <v>1</v>
      </c>
      <c r="P1187" s="640" t="s">
        <v>90</v>
      </c>
      <c r="Q1187" s="640" t="s">
        <v>1280</v>
      </c>
      <c r="R1187" s="647"/>
      <c r="S1187" s="647" t="s">
        <v>65</v>
      </c>
      <c r="T1187" s="640" t="s">
        <v>1970</v>
      </c>
    </row>
    <row r="1188" spans="2:20">
      <c r="B1188" s="640" t="s">
        <v>1971</v>
      </c>
      <c r="C1188" s="640" t="s">
        <v>697</v>
      </c>
      <c r="D1188" s="641">
        <v>74</v>
      </c>
      <c r="E1188" s="641">
        <v>84</v>
      </c>
      <c r="F1188" s="641">
        <v>0</v>
      </c>
      <c r="G1188" s="641">
        <v>0</v>
      </c>
      <c r="H1188" s="640" t="s">
        <v>1337</v>
      </c>
      <c r="I1188" s="640" t="s">
        <v>1338</v>
      </c>
      <c r="J1188" s="640" t="s">
        <v>695</v>
      </c>
      <c r="K1188" s="640" t="s">
        <v>1317</v>
      </c>
      <c r="L1188" s="647" t="s">
        <v>66</v>
      </c>
      <c r="M1188" s="648">
        <v>44716</v>
      </c>
      <c r="N1188" s="647"/>
      <c r="O1188" s="641">
        <v>1</v>
      </c>
      <c r="P1188" s="640" t="s">
        <v>90</v>
      </c>
      <c r="Q1188" s="640" t="s">
        <v>1258</v>
      </c>
      <c r="R1188" s="640" t="s">
        <v>1259</v>
      </c>
      <c r="S1188" s="647" t="s">
        <v>65</v>
      </c>
      <c r="T1188" s="647"/>
    </row>
    <row r="1189" spans="2:20">
      <c r="B1189" s="640" t="s">
        <v>906</v>
      </c>
      <c r="C1189" s="640" t="s">
        <v>897</v>
      </c>
      <c r="D1189" s="641">
        <v>105</v>
      </c>
      <c r="E1189" s="641">
        <v>110</v>
      </c>
      <c r="F1189" s="641">
        <v>0</v>
      </c>
      <c r="G1189" s="641">
        <v>0</v>
      </c>
      <c r="H1189" s="640" t="s">
        <v>1264</v>
      </c>
      <c r="I1189" s="640" t="s">
        <v>52</v>
      </c>
      <c r="J1189" s="640" t="s">
        <v>661</v>
      </c>
      <c r="K1189" s="640" t="s">
        <v>1299</v>
      </c>
      <c r="L1189" s="647" t="s">
        <v>66</v>
      </c>
      <c r="M1189" s="648">
        <v>44744</v>
      </c>
      <c r="N1189" s="647"/>
      <c r="O1189" s="641">
        <v>1</v>
      </c>
      <c r="P1189" s="640" t="s">
        <v>67</v>
      </c>
      <c r="Q1189" s="640" t="s">
        <v>1258</v>
      </c>
      <c r="R1189" s="640" t="s">
        <v>1259</v>
      </c>
      <c r="S1189" s="647" t="s">
        <v>65</v>
      </c>
      <c r="T1189" s="647"/>
    </row>
    <row r="1190" spans="2:20">
      <c r="B1190" s="640" t="s">
        <v>906</v>
      </c>
      <c r="C1190" s="640" t="s">
        <v>897</v>
      </c>
      <c r="D1190" s="641">
        <v>110</v>
      </c>
      <c r="E1190" s="641">
        <v>115</v>
      </c>
      <c r="F1190" s="641">
        <v>0</v>
      </c>
      <c r="G1190" s="641">
        <v>0</v>
      </c>
      <c r="H1190" s="640" t="s">
        <v>1264</v>
      </c>
      <c r="I1190" s="640" t="s">
        <v>52</v>
      </c>
      <c r="J1190" s="640" t="s">
        <v>661</v>
      </c>
      <c r="K1190" s="640" t="s">
        <v>1299</v>
      </c>
      <c r="L1190" s="647" t="s">
        <v>66</v>
      </c>
      <c r="M1190" s="648">
        <v>44737</v>
      </c>
      <c r="N1190" s="648">
        <v>44743</v>
      </c>
      <c r="O1190" s="641">
        <v>1</v>
      </c>
      <c r="P1190" s="640" t="s">
        <v>67</v>
      </c>
      <c r="Q1190" s="640" t="s">
        <v>1258</v>
      </c>
      <c r="R1190" s="640" t="s">
        <v>1259</v>
      </c>
      <c r="S1190" s="647" t="s">
        <v>65</v>
      </c>
      <c r="T1190" s="647"/>
    </row>
    <row r="1191" spans="2:20">
      <c r="B1191" s="640" t="s">
        <v>906</v>
      </c>
      <c r="C1191" s="640" t="s">
        <v>897</v>
      </c>
      <c r="D1191" s="641">
        <v>95</v>
      </c>
      <c r="E1191" s="641">
        <v>100</v>
      </c>
      <c r="F1191" s="641">
        <v>0</v>
      </c>
      <c r="G1191" s="641">
        <v>0</v>
      </c>
      <c r="H1191" s="640" t="s">
        <v>1264</v>
      </c>
      <c r="I1191" s="640" t="s">
        <v>52</v>
      </c>
      <c r="J1191" s="640" t="s">
        <v>661</v>
      </c>
      <c r="K1191" s="640" t="s">
        <v>1299</v>
      </c>
      <c r="L1191" s="647" t="s">
        <v>66</v>
      </c>
      <c r="M1191" s="648">
        <v>44744</v>
      </c>
      <c r="N1191" s="647"/>
      <c r="O1191" s="641">
        <v>1</v>
      </c>
      <c r="P1191" s="640" t="s">
        <v>70</v>
      </c>
      <c r="Q1191" s="640" t="s">
        <v>1258</v>
      </c>
      <c r="R1191" s="640" t="s">
        <v>1259</v>
      </c>
      <c r="S1191" s="647" t="s">
        <v>65</v>
      </c>
      <c r="T1191" s="647"/>
    </row>
    <row r="1192" spans="2:20">
      <c r="B1192" s="640" t="s">
        <v>906</v>
      </c>
      <c r="C1192" s="640" t="s">
        <v>897</v>
      </c>
      <c r="D1192" s="641">
        <v>100</v>
      </c>
      <c r="E1192" s="641">
        <v>105</v>
      </c>
      <c r="F1192" s="641">
        <v>0</v>
      </c>
      <c r="G1192" s="641">
        <v>0</v>
      </c>
      <c r="H1192" s="640" t="s">
        <v>1264</v>
      </c>
      <c r="I1192" s="640" t="s">
        <v>52</v>
      </c>
      <c r="J1192" s="640" t="s">
        <v>661</v>
      </c>
      <c r="K1192" s="640" t="s">
        <v>1299</v>
      </c>
      <c r="L1192" s="647" t="s">
        <v>66</v>
      </c>
      <c r="M1192" s="648">
        <v>44737</v>
      </c>
      <c r="N1192" s="648">
        <v>44743</v>
      </c>
      <c r="O1192" s="641">
        <v>1</v>
      </c>
      <c r="P1192" s="640" t="s">
        <v>70</v>
      </c>
      <c r="Q1192" s="640" t="s">
        <v>1258</v>
      </c>
      <c r="R1192" s="640" t="s">
        <v>1259</v>
      </c>
      <c r="S1192" s="647" t="s">
        <v>65</v>
      </c>
      <c r="T1192" s="647"/>
    </row>
    <row r="1193" spans="2:20">
      <c r="B1193" s="640" t="s">
        <v>842</v>
      </c>
      <c r="C1193" s="640" t="s">
        <v>841</v>
      </c>
      <c r="D1193" s="641">
        <v>46</v>
      </c>
      <c r="E1193" s="641">
        <v>51</v>
      </c>
      <c r="F1193" s="641">
        <v>45</v>
      </c>
      <c r="G1193" s="641">
        <v>0</v>
      </c>
      <c r="H1193" s="640" t="s">
        <v>1278</v>
      </c>
      <c r="I1193" s="640" t="s">
        <v>52</v>
      </c>
      <c r="J1193" s="640" t="s">
        <v>1382</v>
      </c>
      <c r="K1193" s="640" t="s">
        <v>1364</v>
      </c>
      <c r="L1193" s="647" t="s">
        <v>66</v>
      </c>
      <c r="M1193" s="648">
        <v>44639</v>
      </c>
      <c r="N1193" s="647"/>
      <c r="O1193" s="641">
        <v>1</v>
      </c>
      <c r="P1193" s="640" t="s">
        <v>90</v>
      </c>
      <c r="Q1193" s="640" t="s">
        <v>1258</v>
      </c>
      <c r="R1193" s="640" t="s">
        <v>1259</v>
      </c>
      <c r="S1193" s="647" t="s">
        <v>218</v>
      </c>
      <c r="T1193" s="640" t="s">
        <v>1420</v>
      </c>
    </row>
    <row r="1194" spans="2:20">
      <c r="B1194" s="640" t="s">
        <v>1071</v>
      </c>
      <c r="C1194" s="640" t="s">
        <v>1064</v>
      </c>
      <c r="D1194" s="641">
        <v>158</v>
      </c>
      <c r="E1194" s="641">
        <v>188</v>
      </c>
      <c r="F1194" s="641">
        <v>20</v>
      </c>
      <c r="G1194" s="641">
        <v>45</v>
      </c>
      <c r="H1194" s="640" t="s">
        <v>1302</v>
      </c>
      <c r="I1194" s="640" t="s">
        <v>1303</v>
      </c>
      <c r="J1194" s="640" t="s">
        <v>1050</v>
      </c>
      <c r="K1194" s="640" t="s">
        <v>1305</v>
      </c>
      <c r="L1194" s="647" t="s">
        <v>66</v>
      </c>
      <c r="M1194" s="648">
        <v>44649</v>
      </c>
      <c r="N1194" s="647"/>
      <c r="O1194" s="641">
        <v>1</v>
      </c>
      <c r="P1194" s="640" t="s">
        <v>90</v>
      </c>
      <c r="Q1194" s="640" t="s">
        <v>1258</v>
      </c>
      <c r="R1194" s="640" t="s">
        <v>1286</v>
      </c>
      <c r="S1194" s="647" t="s">
        <v>65</v>
      </c>
      <c r="T1194" s="640" t="s">
        <v>1287</v>
      </c>
    </row>
    <row r="1195" spans="2:20">
      <c r="B1195" s="640" t="s">
        <v>1068</v>
      </c>
      <c r="C1195" s="640" t="s">
        <v>1064</v>
      </c>
      <c r="D1195" s="641">
        <v>110</v>
      </c>
      <c r="E1195" s="641">
        <v>140</v>
      </c>
      <c r="F1195" s="641">
        <v>20</v>
      </c>
      <c r="G1195" s="641">
        <v>45</v>
      </c>
      <c r="H1195" s="640" t="s">
        <v>1302</v>
      </c>
      <c r="I1195" s="640" t="s">
        <v>1303</v>
      </c>
      <c r="J1195" s="640" t="s">
        <v>1050</v>
      </c>
      <c r="K1195" s="640" t="s">
        <v>1279</v>
      </c>
      <c r="L1195" s="647" t="s">
        <v>66</v>
      </c>
      <c r="M1195" s="648">
        <v>44649</v>
      </c>
      <c r="N1195" s="647"/>
      <c r="O1195" s="641">
        <v>1</v>
      </c>
      <c r="P1195" s="640" t="s">
        <v>90</v>
      </c>
      <c r="Q1195" s="640" t="s">
        <v>1258</v>
      </c>
      <c r="R1195" s="640" t="s">
        <v>1286</v>
      </c>
      <c r="S1195" s="647" t="s">
        <v>65</v>
      </c>
      <c r="T1195" s="640" t="s">
        <v>1287</v>
      </c>
    </row>
    <row r="1196" spans="2:20">
      <c r="B1196" s="640" t="s">
        <v>1202</v>
      </c>
      <c r="C1196" s="640" t="s">
        <v>1128</v>
      </c>
      <c r="D1196" s="641">
        <v>249</v>
      </c>
      <c r="E1196" s="641">
        <v>259</v>
      </c>
      <c r="F1196" s="641">
        <v>40</v>
      </c>
      <c r="G1196" s="641">
        <v>0</v>
      </c>
      <c r="H1196" s="640" t="s">
        <v>1277</v>
      </c>
      <c r="I1196" s="640" t="s">
        <v>1278</v>
      </c>
      <c r="J1196" s="640" t="s">
        <v>1127</v>
      </c>
      <c r="K1196" s="640" t="s">
        <v>1279</v>
      </c>
      <c r="L1196" s="647" t="s">
        <v>66</v>
      </c>
      <c r="M1196" s="648">
        <v>44713</v>
      </c>
      <c r="N1196" s="647"/>
      <c r="O1196" s="641">
        <v>1</v>
      </c>
      <c r="P1196" s="640" t="s">
        <v>90</v>
      </c>
      <c r="Q1196" s="640" t="s">
        <v>1258</v>
      </c>
      <c r="R1196" s="640" t="s">
        <v>1286</v>
      </c>
      <c r="S1196" s="647" t="s">
        <v>65</v>
      </c>
      <c r="T1196" s="640" t="s">
        <v>1287</v>
      </c>
    </row>
    <row r="1197" spans="2:20">
      <c r="B1197" s="640" t="s">
        <v>536</v>
      </c>
      <c r="C1197" s="640" t="s">
        <v>517</v>
      </c>
      <c r="D1197" s="641">
        <v>126</v>
      </c>
      <c r="E1197" s="641">
        <v>146</v>
      </c>
      <c r="F1197" s="641">
        <v>0</v>
      </c>
      <c r="G1197" s="641">
        <v>0</v>
      </c>
      <c r="H1197" s="640" t="s">
        <v>1282</v>
      </c>
      <c r="I1197" s="640" t="s">
        <v>1283</v>
      </c>
      <c r="J1197" s="640" t="s">
        <v>516</v>
      </c>
      <c r="K1197" s="640" t="s">
        <v>665</v>
      </c>
      <c r="L1197" s="647" t="s">
        <v>66</v>
      </c>
      <c r="M1197" s="648">
        <v>44713</v>
      </c>
      <c r="N1197" s="647"/>
      <c r="O1197" s="641">
        <v>1</v>
      </c>
      <c r="P1197" s="640" t="s">
        <v>90</v>
      </c>
      <c r="Q1197" s="640" t="s">
        <v>1258</v>
      </c>
      <c r="R1197" s="640" t="s">
        <v>1259</v>
      </c>
      <c r="S1197" s="647" t="s">
        <v>65</v>
      </c>
      <c r="T1197" s="647"/>
    </row>
    <row r="1198" spans="2:20">
      <c r="B1198" s="640" t="s">
        <v>536</v>
      </c>
      <c r="C1198" s="640" t="s">
        <v>536</v>
      </c>
      <c r="D1198" s="641">
        <v>83</v>
      </c>
      <c r="E1198" s="641">
        <v>93</v>
      </c>
      <c r="F1198" s="641">
        <v>0</v>
      </c>
      <c r="G1198" s="641">
        <v>0</v>
      </c>
      <c r="H1198" s="640" t="s">
        <v>1274</v>
      </c>
      <c r="I1198" s="640" t="s">
        <v>1264</v>
      </c>
      <c r="J1198" s="640" t="s">
        <v>241</v>
      </c>
      <c r="K1198" s="640" t="s">
        <v>525</v>
      </c>
      <c r="L1198" s="647" t="s">
        <v>66</v>
      </c>
      <c r="M1198" s="648">
        <v>44713</v>
      </c>
      <c r="N1198" s="647"/>
      <c r="O1198" s="641">
        <v>1</v>
      </c>
      <c r="P1198" s="640" t="s">
        <v>90</v>
      </c>
      <c r="Q1198" s="640" t="s">
        <v>1258</v>
      </c>
      <c r="R1198" s="640" t="s">
        <v>1259</v>
      </c>
      <c r="S1198" s="647" t="s">
        <v>65</v>
      </c>
      <c r="T1198" s="640" t="s">
        <v>1972</v>
      </c>
    </row>
    <row r="1199" spans="2:20">
      <c r="B1199" s="640" t="s">
        <v>1973</v>
      </c>
      <c r="C1199" s="640" t="s">
        <v>353</v>
      </c>
      <c r="D1199" s="641">
        <v>484</v>
      </c>
      <c r="E1199" s="641">
        <v>524</v>
      </c>
      <c r="F1199" s="641">
        <v>0</v>
      </c>
      <c r="G1199" s="641">
        <v>0</v>
      </c>
      <c r="H1199" s="640" t="s">
        <v>1264</v>
      </c>
      <c r="I1199" s="640" t="s">
        <v>52</v>
      </c>
      <c r="J1199" s="640" t="s">
        <v>3282</v>
      </c>
      <c r="K1199" s="640" t="s">
        <v>1279</v>
      </c>
      <c r="L1199" s="647" t="s">
        <v>66</v>
      </c>
      <c r="M1199" s="648">
        <v>44743</v>
      </c>
      <c r="N1199" s="647"/>
      <c r="O1199" s="641">
        <v>2</v>
      </c>
      <c r="P1199" s="640" t="s">
        <v>90</v>
      </c>
      <c r="Q1199" s="640" t="s">
        <v>1280</v>
      </c>
      <c r="R1199" s="647"/>
      <c r="S1199" s="647" t="s">
        <v>65</v>
      </c>
      <c r="T1199" s="640" t="s">
        <v>1414</v>
      </c>
    </row>
    <row r="1200" spans="2:20">
      <c r="B1200" s="640" t="s">
        <v>1974</v>
      </c>
      <c r="C1200" s="640" t="s">
        <v>697</v>
      </c>
      <c r="D1200" s="641">
        <v>54</v>
      </c>
      <c r="E1200" s="641">
        <v>64</v>
      </c>
      <c r="F1200" s="641">
        <v>0</v>
      </c>
      <c r="G1200" s="641">
        <v>0</v>
      </c>
      <c r="H1200" s="640" t="s">
        <v>1337</v>
      </c>
      <c r="I1200" s="640" t="s">
        <v>1338</v>
      </c>
      <c r="J1200" s="640" t="s">
        <v>695</v>
      </c>
      <c r="K1200" s="640" t="s">
        <v>1317</v>
      </c>
      <c r="L1200" s="647" t="s">
        <v>66</v>
      </c>
      <c r="M1200" s="648">
        <v>44716</v>
      </c>
      <c r="N1200" s="647"/>
      <c r="O1200" s="641">
        <v>1</v>
      </c>
      <c r="P1200" s="640" t="s">
        <v>90</v>
      </c>
      <c r="Q1200" s="640" t="s">
        <v>1258</v>
      </c>
      <c r="R1200" s="640" t="s">
        <v>1259</v>
      </c>
      <c r="S1200" s="647" t="s">
        <v>65</v>
      </c>
      <c r="T1200" s="647"/>
    </row>
    <row r="1201" spans="2:20">
      <c r="B1201" s="640" t="s">
        <v>1975</v>
      </c>
      <c r="C1201" s="640" t="s">
        <v>1054</v>
      </c>
      <c r="D1201" s="641">
        <v>243</v>
      </c>
      <c r="E1201" s="641">
        <v>253</v>
      </c>
      <c r="F1201" s="641">
        <v>40</v>
      </c>
      <c r="G1201" s="641">
        <v>20</v>
      </c>
      <c r="H1201" s="640" t="s">
        <v>1302</v>
      </c>
      <c r="I1201" s="640" t="s">
        <v>1303</v>
      </c>
      <c r="J1201" s="640" t="s">
        <v>1050</v>
      </c>
      <c r="K1201" s="640" t="s">
        <v>1305</v>
      </c>
      <c r="L1201" s="647" t="s">
        <v>66</v>
      </c>
      <c r="M1201" s="648">
        <v>44642</v>
      </c>
      <c r="N1201" s="647"/>
      <c r="O1201" s="641">
        <v>1</v>
      </c>
      <c r="P1201" s="640" t="s">
        <v>90</v>
      </c>
      <c r="Q1201" s="640" t="s">
        <v>1258</v>
      </c>
      <c r="R1201" s="640" t="s">
        <v>1286</v>
      </c>
      <c r="S1201" s="647" t="s">
        <v>65</v>
      </c>
      <c r="T1201" s="640" t="s">
        <v>1287</v>
      </c>
    </row>
    <row r="1202" spans="2:20">
      <c r="B1202" s="640" t="s">
        <v>1205</v>
      </c>
      <c r="C1202" s="640" t="s">
        <v>1128</v>
      </c>
      <c r="D1202" s="641">
        <v>380</v>
      </c>
      <c r="E1202" s="641">
        <v>390</v>
      </c>
      <c r="F1202" s="641">
        <v>0</v>
      </c>
      <c r="G1202" s="641">
        <v>0</v>
      </c>
      <c r="H1202" s="640" t="s">
        <v>1277</v>
      </c>
      <c r="I1202" s="640" t="s">
        <v>1278</v>
      </c>
      <c r="J1202" s="640" t="s">
        <v>1127</v>
      </c>
      <c r="K1202" s="640" t="s">
        <v>1502</v>
      </c>
      <c r="L1202" s="647" t="s">
        <v>66</v>
      </c>
      <c r="M1202" s="648">
        <v>44713</v>
      </c>
      <c r="N1202" s="647"/>
      <c r="O1202" s="641">
        <v>2</v>
      </c>
      <c r="P1202" s="640" t="s">
        <v>90</v>
      </c>
      <c r="Q1202" s="640" t="s">
        <v>1280</v>
      </c>
      <c r="R1202" s="647"/>
      <c r="S1202" s="647" t="s">
        <v>65</v>
      </c>
      <c r="T1202" s="640" t="s">
        <v>1503</v>
      </c>
    </row>
    <row r="1203" spans="2:20">
      <c r="B1203" s="640" t="s">
        <v>1976</v>
      </c>
      <c r="C1203" s="640" t="s">
        <v>815</v>
      </c>
      <c r="D1203" s="641">
        <v>119</v>
      </c>
      <c r="E1203" s="641">
        <v>129</v>
      </c>
      <c r="F1203" s="641">
        <v>90</v>
      </c>
      <c r="G1203" s="641">
        <v>0</v>
      </c>
      <c r="H1203" s="640" t="s">
        <v>1282</v>
      </c>
      <c r="I1203" s="640" t="s">
        <v>1283</v>
      </c>
      <c r="J1203" s="640" t="s">
        <v>3281</v>
      </c>
      <c r="K1203" s="640" t="s">
        <v>1257</v>
      </c>
      <c r="L1203" s="647" t="s">
        <v>66</v>
      </c>
      <c r="M1203" s="648">
        <v>44744</v>
      </c>
      <c r="N1203" s="647"/>
      <c r="O1203" s="641">
        <v>1</v>
      </c>
      <c r="P1203" s="640" t="s">
        <v>90</v>
      </c>
      <c r="Q1203" s="640" t="s">
        <v>1258</v>
      </c>
      <c r="R1203" s="640" t="s">
        <v>1259</v>
      </c>
      <c r="S1203" s="647" t="s">
        <v>65</v>
      </c>
      <c r="T1203" s="640" t="s">
        <v>1438</v>
      </c>
    </row>
    <row r="1204" spans="2:20">
      <c r="B1204" s="640" t="s">
        <v>1976</v>
      </c>
      <c r="C1204" s="640" t="s">
        <v>815</v>
      </c>
      <c r="D1204" s="641">
        <v>124</v>
      </c>
      <c r="E1204" s="641">
        <v>134</v>
      </c>
      <c r="F1204" s="641">
        <v>90</v>
      </c>
      <c r="G1204" s="641">
        <v>0</v>
      </c>
      <c r="H1204" s="640" t="s">
        <v>1282</v>
      </c>
      <c r="I1204" s="640" t="s">
        <v>1283</v>
      </c>
      <c r="J1204" s="640" t="s">
        <v>3281</v>
      </c>
      <c r="K1204" s="640" t="s">
        <v>1257</v>
      </c>
      <c r="L1204" s="647" t="s">
        <v>66</v>
      </c>
      <c r="M1204" s="648">
        <v>44737</v>
      </c>
      <c r="N1204" s="648">
        <v>44743</v>
      </c>
      <c r="O1204" s="641">
        <v>1</v>
      </c>
      <c r="P1204" s="640" t="s">
        <v>90</v>
      </c>
      <c r="Q1204" s="640" t="s">
        <v>1258</v>
      </c>
      <c r="R1204" s="640" t="s">
        <v>1259</v>
      </c>
      <c r="S1204" s="647" t="s">
        <v>65</v>
      </c>
      <c r="T1204" s="640" t="s">
        <v>1438</v>
      </c>
    </row>
    <row r="1205" spans="2:20">
      <c r="B1205" s="640" t="s">
        <v>1977</v>
      </c>
      <c r="C1205" s="640" t="s">
        <v>190</v>
      </c>
      <c r="D1205" s="641">
        <v>230</v>
      </c>
      <c r="E1205" s="641">
        <v>720</v>
      </c>
      <c r="F1205" s="641">
        <v>0</v>
      </c>
      <c r="G1205" s="641">
        <v>0</v>
      </c>
      <c r="H1205" s="640" t="s">
        <v>1274</v>
      </c>
      <c r="I1205" s="640" t="s">
        <v>1264</v>
      </c>
      <c r="J1205" s="640" t="s">
        <v>169</v>
      </c>
      <c r="K1205" s="640" t="s">
        <v>1305</v>
      </c>
      <c r="L1205" s="647" t="s">
        <v>66</v>
      </c>
      <c r="M1205" s="648">
        <v>44648</v>
      </c>
      <c r="N1205" s="647"/>
      <c r="O1205" s="641">
        <v>1</v>
      </c>
      <c r="P1205" s="640" t="s">
        <v>90</v>
      </c>
      <c r="Q1205" s="640" t="s">
        <v>1280</v>
      </c>
      <c r="R1205" s="647"/>
      <c r="S1205" s="647" t="s">
        <v>65</v>
      </c>
      <c r="T1205" s="647"/>
    </row>
    <row r="1206" spans="2:20">
      <c r="B1206" s="640" t="s">
        <v>976</v>
      </c>
      <c r="C1206" s="640" t="s">
        <v>976</v>
      </c>
      <c r="D1206" s="641">
        <v>78</v>
      </c>
      <c r="E1206" s="641">
        <v>83</v>
      </c>
      <c r="F1206" s="641">
        <v>0</v>
      </c>
      <c r="G1206" s="641">
        <v>0</v>
      </c>
      <c r="H1206" s="640" t="s">
        <v>1334</v>
      </c>
      <c r="I1206" s="640" t="s">
        <v>1335</v>
      </c>
      <c r="J1206" s="640" t="s">
        <v>1336</v>
      </c>
      <c r="K1206" s="640" t="s">
        <v>1978</v>
      </c>
      <c r="L1206" s="647" t="s">
        <v>66</v>
      </c>
      <c r="M1206" s="648">
        <v>44737</v>
      </c>
      <c r="N1206" s="648">
        <v>44743</v>
      </c>
      <c r="O1206" s="641">
        <v>1</v>
      </c>
      <c r="P1206" s="640" t="s">
        <v>520</v>
      </c>
      <c r="Q1206" s="640" t="s">
        <v>1258</v>
      </c>
      <c r="R1206" s="640" t="s">
        <v>1259</v>
      </c>
      <c r="S1206" s="647" t="s">
        <v>65</v>
      </c>
      <c r="T1206" s="640" t="s">
        <v>1272</v>
      </c>
    </row>
    <row r="1207" spans="2:20">
      <c r="B1207" s="640" t="s">
        <v>976</v>
      </c>
      <c r="C1207" s="640" t="s">
        <v>976</v>
      </c>
      <c r="D1207" s="641">
        <v>73</v>
      </c>
      <c r="E1207" s="641">
        <v>78</v>
      </c>
      <c r="F1207" s="641">
        <v>0</v>
      </c>
      <c r="G1207" s="641">
        <v>0</v>
      </c>
      <c r="H1207" s="640" t="s">
        <v>1334</v>
      </c>
      <c r="I1207" s="640" t="s">
        <v>1335</v>
      </c>
      <c r="J1207" s="640" t="s">
        <v>1336</v>
      </c>
      <c r="K1207" s="640" t="s">
        <v>1978</v>
      </c>
      <c r="L1207" s="647" t="s">
        <v>66</v>
      </c>
      <c r="M1207" s="648">
        <v>44744</v>
      </c>
      <c r="N1207" s="647"/>
      <c r="O1207" s="641">
        <v>1</v>
      </c>
      <c r="P1207" s="640" t="s">
        <v>520</v>
      </c>
      <c r="Q1207" s="640" t="s">
        <v>1258</v>
      </c>
      <c r="R1207" s="640" t="s">
        <v>1259</v>
      </c>
      <c r="S1207" s="647" t="s">
        <v>65</v>
      </c>
      <c r="T1207" s="640" t="s">
        <v>1272</v>
      </c>
    </row>
    <row r="1208" spans="2:20">
      <c r="B1208" s="640" t="s">
        <v>976</v>
      </c>
      <c r="C1208" s="640" t="s">
        <v>976</v>
      </c>
      <c r="D1208" s="641">
        <v>68</v>
      </c>
      <c r="E1208" s="641">
        <v>73</v>
      </c>
      <c r="F1208" s="641">
        <v>0</v>
      </c>
      <c r="G1208" s="641">
        <v>0</v>
      </c>
      <c r="H1208" s="640" t="s">
        <v>1334</v>
      </c>
      <c r="I1208" s="640" t="s">
        <v>1335</v>
      </c>
      <c r="J1208" s="640" t="s">
        <v>1336</v>
      </c>
      <c r="K1208" s="640" t="s">
        <v>1978</v>
      </c>
      <c r="L1208" s="647" t="s">
        <v>66</v>
      </c>
      <c r="M1208" s="648">
        <v>44737</v>
      </c>
      <c r="N1208" s="648">
        <v>44743</v>
      </c>
      <c r="O1208" s="641">
        <v>1</v>
      </c>
      <c r="P1208" s="640" t="s">
        <v>70</v>
      </c>
      <c r="Q1208" s="640" t="s">
        <v>1258</v>
      </c>
      <c r="R1208" s="640" t="s">
        <v>1259</v>
      </c>
      <c r="S1208" s="647" t="s">
        <v>65</v>
      </c>
      <c r="T1208" s="640" t="s">
        <v>1979</v>
      </c>
    </row>
    <row r="1209" spans="2:20">
      <c r="B1209" s="640" t="s">
        <v>976</v>
      </c>
      <c r="C1209" s="640" t="s">
        <v>976</v>
      </c>
      <c r="D1209" s="641">
        <v>63</v>
      </c>
      <c r="E1209" s="641">
        <v>68</v>
      </c>
      <c r="F1209" s="641">
        <v>0</v>
      </c>
      <c r="G1209" s="641">
        <v>0</v>
      </c>
      <c r="H1209" s="640" t="s">
        <v>1334</v>
      </c>
      <c r="I1209" s="640" t="s">
        <v>1335</v>
      </c>
      <c r="J1209" s="640" t="s">
        <v>1336</v>
      </c>
      <c r="K1209" s="640" t="s">
        <v>1978</v>
      </c>
      <c r="L1209" s="647" t="s">
        <v>66</v>
      </c>
      <c r="M1209" s="648">
        <v>44744</v>
      </c>
      <c r="N1209" s="647"/>
      <c r="O1209" s="641">
        <v>1</v>
      </c>
      <c r="P1209" s="640" t="s">
        <v>70</v>
      </c>
      <c r="Q1209" s="640" t="s">
        <v>1258</v>
      </c>
      <c r="R1209" s="640" t="s">
        <v>1259</v>
      </c>
      <c r="S1209" s="647" t="s">
        <v>65</v>
      </c>
      <c r="T1209" s="640" t="s">
        <v>1979</v>
      </c>
    </row>
    <row r="1210" spans="2:20">
      <c r="B1210" s="640" t="s">
        <v>976</v>
      </c>
      <c r="C1210" s="640" t="s">
        <v>976</v>
      </c>
      <c r="D1210" s="641">
        <v>90</v>
      </c>
      <c r="E1210" s="641">
        <v>95</v>
      </c>
      <c r="F1210" s="641">
        <v>0</v>
      </c>
      <c r="G1210" s="641">
        <v>0</v>
      </c>
      <c r="H1210" s="640" t="s">
        <v>1334</v>
      </c>
      <c r="I1210" s="640" t="s">
        <v>1335</v>
      </c>
      <c r="J1210" s="640" t="s">
        <v>1336</v>
      </c>
      <c r="K1210" s="640" t="s">
        <v>1978</v>
      </c>
      <c r="L1210" s="647" t="s">
        <v>66</v>
      </c>
      <c r="M1210" s="648">
        <v>44737</v>
      </c>
      <c r="N1210" s="648">
        <v>44743</v>
      </c>
      <c r="O1210" s="641">
        <v>1</v>
      </c>
      <c r="P1210" s="640" t="s">
        <v>977</v>
      </c>
      <c r="Q1210" s="640" t="s">
        <v>1258</v>
      </c>
      <c r="R1210" s="640" t="s">
        <v>1259</v>
      </c>
      <c r="S1210" s="647" t="s">
        <v>65</v>
      </c>
      <c r="T1210" s="640" t="s">
        <v>1980</v>
      </c>
    </row>
    <row r="1211" spans="2:20">
      <c r="B1211" s="640" t="s">
        <v>976</v>
      </c>
      <c r="C1211" s="640" t="s">
        <v>976</v>
      </c>
      <c r="D1211" s="641">
        <v>85</v>
      </c>
      <c r="E1211" s="641">
        <v>90</v>
      </c>
      <c r="F1211" s="641">
        <v>0</v>
      </c>
      <c r="G1211" s="641">
        <v>0</v>
      </c>
      <c r="H1211" s="640" t="s">
        <v>1334</v>
      </c>
      <c r="I1211" s="640" t="s">
        <v>1335</v>
      </c>
      <c r="J1211" s="640" t="s">
        <v>1336</v>
      </c>
      <c r="K1211" s="640" t="s">
        <v>1978</v>
      </c>
      <c r="L1211" s="647" t="s">
        <v>66</v>
      </c>
      <c r="M1211" s="648">
        <v>44744</v>
      </c>
      <c r="N1211" s="647"/>
      <c r="O1211" s="641">
        <v>1</v>
      </c>
      <c r="P1211" s="640" t="s">
        <v>977</v>
      </c>
      <c r="Q1211" s="640" t="s">
        <v>1258</v>
      </c>
      <c r="R1211" s="640" t="s">
        <v>1259</v>
      </c>
      <c r="S1211" s="647" t="s">
        <v>65</v>
      </c>
      <c r="T1211" s="640" t="s">
        <v>1980</v>
      </c>
    </row>
    <row r="1212" spans="2:20">
      <c r="B1212" s="640" t="s">
        <v>976</v>
      </c>
      <c r="C1212" s="640" t="s">
        <v>976</v>
      </c>
      <c r="D1212" s="641">
        <v>93</v>
      </c>
      <c r="E1212" s="641">
        <v>98</v>
      </c>
      <c r="F1212" s="641">
        <v>0</v>
      </c>
      <c r="G1212" s="641">
        <v>0</v>
      </c>
      <c r="H1212" s="640" t="s">
        <v>1334</v>
      </c>
      <c r="I1212" s="640" t="s">
        <v>1335</v>
      </c>
      <c r="J1212" s="640" t="s">
        <v>1336</v>
      </c>
      <c r="K1212" s="640" t="s">
        <v>1978</v>
      </c>
      <c r="L1212" s="647" t="s">
        <v>66</v>
      </c>
      <c r="M1212" s="648">
        <v>44737</v>
      </c>
      <c r="N1212" s="648">
        <v>44743</v>
      </c>
      <c r="O1212" s="641">
        <v>1</v>
      </c>
      <c r="P1212" s="640" t="s">
        <v>1981</v>
      </c>
      <c r="Q1212" s="640" t="s">
        <v>1258</v>
      </c>
      <c r="R1212" s="640" t="s">
        <v>1259</v>
      </c>
      <c r="S1212" s="647" t="s">
        <v>65</v>
      </c>
      <c r="T1212" s="640" t="s">
        <v>1385</v>
      </c>
    </row>
    <row r="1213" spans="2:20">
      <c r="B1213" s="640" t="s">
        <v>976</v>
      </c>
      <c r="C1213" s="640" t="s">
        <v>976</v>
      </c>
      <c r="D1213" s="641">
        <v>88</v>
      </c>
      <c r="E1213" s="641">
        <v>93</v>
      </c>
      <c r="F1213" s="641">
        <v>0</v>
      </c>
      <c r="G1213" s="641">
        <v>0</v>
      </c>
      <c r="H1213" s="640" t="s">
        <v>1334</v>
      </c>
      <c r="I1213" s="640" t="s">
        <v>1335</v>
      </c>
      <c r="J1213" s="640" t="s">
        <v>1336</v>
      </c>
      <c r="K1213" s="640" t="s">
        <v>1978</v>
      </c>
      <c r="L1213" s="647" t="s">
        <v>66</v>
      </c>
      <c r="M1213" s="648">
        <v>44744</v>
      </c>
      <c r="N1213" s="647"/>
      <c r="O1213" s="641">
        <v>1</v>
      </c>
      <c r="P1213" s="640" t="s">
        <v>1981</v>
      </c>
      <c r="Q1213" s="640" t="s">
        <v>1258</v>
      </c>
      <c r="R1213" s="640" t="s">
        <v>1259</v>
      </c>
      <c r="S1213" s="647" t="s">
        <v>65</v>
      </c>
      <c r="T1213" s="640" t="s">
        <v>1385</v>
      </c>
    </row>
    <row r="1214" spans="2:20">
      <c r="B1214" s="640" t="s">
        <v>976</v>
      </c>
      <c r="C1214" s="640" t="s">
        <v>976</v>
      </c>
      <c r="D1214" s="641">
        <v>96</v>
      </c>
      <c r="E1214" s="641">
        <v>101</v>
      </c>
      <c r="F1214" s="641">
        <v>0</v>
      </c>
      <c r="G1214" s="641">
        <v>0</v>
      </c>
      <c r="H1214" s="640" t="s">
        <v>1334</v>
      </c>
      <c r="I1214" s="640" t="s">
        <v>1335</v>
      </c>
      <c r="J1214" s="640" t="s">
        <v>1336</v>
      </c>
      <c r="K1214" s="640" t="s">
        <v>1978</v>
      </c>
      <c r="L1214" s="647" t="s">
        <v>66</v>
      </c>
      <c r="M1214" s="648">
        <v>44737</v>
      </c>
      <c r="N1214" s="648">
        <v>44743</v>
      </c>
      <c r="O1214" s="641">
        <v>1</v>
      </c>
      <c r="P1214" s="640" t="s">
        <v>1982</v>
      </c>
      <c r="Q1214" s="640" t="s">
        <v>1258</v>
      </c>
      <c r="R1214" s="640" t="s">
        <v>1259</v>
      </c>
      <c r="S1214" s="647" t="s">
        <v>65</v>
      </c>
      <c r="T1214" s="640" t="s">
        <v>1385</v>
      </c>
    </row>
    <row r="1215" spans="2:20">
      <c r="B1215" s="640" t="s">
        <v>976</v>
      </c>
      <c r="C1215" s="640" t="s">
        <v>976</v>
      </c>
      <c r="D1215" s="641">
        <v>91</v>
      </c>
      <c r="E1215" s="641">
        <v>96</v>
      </c>
      <c r="F1215" s="641">
        <v>0</v>
      </c>
      <c r="G1215" s="641">
        <v>0</v>
      </c>
      <c r="H1215" s="640" t="s">
        <v>1334</v>
      </c>
      <c r="I1215" s="640" t="s">
        <v>1335</v>
      </c>
      <c r="J1215" s="640" t="s">
        <v>1336</v>
      </c>
      <c r="K1215" s="640" t="s">
        <v>1978</v>
      </c>
      <c r="L1215" s="647" t="s">
        <v>66</v>
      </c>
      <c r="M1215" s="648">
        <v>44744</v>
      </c>
      <c r="N1215" s="647"/>
      <c r="O1215" s="641">
        <v>1</v>
      </c>
      <c r="P1215" s="640" t="s">
        <v>1982</v>
      </c>
      <c r="Q1215" s="640" t="s">
        <v>1258</v>
      </c>
      <c r="R1215" s="640" t="s">
        <v>1259</v>
      </c>
      <c r="S1215" s="647" t="s">
        <v>65</v>
      </c>
      <c r="T1215" s="640" t="s">
        <v>1385</v>
      </c>
    </row>
    <row r="1216" spans="2:20">
      <c r="B1216" s="640" t="s">
        <v>976</v>
      </c>
      <c r="C1216" s="640" t="s">
        <v>976</v>
      </c>
      <c r="D1216" s="641">
        <v>99</v>
      </c>
      <c r="E1216" s="641">
        <v>104</v>
      </c>
      <c r="F1216" s="641">
        <v>0</v>
      </c>
      <c r="G1216" s="641">
        <v>0</v>
      </c>
      <c r="H1216" s="640" t="s">
        <v>1334</v>
      </c>
      <c r="I1216" s="640" t="s">
        <v>1335</v>
      </c>
      <c r="J1216" s="640" t="s">
        <v>1336</v>
      </c>
      <c r="K1216" s="640" t="s">
        <v>1978</v>
      </c>
      <c r="L1216" s="647" t="s">
        <v>66</v>
      </c>
      <c r="M1216" s="648">
        <v>44737</v>
      </c>
      <c r="N1216" s="648">
        <v>44743</v>
      </c>
      <c r="O1216" s="641">
        <v>1</v>
      </c>
      <c r="P1216" s="640" t="s">
        <v>1983</v>
      </c>
      <c r="Q1216" s="640" t="s">
        <v>1258</v>
      </c>
      <c r="R1216" s="640" t="s">
        <v>1259</v>
      </c>
      <c r="S1216" s="647" t="s">
        <v>65</v>
      </c>
      <c r="T1216" s="640" t="s">
        <v>1980</v>
      </c>
    </row>
    <row r="1217" spans="2:20">
      <c r="B1217" s="640" t="s">
        <v>976</v>
      </c>
      <c r="C1217" s="640" t="s">
        <v>976</v>
      </c>
      <c r="D1217" s="641">
        <v>94</v>
      </c>
      <c r="E1217" s="641">
        <v>99</v>
      </c>
      <c r="F1217" s="641">
        <v>0</v>
      </c>
      <c r="G1217" s="641">
        <v>0</v>
      </c>
      <c r="H1217" s="640" t="s">
        <v>1334</v>
      </c>
      <c r="I1217" s="640" t="s">
        <v>1335</v>
      </c>
      <c r="J1217" s="640" t="s">
        <v>1336</v>
      </c>
      <c r="K1217" s="640" t="s">
        <v>1978</v>
      </c>
      <c r="L1217" s="647" t="s">
        <v>66</v>
      </c>
      <c r="M1217" s="648">
        <v>44744</v>
      </c>
      <c r="N1217" s="647"/>
      <c r="O1217" s="641">
        <v>1</v>
      </c>
      <c r="P1217" s="640" t="s">
        <v>1983</v>
      </c>
      <c r="Q1217" s="640" t="s">
        <v>1258</v>
      </c>
      <c r="R1217" s="640" t="s">
        <v>1259</v>
      </c>
      <c r="S1217" s="647" t="s">
        <v>65</v>
      </c>
      <c r="T1217" s="640" t="s">
        <v>1980</v>
      </c>
    </row>
    <row r="1218" spans="2:20">
      <c r="B1218" s="640" t="s">
        <v>1984</v>
      </c>
      <c r="C1218" s="640" t="s">
        <v>993</v>
      </c>
      <c r="D1218" s="641">
        <v>164</v>
      </c>
      <c r="E1218" s="641">
        <v>169</v>
      </c>
      <c r="F1218" s="641">
        <v>0</v>
      </c>
      <c r="G1218" s="641">
        <v>0</v>
      </c>
      <c r="H1218" s="640" t="s">
        <v>1274</v>
      </c>
      <c r="I1218" s="640" t="s">
        <v>1264</v>
      </c>
      <c r="J1218" s="640" t="s">
        <v>335</v>
      </c>
      <c r="K1218" s="640" t="s">
        <v>1292</v>
      </c>
      <c r="L1218" s="647" t="s">
        <v>66</v>
      </c>
      <c r="M1218" s="648">
        <v>44716</v>
      </c>
      <c r="N1218" s="648">
        <v>44743</v>
      </c>
      <c r="O1218" s="641">
        <v>1</v>
      </c>
      <c r="P1218" s="640" t="s">
        <v>90</v>
      </c>
      <c r="Q1218" s="640" t="s">
        <v>1258</v>
      </c>
      <c r="R1218" s="640" t="s">
        <v>1259</v>
      </c>
      <c r="S1218" s="647" t="s">
        <v>65</v>
      </c>
      <c r="T1218" s="647"/>
    </row>
    <row r="1219" spans="2:20">
      <c r="B1219" s="640" t="s">
        <v>1984</v>
      </c>
      <c r="C1219" s="640" t="s">
        <v>993</v>
      </c>
      <c r="D1219" s="641">
        <v>159</v>
      </c>
      <c r="E1219" s="641">
        <v>164</v>
      </c>
      <c r="F1219" s="641">
        <v>0</v>
      </c>
      <c r="G1219" s="641">
        <v>0</v>
      </c>
      <c r="H1219" s="640" t="s">
        <v>1274</v>
      </c>
      <c r="I1219" s="640" t="s">
        <v>1264</v>
      </c>
      <c r="J1219" s="640" t="s">
        <v>335</v>
      </c>
      <c r="K1219" s="640" t="s">
        <v>1292</v>
      </c>
      <c r="L1219" s="647" t="s">
        <v>66</v>
      </c>
      <c r="M1219" s="648">
        <v>44744</v>
      </c>
      <c r="N1219" s="647"/>
      <c r="O1219" s="641">
        <v>1</v>
      </c>
      <c r="P1219" s="640" t="s">
        <v>90</v>
      </c>
      <c r="Q1219" s="640" t="s">
        <v>1258</v>
      </c>
      <c r="R1219" s="640" t="s">
        <v>1259</v>
      </c>
      <c r="S1219" s="647" t="s">
        <v>65</v>
      </c>
      <c r="T1219" s="647"/>
    </row>
    <row r="1220" spans="2:20">
      <c r="B1220" s="640" t="s">
        <v>1985</v>
      </c>
      <c r="C1220" s="640" t="s">
        <v>993</v>
      </c>
      <c r="D1220" s="641">
        <v>135</v>
      </c>
      <c r="E1220" s="641">
        <v>140</v>
      </c>
      <c r="F1220" s="641">
        <v>0</v>
      </c>
      <c r="G1220" s="641">
        <v>0</v>
      </c>
      <c r="H1220" s="640" t="s">
        <v>1274</v>
      </c>
      <c r="I1220" s="640" t="s">
        <v>1264</v>
      </c>
      <c r="J1220" s="640" t="s">
        <v>335</v>
      </c>
      <c r="K1220" s="640" t="s">
        <v>1292</v>
      </c>
      <c r="L1220" s="647" t="s">
        <v>66</v>
      </c>
      <c r="M1220" s="648">
        <v>44716</v>
      </c>
      <c r="N1220" s="648">
        <v>44743</v>
      </c>
      <c r="O1220" s="641">
        <v>1</v>
      </c>
      <c r="P1220" s="640" t="s">
        <v>90</v>
      </c>
      <c r="Q1220" s="640" t="s">
        <v>1258</v>
      </c>
      <c r="R1220" s="640" t="s">
        <v>1259</v>
      </c>
      <c r="S1220" s="647" t="s">
        <v>65</v>
      </c>
      <c r="T1220" s="647"/>
    </row>
    <row r="1221" spans="2:20">
      <c r="B1221" s="640" t="s">
        <v>1985</v>
      </c>
      <c r="C1221" s="640" t="s">
        <v>993</v>
      </c>
      <c r="D1221" s="641">
        <v>130</v>
      </c>
      <c r="E1221" s="641">
        <v>135</v>
      </c>
      <c r="F1221" s="641">
        <v>0</v>
      </c>
      <c r="G1221" s="641">
        <v>0</v>
      </c>
      <c r="H1221" s="640" t="s">
        <v>1274</v>
      </c>
      <c r="I1221" s="640" t="s">
        <v>1264</v>
      </c>
      <c r="J1221" s="640" t="s">
        <v>335</v>
      </c>
      <c r="K1221" s="640" t="s">
        <v>1292</v>
      </c>
      <c r="L1221" s="647" t="s">
        <v>66</v>
      </c>
      <c r="M1221" s="648">
        <v>44744</v>
      </c>
      <c r="N1221" s="647"/>
      <c r="O1221" s="641">
        <v>1</v>
      </c>
      <c r="P1221" s="640" t="s">
        <v>90</v>
      </c>
      <c r="Q1221" s="640" t="s">
        <v>1258</v>
      </c>
      <c r="R1221" s="640" t="s">
        <v>1259</v>
      </c>
      <c r="S1221" s="647" t="s">
        <v>65</v>
      </c>
      <c r="T1221" s="647"/>
    </row>
    <row r="1222" spans="2:20">
      <c r="B1222" s="640" t="s">
        <v>1986</v>
      </c>
      <c r="C1222" s="640" t="s">
        <v>697</v>
      </c>
      <c r="D1222" s="641">
        <v>74</v>
      </c>
      <c r="E1222" s="641">
        <v>84</v>
      </c>
      <c r="F1222" s="641">
        <v>0</v>
      </c>
      <c r="G1222" s="641">
        <v>0</v>
      </c>
      <c r="H1222" s="640" t="s">
        <v>1337</v>
      </c>
      <c r="I1222" s="640" t="s">
        <v>1338</v>
      </c>
      <c r="J1222" s="640" t="s">
        <v>695</v>
      </c>
      <c r="K1222" s="640" t="s">
        <v>1317</v>
      </c>
      <c r="L1222" s="647" t="s">
        <v>66</v>
      </c>
      <c r="M1222" s="648">
        <v>44716</v>
      </c>
      <c r="N1222" s="647"/>
      <c r="O1222" s="641">
        <v>1</v>
      </c>
      <c r="P1222" s="640" t="s">
        <v>90</v>
      </c>
      <c r="Q1222" s="640" t="s">
        <v>1258</v>
      </c>
      <c r="R1222" s="640" t="s">
        <v>1259</v>
      </c>
      <c r="S1222" s="647" t="s">
        <v>65</v>
      </c>
      <c r="T1222" s="647"/>
    </row>
    <row r="1223" spans="2:20">
      <c r="B1223" s="640" t="s">
        <v>1987</v>
      </c>
      <c r="C1223" s="640" t="s">
        <v>868</v>
      </c>
      <c r="D1223" s="641">
        <v>139</v>
      </c>
      <c r="E1223" s="641">
        <v>144</v>
      </c>
      <c r="F1223" s="641">
        <v>0</v>
      </c>
      <c r="G1223" s="641">
        <v>0</v>
      </c>
      <c r="H1223" s="640" t="s">
        <v>1356</v>
      </c>
      <c r="I1223" s="640" t="s">
        <v>43</v>
      </c>
      <c r="J1223" s="640" t="s">
        <v>335</v>
      </c>
      <c r="K1223" s="640" t="s">
        <v>1018</v>
      </c>
      <c r="L1223" s="647" t="s">
        <v>66</v>
      </c>
      <c r="M1223" s="648">
        <v>44652</v>
      </c>
      <c r="N1223" s="648">
        <v>44743</v>
      </c>
      <c r="O1223" s="641">
        <v>1</v>
      </c>
      <c r="P1223" s="640" t="s">
        <v>90</v>
      </c>
      <c r="Q1223" s="640" t="s">
        <v>1258</v>
      </c>
      <c r="R1223" s="640" t="s">
        <v>1259</v>
      </c>
      <c r="S1223" s="647" t="s">
        <v>65</v>
      </c>
      <c r="T1223" s="647"/>
    </row>
    <row r="1224" spans="2:20">
      <c r="B1224" s="640" t="s">
        <v>1987</v>
      </c>
      <c r="C1224" s="640" t="s">
        <v>870</v>
      </c>
      <c r="D1224" s="641">
        <v>134</v>
      </c>
      <c r="E1224" s="641">
        <v>139</v>
      </c>
      <c r="F1224" s="641">
        <v>0</v>
      </c>
      <c r="G1224" s="641">
        <v>0</v>
      </c>
      <c r="H1224" s="640" t="s">
        <v>1356</v>
      </c>
      <c r="I1224" s="640" t="s">
        <v>43</v>
      </c>
      <c r="J1224" s="640" t="s">
        <v>335</v>
      </c>
      <c r="K1224" s="640" t="s">
        <v>1292</v>
      </c>
      <c r="L1224" s="647" t="s">
        <v>66</v>
      </c>
      <c r="M1224" s="648">
        <v>44744</v>
      </c>
      <c r="N1224" s="647"/>
      <c r="O1224" s="641">
        <v>1</v>
      </c>
      <c r="P1224" s="640" t="s">
        <v>90</v>
      </c>
      <c r="Q1224" s="640" t="s">
        <v>1258</v>
      </c>
      <c r="R1224" s="640" t="s">
        <v>1259</v>
      </c>
      <c r="S1224" s="647" t="s">
        <v>65</v>
      </c>
      <c r="T1224" s="647"/>
    </row>
    <row r="1225" spans="2:20">
      <c r="B1225" s="640" t="s">
        <v>145</v>
      </c>
      <c r="C1225" s="640" t="s">
        <v>104</v>
      </c>
      <c r="D1225" s="641">
        <v>298</v>
      </c>
      <c r="E1225" s="641">
        <v>303</v>
      </c>
      <c r="F1225" s="641">
        <v>0</v>
      </c>
      <c r="G1225" s="641">
        <v>0</v>
      </c>
      <c r="H1225" s="640" t="s">
        <v>1618</v>
      </c>
      <c r="I1225" s="640" t="s">
        <v>1619</v>
      </c>
      <c r="J1225" s="640" t="s">
        <v>1620</v>
      </c>
      <c r="K1225" s="640" t="s">
        <v>1368</v>
      </c>
      <c r="L1225" s="647" t="s">
        <v>66</v>
      </c>
      <c r="M1225" s="648">
        <v>44533</v>
      </c>
      <c r="N1225" s="647"/>
      <c r="O1225" s="641">
        <v>2</v>
      </c>
      <c r="P1225" s="640" t="s">
        <v>90</v>
      </c>
      <c r="Q1225" s="640" t="s">
        <v>1280</v>
      </c>
      <c r="R1225" s="647"/>
      <c r="S1225" s="647" t="s">
        <v>65</v>
      </c>
      <c r="T1225" s="640" t="s">
        <v>1988</v>
      </c>
    </row>
    <row r="1226" spans="2:20">
      <c r="B1226" s="640" t="s">
        <v>1989</v>
      </c>
      <c r="C1226" s="640" t="s">
        <v>64</v>
      </c>
      <c r="D1226" s="641">
        <v>65</v>
      </c>
      <c r="E1226" s="641">
        <v>70</v>
      </c>
      <c r="F1226" s="641">
        <v>0</v>
      </c>
      <c r="G1226" s="641">
        <v>0</v>
      </c>
      <c r="H1226" s="640" t="s">
        <v>1311</v>
      </c>
      <c r="I1226" s="640" t="s">
        <v>1312</v>
      </c>
      <c r="J1226" s="640" t="s">
        <v>1313</v>
      </c>
      <c r="K1226" s="640" t="s">
        <v>1448</v>
      </c>
      <c r="L1226" s="647" t="s">
        <v>66</v>
      </c>
      <c r="M1226" s="648">
        <v>44210</v>
      </c>
      <c r="N1226" s="647"/>
      <c r="O1226" s="641">
        <v>2</v>
      </c>
      <c r="P1226" s="640" t="s">
        <v>90</v>
      </c>
      <c r="Q1226" s="640" t="s">
        <v>1258</v>
      </c>
      <c r="R1226" s="640" t="s">
        <v>1259</v>
      </c>
      <c r="S1226" s="647" t="s">
        <v>65</v>
      </c>
      <c r="T1226" s="640" t="s">
        <v>1826</v>
      </c>
    </row>
    <row r="1227" spans="2:20">
      <c r="B1227" s="640" t="s">
        <v>1990</v>
      </c>
      <c r="C1227" s="640" t="s">
        <v>517</v>
      </c>
      <c r="D1227" s="641">
        <v>211</v>
      </c>
      <c r="E1227" s="641">
        <v>231</v>
      </c>
      <c r="F1227" s="641">
        <v>0</v>
      </c>
      <c r="G1227" s="641">
        <v>0</v>
      </c>
      <c r="H1227" s="640" t="s">
        <v>1282</v>
      </c>
      <c r="I1227" s="640" t="s">
        <v>1283</v>
      </c>
      <c r="J1227" s="640" t="s">
        <v>516</v>
      </c>
      <c r="K1227" s="640" t="s">
        <v>1991</v>
      </c>
      <c r="L1227" s="647" t="s">
        <v>66</v>
      </c>
      <c r="M1227" s="648">
        <v>44713</v>
      </c>
      <c r="N1227" s="647"/>
      <c r="O1227" s="641">
        <v>1</v>
      </c>
      <c r="P1227" s="640" t="s">
        <v>90</v>
      </c>
      <c r="Q1227" s="640" t="s">
        <v>1258</v>
      </c>
      <c r="R1227" s="640" t="s">
        <v>1259</v>
      </c>
      <c r="S1227" s="647" t="s">
        <v>65</v>
      </c>
      <c r="T1227" s="647"/>
    </row>
    <row r="1228" spans="2:20">
      <c r="B1228" s="640" t="s">
        <v>1992</v>
      </c>
      <c r="C1228" s="640" t="s">
        <v>670</v>
      </c>
      <c r="D1228" s="641">
        <v>137</v>
      </c>
      <c r="E1228" s="641">
        <v>142</v>
      </c>
      <c r="F1228" s="641">
        <v>0</v>
      </c>
      <c r="G1228" s="641">
        <v>0</v>
      </c>
      <c r="H1228" s="640" t="s">
        <v>1277</v>
      </c>
      <c r="I1228" s="640" t="s">
        <v>1278</v>
      </c>
      <c r="J1228" s="640" t="s">
        <v>661</v>
      </c>
      <c r="K1228" s="640" t="s">
        <v>1257</v>
      </c>
      <c r="L1228" s="647" t="s">
        <v>66</v>
      </c>
      <c r="M1228" s="648">
        <v>44652</v>
      </c>
      <c r="N1228" s="648">
        <v>44743</v>
      </c>
      <c r="O1228" s="641">
        <v>1</v>
      </c>
      <c r="P1228" s="640" t="s">
        <v>90</v>
      </c>
      <c r="Q1228" s="640" t="s">
        <v>1258</v>
      </c>
      <c r="R1228" s="640" t="s">
        <v>1259</v>
      </c>
      <c r="S1228" s="647" t="s">
        <v>65</v>
      </c>
      <c r="T1228" s="647"/>
    </row>
    <row r="1229" spans="2:20">
      <c r="B1229" s="640" t="s">
        <v>1992</v>
      </c>
      <c r="C1229" s="640" t="s">
        <v>670</v>
      </c>
      <c r="D1229" s="641">
        <v>132</v>
      </c>
      <c r="E1229" s="641">
        <v>137</v>
      </c>
      <c r="F1229" s="641">
        <v>0</v>
      </c>
      <c r="G1229" s="641">
        <v>0</v>
      </c>
      <c r="H1229" s="640" t="s">
        <v>1277</v>
      </c>
      <c r="I1229" s="640" t="s">
        <v>1278</v>
      </c>
      <c r="J1229" s="640" t="s">
        <v>661</v>
      </c>
      <c r="K1229" s="640" t="s">
        <v>1257</v>
      </c>
      <c r="L1229" s="647" t="s">
        <v>66</v>
      </c>
      <c r="M1229" s="648">
        <v>44744</v>
      </c>
      <c r="N1229" s="647"/>
      <c r="O1229" s="641">
        <v>1</v>
      </c>
      <c r="P1229" s="640" t="s">
        <v>90</v>
      </c>
      <c r="Q1229" s="640" t="s">
        <v>1258</v>
      </c>
      <c r="R1229" s="640" t="s">
        <v>1259</v>
      </c>
      <c r="S1229" s="647" t="s">
        <v>65</v>
      </c>
      <c r="T1229" s="647"/>
    </row>
    <row r="1230" spans="2:20">
      <c r="B1230" s="640" t="s">
        <v>1993</v>
      </c>
      <c r="C1230" s="640" t="s">
        <v>697</v>
      </c>
      <c r="D1230" s="641">
        <v>84</v>
      </c>
      <c r="E1230" s="641">
        <v>94</v>
      </c>
      <c r="F1230" s="641">
        <v>0</v>
      </c>
      <c r="G1230" s="641">
        <v>0</v>
      </c>
      <c r="H1230" s="640" t="s">
        <v>1337</v>
      </c>
      <c r="I1230" s="640" t="s">
        <v>1338</v>
      </c>
      <c r="J1230" s="640" t="s">
        <v>695</v>
      </c>
      <c r="K1230" s="640" t="s">
        <v>1317</v>
      </c>
      <c r="L1230" s="647" t="s">
        <v>66</v>
      </c>
      <c r="M1230" s="648">
        <v>44716</v>
      </c>
      <c r="N1230" s="647"/>
      <c r="O1230" s="641">
        <v>1</v>
      </c>
      <c r="P1230" s="640" t="s">
        <v>90</v>
      </c>
      <c r="Q1230" s="640" t="s">
        <v>1258</v>
      </c>
      <c r="R1230" s="640" t="s">
        <v>1259</v>
      </c>
      <c r="S1230" s="647" t="s">
        <v>65</v>
      </c>
      <c r="T1230" s="647"/>
    </row>
    <row r="1231" spans="2:20">
      <c r="B1231" s="640" t="s">
        <v>858</v>
      </c>
      <c r="C1231" s="640" t="s">
        <v>841</v>
      </c>
      <c r="D1231" s="641">
        <v>93</v>
      </c>
      <c r="E1231" s="641">
        <v>98</v>
      </c>
      <c r="F1231" s="641">
        <v>45</v>
      </c>
      <c r="G1231" s="641">
        <v>0</v>
      </c>
      <c r="H1231" s="640" t="s">
        <v>1278</v>
      </c>
      <c r="I1231" s="640" t="s">
        <v>52</v>
      </c>
      <c r="J1231" s="640" t="s">
        <v>1382</v>
      </c>
      <c r="K1231" s="640" t="s">
        <v>1364</v>
      </c>
      <c r="L1231" s="647" t="s">
        <v>66</v>
      </c>
      <c r="M1231" s="648">
        <v>44639</v>
      </c>
      <c r="N1231" s="647"/>
      <c r="O1231" s="641">
        <v>1</v>
      </c>
      <c r="P1231" s="640" t="s">
        <v>90</v>
      </c>
      <c r="Q1231" s="640" t="s">
        <v>1258</v>
      </c>
      <c r="R1231" s="640" t="s">
        <v>1259</v>
      </c>
      <c r="S1231" s="647" t="s">
        <v>218</v>
      </c>
      <c r="T1231" s="640" t="s">
        <v>1420</v>
      </c>
    </row>
    <row r="1232" spans="2:20">
      <c r="B1232" s="640" t="s">
        <v>1994</v>
      </c>
      <c r="C1232" s="640" t="s">
        <v>770</v>
      </c>
      <c r="D1232" s="641">
        <v>110</v>
      </c>
      <c r="E1232" s="641">
        <v>115</v>
      </c>
      <c r="F1232" s="641">
        <v>0</v>
      </c>
      <c r="G1232" s="641">
        <v>0</v>
      </c>
      <c r="H1232" s="640" t="s">
        <v>1294</v>
      </c>
      <c r="I1232" s="640" t="s">
        <v>1295</v>
      </c>
      <c r="J1232" s="640" t="s">
        <v>774</v>
      </c>
      <c r="K1232" s="640" t="s">
        <v>685</v>
      </c>
      <c r="L1232" s="647" t="s">
        <v>105</v>
      </c>
      <c r="M1232" s="648">
        <v>44652</v>
      </c>
      <c r="N1232" s="648">
        <v>44743</v>
      </c>
      <c r="O1232" s="641">
        <v>1</v>
      </c>
      <c r="P1232" s="640" t="s">
        <v>70</v>
      </c>
      <c r="Q1232" s="640" t="s">
        <v>1258</v>
      </c>
      <c r="R1232" s="640" t="s">
        <v>1259</v>
      </c>
      <c r="S1232" s="647" t="s">
        <v>65</v>
      </c>
      <c r="T1232" s="647"/>
    </row>
    <row r="1233" spans="2:20">
      <c r="B1233" s="640" t="s">
        <v>1994</v>
      </c>
      <c r="C1233" s="640" t="s">
        <v>770</v>
      </c>
      <c r="D1233" s="641">
        <v>105</v>
      </c>
      <c r="E1233" s="641">
        <v>110</v>
      </c>
      <c r="F1233" s="641">
        <v>0</v>
      </c>
      <c r="G1233" s="641">
        <v>0</v>
      </c>
      <c r="H1233" s="640" t="s">
        <v>1294</v>
      </c>
      <c r="I1233" s="640" t="s">
        <v>1295</v>
      </c>
      <c r="J1233" s="640" t="s">
        <v>774</v>
      </c>
      <c r="K1233" s="640" t="s">
        <v>685</v>
      </c>
      <c r="L1233" s="647" t="s">
        <v>105</v>
      </c>
      <c r="M1233" s="648">
        <v>44744</v>
      </c>
      <c r="N1233" s="647"/>
      <c r="O1233" s="641">
        <v>1</v>
      </c>
      <c r="P1233" s="640" t="s">
        <v>70</v>
      </c>
      <c r="Q1233" s="640" t="s">
        <v>1258</v>
      </c>
      <c r="R1233" s="640" t="s">
        <v>1259</v>
      </c>
      <c r="S1233" s="647" t="s">
        <v>65</v>
      </c>
      <c r="T1233" s="647"/>
    </row>
    <row r="1234" spans="2:20">
      <c r="B1234" s="640" t="s">
        <v>1994</v>
      </c>
      <c r="C1234" s="640" t="s">
        <v>770</v>
      </c>
      <c r="D1234" s="641">
        <v>135</v>
      </c>
      <c r="E1234" s="641">
        <v>140</v>
      </c>
      <c r="F1234" s="641">
        <v>0</v>
      </c>
      <c r="G1234" s="641">
        <v>0</v>
      </c>
      <c r="H1234" s="640" t="s">
        <v>1294</v>
      </c>
      <c r="I1234" s="640" t="s">
        <v>1295</v>
      </c>
      <c r="J1234" s="640" t="s">
        <v>774</v>
      </c>
      <c r="K1234" s="640" t="s">
        <v>685</v>
      </c>
      <c r="L1234" s="647" t="s">
        <v>105</v>
      </c>
      <c r="M1234" s="648">
        <v>44652</v>
      </c>
      <c r="N1234" s="648">
        <v>44743</v>
      </c>
      <c r="O1234" s="641">
        <v>1</v>
      </c>
      <c r="P1234" s="640" t="s">
        <v>67</v>
      </c>
      <c r="Q1234" s="640" t="s">
        <v>1258</v>
      </c>
      <c r="R1234" s="640" t="s">
        <v>1259</v>
      </c>
      <c r="S1234" s="647" t="s">
        <v>65</v>
      </c>
      <c r="T1234" s="647"/>
    </row>
    <row r="1235" spans="2:20">
      <c r="B1235" s="640" t="s">
        <v>1994</v>
      </c>
      <c r="C1235" s="640" t="s">
        <v>770</v>
      </c>
      <c r="D1235" s="641">
        <v>130</v>
      </c>
      <c r="E1235" s="641">
        <v>135</v>
      </c>
      <c r="F1235" s="641">
        <v>0</v>
      </c>
      <c r="G1235" s="641">
        <v>0</v>
      </c>
      <c r="H1235" s="640" t="s">
        <v>1294</v>
      </c>
      <c r="I1235" s="640" t="s">
        <v>1295</v>
      </c>
      <c r="J1235" s="640" t="s">
        <v>774</v>
      </c>
      <c r="K1235" s="640" t="s">
        <v>685</v>
      </c>
      <c r="L1235" s="647" t="s">
        <v>105</v>
      </c>
      <c r="M1235" s="648">
        <v>44744</v>
      </c>
      <c r="N1235" s="647"/>
      <c r="O1235" s="641">
        <v>1</v>
      </c>
      <c r="P1235" s="640" t="s">
        <v>67</v>
      </c>
      <c r="Q1235" s="640" t="s">
        <v>1258</v>
      </c>
      <c r="R1235" s="640" t="s">
        <v>1259</v>
      </c>
      <c r="S1235" s="647" t="s">
        <v>65</v>
      </c>
      <c r="T1235" s="647"/>
    </row>
    <row r="1236" spans="2:20">
      <c r="B1236" s="640" t="s">
        <v>1994</v>
      </c>
      <c r="C1236" s="640" t="s">
        <v>770</v>
      </c>
      <c r="D1236" s="641">
        <v>150</v>
      </c>
      <c r="E1236" s="641">
        <v>155</v>
      </c>
      <c r="F1236" s="641">
        <v>0</v>
      </c>
      <c r="G1236" s="641">
        <v>0</v>
      </c>
      <c r="H1236" s="640" t="s">
        <v>1294</v>
      </c>
      <c r="I1236" s="640" t="s">
        <v>1295</v>
      </c>
      <c r="J1236" s="640" t="s">
        <v>774</v>
      </c>
      <c r="K1236" s="640" t="s">
        <v>685</v>
      </c>
      <c r="L1236" s="647" t="s">
        <v>121</v>
      </c>
      <c r="M1236" s="648">
        <v>44652</v>
      </c>
      <c r="N1236" s="648">
        <v>44743</v>
      </c>
      <c r="O1236" s="641">
        <v>1</v>
      </c>
      <c r="P1236" s="640" t="s">
        <v>70</v>
      </c>
      <c r="Q1236" s="640" t="s">
        <v>1258</v>
      </c>
      <c r="R1236" s="640" t="s">
        <v>1259</v>
      </c>
      <c r="S1236" s="647" t="s">
        <v>65</v>
      </c>
      <c r="T1236" s="640" t="s">
        <v>1296</v>
      </c>
    </row>
    <row r="1237" spans="2:20">
      <c r="B1237" s="640" t="s">
        <v>1994</v>
      </c>
      <c r="C1237" s="640" t="s">
        <v>770</v>
      </c>
      <c r="D1237" s="641">
        <v>145</v>
      </c>
      <c r="E1237" s="641">
        <v>150</v>
      </c>
      <c r="F1237" s="641">
        <v>0</v>
      </c>
      <c r="G1237" s="641">
        <v>0</v>
      </c>
      <c r="H1237" s="640" t="s">
        <v>1294</v>
      </c>
      <c r="I1237" s="640" t="s">
        <v>1295</v>
      </c>
      <c r="J1237" s="640" t="s">
        <v>774</v>
      </c>
      <c r="K1237" s="640" t="s">
        <v>685</v>
      </c>
      <c r="L1237" s="647" t="s">
        <v>121</v>
      </c>
      <c r="M1237" s="648">
        <v>44744</v>
      </c>
      <c r="N1237" s="647"/>
      <c r="O1237" s="641">
        <v>1</v>
      </c>
      <c r="P1237" s="640" t="s">
        <v>70</v>
      </c>
      <c r="Q1237" s="640" t="s">
        <v>1258</v>
      </c>
      <c r="R1237" s="640" t="s">
        <v>1259</v>
      </c>
      <c r="S1237" s="647" t="s">
        <v>65</v>
      </c>
      <c r="T1237" s="640" t="s">
        <v>1296</v>
      </c>
    </row>
    <row r="1238" spans="2:20">
      <c r="B1238" s="640" t="s">
        <v>1994</v>
      </c>
      <c r="C1238" s="640" t="s">
        <v>770</v>
      </c>
      <c r="D1238" s="641">
        <v>175</v>
      </c>
      <c r="E1238" s="641">
        <v>180</v>
      </c>
      <c r="F1238" s="641">
        <v>0</v>
      </c>
      <c r="G1238" s="641">
        <v>0</v>
      </c>
      <c r="H1238" s="640" t="s">
        <v>1294</v>
      </c>
      <c r="I1238" s="640" t="s">
        <v>1295</v>
      </c>
      <c r="J1238" s="640" t="s">
        <v>774</v>
      </c>
      <c r="K1238" s="640" t="s">
        <v>685</v>
      </c>
      <c r="L1238" s="647" t="s">
        <v>121</v>
      </c>
      <c r="M1238" s="648">
        <v>44652</v>
      </c>
      <c r="N1238" s="648">
        <v>44743</v>
      </c>
      <c r="O1238" s="641">
        <v>1</v>
      </c>
      <c r="P1238" s="640" t="s">
        <v>67</v>
      </c>
      <c r="Q1238" s="640" t="s">
        <v>1258</v>
      </c>
      <c r="R1238" s="640" t="s">
        <v>1259</v>
      </c>
      <c r="S1238" s="647" t="s">
        <v>65</v>
      </c>
      <c r="T1238" s="647"/>
    </row>
    <row r="1239" spans="2:20">
      <c r="B1239" s="640" t="s">
        <v>1994</v>
      </c>
      <c r="C1239" s="640" t="s">
        <v>770</v>
      </c>
      <c r="D1239" s="641">
        <v>170</v>
      </c>
      <c r="E1239" s="641">
        <v>175</v>
      </c>
      <c r="F1239" s="641">
        <v>0</v>
      </c>
      <c r="G1239" s="641">
        <v>0</v>
      </c>
      <c r="H1239" s="640" t="s">
        <v>1294</v>
      </c>
      <c r="I1239" s="640" t="s">
        <v>1295</v>
      </c>
      <c r="J1239" s="640" t="s">
        <v>774</v>
      </c>
      <c r="K1239" s="640" t="s">
        <v>685</v>
      </c>
      <c r="L1239" s="647" t="s">
        <v>121</v>
      </c>
      <c r="M1239" s="648">
        <v>44744</v>
      </c>
      <c r="N1239" s="647"/>
      <c r="O1239" s="641">
        <v>1</v>
      </c>
      <c r="P1239" s="640" t="s">
        <v>67</v>
      </c>
      <c r="Q1239" s="640" t="s">
        <v>1258</v>
      </c>
      <c r="R1239" s="640" t="s">
        <v>1259</v>
      </c>
      <c r="S1239" s="647" t="s">
        <v>65</v>
      </c>
      <c r="T1239" s="647"/>
    </row>
    <row r="1240" spans="2:20">
      <c r="B1240" s="640" t="s">
        <v>1101</v>
      </c>
      <c r="C1240" s="640" t="s">
        <v>1099</v>
      </c>
      <c r="D1240" s="641">
        <v>91</v>
      </c>
      <c r="E1240" s="641">
        <v>101</v>
      </c>
      <c r="F1240" s="641">
        <v>30</v>
      </c>
      <c r="G1240" s="641">
        <v>0</v>
      </c>
      <c r="H1240" s="640" t="s">
        <v>1350</v>
      </c>
      <c r="I1240" s="640" t="s">
        <v>1351</v>
      </c>
      <c r="J1240" s="640" t="s">
        <v>1098</v>
      </c>
      <c r="K1240" s="640" t="s">
        <v>1292</v>
      </c>
      <c r="L1240" s="647" t="s">
        <v>66</v>
      </c>
      <c r="M1240" s="648">
        <v>44743</v>
      </c>
      <c r="N1240" s="647"/>
      <c r="O1240" s="641">
        <v>1</v>
      </c>
      <c r="P1240" s="640" t="s">
        <v>90</v>
      </c>
      <c r="Q1240" s="640" t="s">
        <v>1258</v>
      </c>
      <c r="R1240" s="640" t="s">
        <v>1286</v>
      </c>
      <c r="S1240" s="647" t="s">
        <v>65</v>
      </c>
      <c r="T1240" s="640" t="s">
        <v>1995</v>
      </c>
    </row>
    <row r="1241" spans="2:20">
      <c r="B1241" s="640" t="s">
        <v>332</v>
      </c>
      <c r="C1241" s="640" t="s">
        <v>328</v>
      </c>
      <c r="D1241" s="641">
        <v>130</v>
      </c>
      <c r="E1241" s="641">
        <v>150</v>
      </c>
      <c r="F1241" s="641">
        <v>0</v>
      </c>
      <c r="G1241" s="641">
        <v>0</v>
      </c>
      <c r="H1241" s="640" t="s">
        <v>1264</v>
      </c>
      <c r="I1241" s="640" t="s">
        <v>52</v>
      </c>
      <c r="J1241" s="640" t="s">
        <v>538</v>
      </c>
      <c r="K1241" s="640" t="s">
        <v>1448</v>
      </c>
      <c r="L1241" s="647" t="s">
        <v>121</v>
      </c>
      <c r="M1241" s="648">
        <v>44743</v>
      </c>
      <c r="N1241" s="647"/>
      <c r="O1241" s="641">
        <v>1</v>
      </c>
      <c r="P1241" s="640" t="s">
        <v>90</v>
      </c>
      <c r="Q1241" s="640" t="s">
        <v>1258</v>
      </c>
      <c r="R1241" s="640" t="s">
        <v>1259</v>
      </c>
      <c r="S1241" s="647" t="s">
        <v>65</v>
      </c>
      <c r="T1241" s="640" t="s">
        <v>1414</v>
      </c>
    </row>
    <row r="1242" spans="2:20">
      <c r="B1242" s="640" t="s">
        <v>332</v>
      </c>
      <c r="C1242" s="640" t="s">
        <v>328</v>
      </c>
      <c r="D1242" s="641">
        <v>120</v>
      </c>
      <c r="E1242" s="641">
        <v>140</v>
      </c>
      <c r="F1242" s="641">
        <v>0</v>
      </c>
      <c r="G1242" s="641">
        <v>0</v>
      </c>
      <c r="H1242" s="640" t="s">
        <v>1264</v>
      </c>
      <c r="I1242" s="640" t="s">
        <v>52</v>
      </c>
      <c r="J1242" s="640" t="s">
        <v>538</v>
      </c>
      <c r="K1242" s="640" t="s">
        <v>1448</v>
      </c>
      <c r="L1242" s="647" t="s">
        <v>105</v>
      </c>
      <c r="M1242" s="648">
        <v>44743</v>
      </c>
      <c r="N1242" s="647"/>
      <c r="O1242" s="641">
        <v>1</v>
      </c>
      <c r="P1242" s="640" t="s">
        <v>90</v>
      </c>
      <c r="Q1242" s="640" t="s">
        <v>1258</v>
      </c>
      <c r="R1242" s="640" t="s">
        <v>1259</v>
      </c>
      <c r="S1242" s="647" t="s">
        <v>65</v>
      </c>
      <c r="T1242" s="640" t="s">
        <v>1414</v>
      </c>
    </row>
    <row r="1243" spans="2:20">
      <c r="B1243" s="640" t="s">
        <v>1225</v>
      </c>
      <c r="C1243" s="640" t="s">
        <v>1225</v>
      </c>
      <c r="D1243" s="641">
        <v>402</v>
      </c>
      <c r="E1243" s="641">
        <v>412</v>
      </c>
      <c r="F1243" s="641">
        <v>40</v>
      </c>
      <c r="G1243" s="641">
        <v>0</v>
      </c>
      <c r="H1243" s="640" t="s">
        <v>52</v>
      </c>
      <c r="I1243" s="640" t="s">
        <v>1274</v>
      </c>
      <c r="J1243" s="640" t="s">
        <v>535</v>
      </c>
      <c r="K1243" s="640" t="s">
        <v>665</v>
      </c>
      <c r="L1243" s="647" t="s">
        <v>66</v>
      </c>
      <c r="M1243" s="648">
        <v>44536</v>
      </c>
      <c r="N1243" s="647"/>
      <c r="O1243" s="641">
        <v>1</v>
      </c>
      <c r="P1243" s="640" t="s">
        <v>90</v>
      </c>
      <c r="Q1243" s="640" t="s">
        <v>1258</v>
      </c>
      <c r="R1243" s="640" t="s">
        <v>1286</v>
      </c>
      <c r="S1243" s="647" t="s">
        <v>65</v>
      </c>
      <c r="T1243" s="640" t="s">
        <v>1287</v>
      </c>
    </row>
    <row r="1244" spans="2:20">
      <c r="B1244" s="640" t="s">
        <v>1225</v>
      </c>
      <c r="C1244" s="640" t="s">
        <v>1128</v>
      </c>
      <c r="D1244" s="641">
        <v>269</v>
      </c>
      <c r="E1244" s="641">
        <v>279</v>
      </c>
      <c r="F1244" s="641">
        <v>40</v>
      </c>
      <c r="G1244" s="641">
        <v>0</v>
      </c>
      <c r="H1244" s="640" t="s">
        <v>1277</v>
      </c>
      <c r="I1244" s="640" t="s">
        <v>1278</v>
      </c>
      <c r="J1244" s="640" t="s">
        <v>1127</v>
      </c>
      <c r="K1244" s="640" t="s">
        <v>1279</v>
      </c>
      <c r="L1244" s="647" t="s">
        <v>66</v>
      </c>
      <c r="M1244" s="648">
        <v>44713</v>
      </c>
      <c r="N1244" s="647"/>
      <c r="O1244" s="641">
        <v>1</v>
      </c>
      <c r="P1244" s="640" t="s">
        <v>90</v>
      </c>
      <c r="Q1244" s="640" t="s">
        <v>1258</v>
      </c>
      <c r="R1244" s="640" t="s">
        <v>1286</v>
      </c>
      <c r="S1244" s="647" t="s">
        <v>65</v>
      </c>
      <c r="T1244" s="640" t="s">
        <v>1287</v>
      </c>
    </row>
    <row r="1245" spans="2:20">
      <c r="B1245" s="640" t="s">
        <v>1207</v>
      </c>
      <c r="C1245" s="640" t="s">
        <v>1128</v>
      </c>
      <c r="D1245" s="641">
        <v>239</v>
      </c>
      <c r="E1245" s="641">
        <v>249</v>
      </c>
      <c r="F1245" s="641">
        <v>40</v>
      </c>
      <c r="G1245" s="641">
        <v>0</v>
      </c>
      <c r="H1245" s="640" t="s">
        <v>1277</v>
      </c>
      <c r="I1245" s="640" t="s">
        <v>1278</v>
      </c>
      <c r="J1245" s="640" t="s">
        <v>1127</v>
      </c>
      <c r="K1245" s="640" t="s">
        <v>1279</v>
      </c>
      <c r="L1245" s="647" t="s">
        <v>66</v>
      </c>
      <c r="M1245" s="648">
        <v>44713</v>
      </c>
      <c r="N1245" s="647"/>
      <c r="O1245" s="641">
        <v>1</v>
      </c>
      <c r="P1245" s="640" t="s">
        <v>90</v>
      </c>
      <c r="Q1245" s="640" t="s">
        <v>1258</v>
      </c>
      <c r="R1245" s="640" t="s">
        <v>1286</v>
      </c>
      <c r="S1245" s="647" t="s">
        <v>65</v>
      </c>
      <c r="T1245" s="640" t="s">
        <v>1287</v>
      </c>
    </row>
    <row r="1246" spans="2:20">
      <c r="B1246" s="640" t="s">
        <v>1213</v>
      </c>
      <c r="C1246" s="640" t="s">
        <v>1156</v>
      </c>
      <c r="D1246" s="641">
        <v>435</v>
      </c>
      <c r="E1246" s="641">
        <v>445</v>
      </c>
      <c r="F1246" s="641">
        <v>40</v>
      </c>
      <c r="G1246" s="641">
        <v>0</v>
      </c>
      <c r="H1246" s="640" t="s">
        <v>1284</v>
      </c>
      <c r="I1246" s="640" t="s">
        <v>1268</v>
      </c>
      <c r="J1246" s="640" t="s">
        <v>1269</v>
      </c>
      <c r="K1246" s="640" t="s">
        <v>1285</v>
      </c>
      <c r="L1246" s="647" t="s">
        <v>66</v>
      </c>
      <c r="M1246" s="648">
        <v>44536</v>
      </c>
      <c r="N1246" s="647"/>
      <c r="O1246" s="641">
        <v>1</v>
      </c>
      <c r="P1246" s="640" t="s">
        <v>90</v>
      </c>
      <c r="Q1246" s="640" t="s">
        <v>1258</v>
      </c>
      <c r="R1246" s="640" t="s">
        <v>1286</v>
      </c>
      <c r="S1246" s="647" t="s">
        <v>65</v>
      </c>
      <c r="T1246" s="640" t="s">
        <v>1287</v>
      </c>
    </row>
    <row r="1247" spans="2:20">
      <c r="B1247" s="640" t="s">
        <v>1213</v>
      </c>
      <c r="C1247" s="640" t="s">
        <v>1225</v>
      </c>
      <c r="D1247" s="641">
        <v>436</v>
      </c>
      <c r="E1247" s="641">
        <v>446</v>
      </c>
      <c r="F1247" s="641">
        <v>40</v>
      </c>
      <c r="G1247" s="641">
        <v>0</v>
      </c>
      <c r="H1247" s="640" t="s">
        <v>52</v>
      </c>
      <c r="I1247" s="640" t="s">
        <v>1274</v>
      </c>
      <c r="J1247" s="640" t="s">
        <v>535</v>
      </c>
      <c r="K1247" s="640" t="s">
        <v>1288</v>
      </c>
      <c r="L1247" s="647" t="s">
        <v>66</v>
      </c>
      <c r="M1247" s="648">
        <v>44536</v>
      </c>
      <c r="N1247" s="647"/>
      <c r="O1247" s="641">
        <v>1</v>
      </c>
      <c r="P1247" s="640" t="s">
        <v>90</v>
      </c>
      <c r="Q1247" s="640" t="s">
        <v>1258</v>
      </c>
      <c r="R1247" s="640" t="s">
        <v>1286</v>
      </c>
      <c r="S1247" s="647" t="s">
        <v>65</v>
      </c>
      <c r="T1247" s="640" t="s">
        <v>1287</v>
      </c>
    </row>
    <row r="1248" spans="2:20">
      <c r="B1248" s="640" t="s">
        <v>1213</v>
      </c>
      <c r="C1248" s="640" t="s">
        <v>1128</v>
      </c>
      <c r="D1248" s="641">
        <v>286</v>
      </c>
      <c r="E1248" s="641">
        <v>296</v>
      </c>
      <c r="F1248" s="641">
        <v>40</v>
      </c>
      <c r="G1248" s="641">
        <v>0</v>
      </c>
      <c r="H1248" s="640" t="s">
        <v>1277</v>
      </c>
      <c r="I1248" s="640" t="s">
        <v>1278</v>
      </c>
      <c r="J1248" s="640" t="s">
        <v>1127</v>
      </c>
      <c r="K1248" s="640" t="s">
        <v>1305</v>
      </c>
      <c r="L1248" s="647" t="s">
        <v>66</v>
      </c>
      <c r="M1248" s="648">
        <v>44713</v>
      </c>
      <c r="N1248" s="647"/>
      <c r="O1248" s="641">
        <v>1</v>
      </c>
      <c r="P1248" s="640" t="s">
        <v>90</v>
      </c>
      <c r="Q1248" s="640" t="s">
        <v>1258</v>
      </c>
      <c r="R1248" s="640" t="s">
        <v>1286</v>
      </c>
      <c r="S1248" s="647" t="s">
        <v>65</v>
      </c>
      <c r="T1248" s="640" t="s">
        <v>1287</v>
      </c>
    </row>
    <row r="1249" spans="2:20">
      <c r="B1249" s="640" t="s">
        <v>1210</v>
      </c>
      <c r="C1249" s="640" t="s">
        <v>1156</v>
      </c>
      <c r="D1249" s="641">
        <v>435</v>
      </c>
      <c r="E1249" s="641">
        <v>445</v>
      </c>
      <c r="F1249" s="641">
        <v>40</v>
      </c>
      <c r="G1249" s="641">
        <v>0</v>
      </c>
      <c r="H1249" s="640" t="s">
        <v>1284</v>
      </c>
      <c r="I1249" s="640" t="s">
        <v>1268</v>
      </c>
      <c r="J1249" s="640" t="s">
        <v>1269</v>
      </c>
      <c r="K1249" s="640" t="s">
        <v>1285</v>
      </c>
      <c r="L1249" s="647" t="s">
        <v>66</v>
      </c>
      <c r="M1249" s="648">
        <v>44536</v>
      </c>
      <c r="N1249" s="647"/>
      <c r="O1249" s="641">
        <v>1</v>
      </c>
      <c r="P1249" s="640" t="s">
        <v>90</v>
      </c>
      <c r="Q1249" s="640" t="s">
        <v>1258</v>
      </c>
      <c r="R1249" s="640" t="s">
        <v>1286</v>
      </c>
      <c r="S1249" s="647" t="s">
        <v>65</v>
      </c>
      <c r="T1249" s="640" t="s">
        <v>1287</v>
      </c>
    </row>
    <row r="1250" spans="2:20">
      <c r="B1250" s="640" t="s">
        <v>1210</v>
      </c>
      <c r="C1250" s="640" t="s">
        <v>1225</v>
      </c>
      <c r="D1250" s="641">
        <v>441</v>
      </c>
      <c r="E1250" s="641">
        <v>451</v>
      </c>
      <c r="F1250" s="641">
        <v>40</v>
      </c>
      <c r="G1250" s="641">
        <v>0</v>
      </c>
      <c r="H1250" s="640" t="s">
        <v>52</v>
      </c>
      <c r="I1250" s="640" t="s">
        <v>1274</v>
      </c>
      <c r="J1250" s="640" t="s">
        <v>535</v>
      </c>
      <c r="K1250" s="640" t="s">
        <v>1288</v>
      </c>
      <c r="L1250" s="647" t="s">
        <v>66</v>
      </c>
      <c r="M1250" s="648">
        <v>44536</v>
      </c>
      <c r="N1250" s="647"/>
      <c r="O1250" s="641">
        <v>1</v>
      </c>
      <c r="P1250" s="640" t="s">
        <v>90</v>
      </c>
      <c r="Q1250" s="640" t="s">
        <v>1258</v>
      </c>
      <c r="R1250" s="640" t="s">
        <v>1286</v>
      </c>
      <c r="S1250" s="647" t="s">
        <v>65</v>
      </c>
      <c r="T1250" s="640" t="s">
        <v>1287</v>
      </c>
    </row>
    <row r="1251" spans="2:20">
      <c r="B1251" s="640" t="s">
        <v>1210</v>
      </c>
      <c r="C1251" s="640" t="s">
        <v>1128</v>
      </c>
      <c r="D1251" s="641">
        <v>266</v>
      </c>
      <c r="E1251" s="641">
        <v>276</v>
      </c>
      <c r="F1251" s="641">
        <v>40</v>
      </c>
      <c r="G1251" s="641">
        <v>0</v>
      </c>
      <c r="H1251" s="640" t="s">
        <v>1277</v>
      </c>
      <c r="I1251" s="640" t="s">
        <v>1278</v>
      </c>
      <c r="J1251" s="640" t="s">
        <v>1127</v>
      </c>
      <c r="K1251" s="640" t="s">
        <v>1279</v>
      </c>
      <c r="L1251" s="647" t="s">
        <v>66</v>
      </c>
      <c r="M1251" s="648">
        <v>44713</v>
      </c>
      <c r="N1251" s="647"/>
      <c r="O1251" s="641">
        <v>1</v>
      </c>
      <c r="P1251" s="640" t="s">
        <v>90</v>
      </c>
      <c r="Q1251" s="640" t="s">
        <v>1258</v>
      </c>
      <c r="R1251" s="640" t="s">
        <v>1286</v>
      </c>
      <c r="S1251" s="647" t="s">
        <v>65</v>
      </c>
      <c r="T1251" s="640" t="s">
        <v>1287</v>
      </c>
    </row>
    <row r="1252" spans="2:20">
      <c r="B1252" s="640" t="s">
        <v>1996</v>
      </c>
      <c r="C1252" s="640" t="s">
        <v>670</v>
      </c>
      <c r="D1252" s="641">
        <v>137</v>
      </c>
      <c r="E1252" s="641">
        <v>142</v>
      </c>
      <c r="F1252" s="641">
        <v>0</v>
      </c>
      <c r="G1252" s="641">
        <v>0</v>
      </c>
      <c r="H1252" s="640" t="s">
        <v>1277</v>
      </c>
      <c r="I1252" s="640" t="s">
        <v>1278</v>
      </c>
      <c r="J1252" s="640" t="s">
        <v>661</v>
      </c>
      <c r="K1252" s="640" t="s">
        <v>1257</v>
      </c>
      <c r="L1252" s="647" t="s">
        <v>66</v>
      </c>
      <c r="M1252" s="648">
        <v>44652</v>
      </c>
      <c r="N1252" s="648">
        <v>44743</v>
      </c>
      <c r="O1252" s="641">
        <v>1</v>
      </c>
      <c r="P1252" s="640" t="s">
        <v>90</v>
      </c>
      <c r="Q1252" s="640" t="s">
        <v>1258</v>
      </c>
      <c r="R1252" s="640" t="s">
        <v>1259</v>
      </c>
      <c r="S1252" s="647" t="s">
        <v>65</v>
      </c>
      <c r="T1252" s="647"/>
    </row>
    <row r="1253" spans="2:20">
      <c r="B1253" s="640" t="s">
        <v>1996</v>
      </c>
      <c r="C1253" s="640" t="s">
        <v>670</v>
      </c>
      <c r="D1253" s="641">
        <v>132</v>
      </c>
      <c r="E1253" s="641">
        <v>137</v>
      </c>
      <c r="F1253" s="641">
        <v>0</v>
      </c>
      <c r="G1253" s="641">
        <v>0</v>
      </c>
      <c r="H1253" s="640" t="s">
        <v>1277</v>
      </c>
      <c r="I1253" s="640" t="s">
        <v>1278</v>
      </c>
      <c r="J1253" s="640" t="s">
        <v>661</v>
      </c>
      <c r="K1253" s="640" t="s">
        <v>1257</v>
      </c>
      <c r="L1253" s="647" t="s">
        <v>66</v>
      </c>
      <c r="M1253" s="648">
        <v>44744</v>
      </c>
      <c r="N1253" s="647"/>
      <c r="O1253" s="641">
        <v>1</v>
      </c>
      <c r="P1253" s="640" t="s">
        <v>90</v>
      </c>
      <c r="Q1253" s="640" t="s">
        <v>1258</v>
      </c>
      <c r="R1253" s="640" t="s">
        <v>1259</v>
      </c>
      <c r="S1253" s="647" t="s">
        <v>65</v>
      </c>
      <c r="T1253" s="647"/>
    </row>
    <row r="1254" spans="2:20">
      <c r="B1254" s="640" t="s">
        <v>421</v>
      </c>
      <c r="C1254" s="640" t="s">
        <v>370</v>
      </c>
      <c r="D1254" s="641">
        <v>280</v>
      </c>
      <c r="E1254" s="641">
        <v>345</v>
      </c>
      <c r="F1254" s="641">
        <v>0</v>
      </c>
      <c r="G1254" s="641">
        <v>0</v>
      </c>
      <c r="H1254" s="640" t="s">
        <v>1393</v>
      </c>
      <c r="I1254" s="640" t="s">
        <v>1394</v>
      </c>
      <c r="J1254" s="640" t="s">
        <v>1395</v>
      </c>
      <c r="K1254" s="640" t="s">
        <v>1368</v>
      </c>
      <c r="L1254" s="647" t="s">
        <v>66</v>
      </c>
      <c r="M1254" s="648">
        <v>44550</v>
      </c>
      <c r="N1254" s="647"/>
      <c r="O1254" s="641">
        <v>2</v>
      </c>
      <c r="P1254" s="640" t="s">
        <v>90</v>
      </c>
      <c r="Q1254" s="640" t="s">
        <v>1280</v>
      </c>
      <c r="R1254" s="647"/>
      <c r="S1254" s="647" t="s">
        <v>65</v>
      </c>
      <c r="T1254" s="640" t="s">
        <v>1997</v>
      </c>
    </row>
    <row r="1255" spans="2:20">
      <c r="B1255" s="640" t="s">
        <v>1998</v>
      </c>
      <c r="C1255" s="640" t="s">
        <v>1030</v>
      </c>
      <c r="D1255" s="641">
        <v>247</v>
      </c>
      <c r="E1255" s="641">
        <v>252</v>
      </c>
      <c r="F1255" s="641">
        <v>0</v>
      </c>
      <c r="G1255" s="641">
        <v>0</v>
      </c>
      <c r="H1255" s="640" t="s">
        <v>43</v>
      </c>
      <c r="I1255" s="640" t="s">
        <v>52</v>
      </c>
      <c r="J1255" s="640" t="s">
        <v>1261</v>
      </c>
      <c r="K1255" s="640" t="s">
        <v>1262</v>
      </c>
      <c r="L1255" s="647" t="s">
        <v>66</v>
      </c>
      <c r="M1255" s="648">
        <v>44737</v>
      </c>
      <c r="N1255" s="647"/>
      <c r="O1255" s="641">
        <v>2</v>
      </c>
      <c r="P1255" s="640" t="s">
        <v>90</v>
      </c>
      <c r="Q1255" s="640" t="s">
        <v>1258</v>
      </c>
      <c r="R1255" s="640" t="s">
        <v>1259</v>
      </c>
      <c r="S1255" s="647" t="s">
        <v>65</v>
      </c>
      <c r="T1255" s="640" t="s">
        <v>1263</v>
      </c>
    </row>
    <row r="1256" spans="2:20">
      <c r="B1256" s="640" t="s">
        <v>1999</v>
      </c>
      <c r="C1256" s="640" t="s">
        <v>1030</v>
      </c>
      <c r="D1256" s="641">
        <v>265</v>
      </c>
      <c r="E1256" s="641">
        <v>270</v>
      </c>
      <c r="F1256" s="641">
        <v>0</v>
      </c>
      <c r="G1256" s="641">
        <v>0</v>
      </c>
      <c r="H1256" s="640" t="s">
        <v>43</v>
      </c>
      <c r="I1256" s="640" t="s">
        <v>52</v>
      </c>
      <c r="J1256" s="640" t="s">
        <v>1261</v>
      </c>
      <c r="K1256" s="640" t="s">
        <v>1262</v>
      </c>
      <c r="L1256" s="647" t="s">
        <v>66</v>
      </c>
      <c r="M1256" s="648">
        <v>44737</v>
      </c>
      <c r="N1256" s="647"/>
      <c r="O1256" s="641">
        <v>2</v>
      </c>
      <c r="P1256" s="640" t="s">
        <v>90</v>
      </c>
      <c r="Q1256" s="640" t="s">
        <v>1258</v>
      </c>
      <c r="R1256" s="640" t="s">
        <v>1259</v>
      </c>
      <c r="S1256" s="647" t="s">
        <v>65</v>
      </c>
      <c r="T1256" s="647"/>
    </row>
    <row r="1257" spans="2:20">
      <c r="B1257" s="640" t="s">
        <v>2000</v>
      </c>
      <c r="C1257" s="640" t="s">
        <v>1030</v>
      </c>
      <c r="D1257" s="641">
        <v>246</v>
      </c>
      <c r="E1257" s="641">
        <v>251</v>
      </c>
      <c r="F1257" s="641">
        <v>0</v>
      </c>
      <c r="G1257" s="641">
        <v>0</v>
      </c>
      <c r="H1257" s="640" t="s">
        <v>43</v>
      </c>
      <c r="I1257" s="640" t="s">
        <v>52</v>
      </c>
      <c r="J1257" s="640" t="s">
        <v>1261</v>
      </c>
      <c r="K1257" s="640" t="s">
        <v>1262</v>
      </c>
      <c r="L1257" s="647" t="s">
        <v>66</v>
      </c>
      <c r="M1257" s="648">
        <v>44737</v>
      </c>
      <c r="N1257" s="647"/>
      <c r="O1257" s="641">
        <v>2</v>
      </c>
      <c r="P1257" s="640" t="s">
        <v>90</v>
      </c>
      <c r="Q1257" s="640" t="s">
        <v>1258</v>
      </c>
      <c r="R1257" s="640" t="s">
        <v>1259</v>
      </c>
      <c r="S1257" s="647" t="s">
        <v>65</v>
      </c>
      <c r="T1257" s="640" t="s">
        <v>1263</v>
      </c>
    </row>
    <row r="1258" spans="2:20">
      <c r="B1258" s="640" t="s">
        <v>2001</v>
      </c>
      <c r="C1258" s="640" t="s">
        <v>1087</v>
      </c>
      <c r="D1258" s="641">
        <v>321</v>
      </c>
      <c r="E1258" s="641">
        <v>326</v>
      </c>
      <c r="F1258" s="641">
        <v>30</v>
      </c>
      <c r="G1258" s="641">
        <v>25</v>
      </c>
      <c r="H1258" s="640" t="s">
        <v>1302</v>
      </c>
      <c r="I1258" s="640" t="s">
        <v>1303</v>
      </c>
      <c r="J1258" s="640" t="s">
        <v>1085</v>
      </c>
      <c r="K1258" s="640" t="s">
        <v>1279</v>
      </c>
      <c r="L1258" s="647" t="s">
        <v>66</v>
      </c>
      <c r="M1258" s="648">
        <v>44743</v>
      </c>
      <c r="N1258" s="647"/>
      <c r="O1258" s="641">
        <v>1</v>
      </c>
      <c r="P1258" s="640" t="s">
        <v>90</v>
      </c>
      <c r="Q1258" s="640" t="s">
        <v>1258</v>
      </c>
      <c r="R1258" s="640" t="s">
        <v>1286</v>
      </c>
      <c r="S1258" s="647" t="s">
        <v>65</v>
      </c>
      <c r="T1258" s="640" t="s">
        <v>1508</v>
      </c>
    </row>
    <row r="1259" spans="2:20">
      <c r="B1259" s="640" t="s">
        <v>2002</v>
      </c>
      <c r="C1259" s="640" t="s">
        <v>670</v>
      </c>
      <c r="D1259" s="641">
        <v>148</v>
      </c>
      <c r="E1259" s="641">
        <v>153</v>
      </c>
      <c r="F1259" s="641">
        <v>0</v>
      </c>
      <c r="G1259" s="641">
        <v>0</v>
      </c>
      <c r="H1259" s="640" t="s">
        <v>1277</v>
      </c>
      <c r="I1259" s="640" t="s">
        <v>1278</v>
      </c>
      <c r="J1259" s="640" t="s">
        <v>661</v>
      </c>
      <c r="K1259" s="640" t="s">
        <v>1257</v>
      </c>
      <c r="L1259" s="647" t="s">
        <v>66</v>
      </c>
      <c r="M1259" s="648">
        <v>44652</v>
      </c>
      <c r="N1259" s="648">
        <v>44743</v>
      </c>
      <c r="O1259" s="641">
        <v>1</v>
      </c>
      <c r="P1259" s="640" t="s">
        <v>90</v>
      </c>
      <c r="Q1259" s="640" t="s">
        <v>1258</v>
      </c>
      <c r="R1259" s="640" t="s">
        <v>1259</v>
      </c>
      <c r="S1259" s="647" t="s">
        <v>65</v>
      </c>
      <c r="T1259" s="647"/>
    </row>
    <row r="1260" spans="2:20">
      <c r="B1260" s="640" t="s">
        <v>2002</v>
      </c>
      <c r="C1260" s="640" t="s">
        <v>670</v>
      </c>
      <c r="D1260" s="641">
        <v>143</v>
      </c>
      <c r="E1260" s="641">
        <v>148</v>
      </c>
      <c r="F1260" s="641">
        <v>0</v>
      </c>
      <c r="G1260" s="641">
        <v>0</v>
      </c>
      <c r="H1260" s="640" t="s">
        <v>1277</v>
      </c>
      <c r="I1260" s="640" t="s">
        <v>1278</v>
      </c>
      <c r="J1260" s="640" t="s">
        <v>661</v>
      </c>
      <c r="K1260" s="640" t="s">
        <v>1257</v>
      </c>
      <c r="L1260" s="647" t="s">
        <v>66</v>
      </c>
      <c r="M1260" s="648">
        <v>44744</v>
      </c>
      <c r="N1260" s="647"/>
      <c r="O1260" s="641">
        <v>1</v>
      </c>
      <c r="P1260" s="640" t="s">
        <v>90</v>
      </c>
      <c r="Q1260" s="640" t="s">
        <v>1258</v>
      </c>
      <c r="R1260" s="640" t="s">
        <v>1259</v>
      </c>
      <c r="S1260" s="647" t="s">
        <v>65</v>
      </c>
      <c r="T1260" s="647"/>
    </row>
    <row r="1261" spans="2:20">
      <c r="B1261" s="640" t="s">
        <v>1104</v>
      </c>
      <c r="C1261" s="640" t="s">
        <v>1099</v>
      </c>
      <c r="D1261" s="641">
        <v>134</v>
      </c>
      <c r="E1261" s="641">
        <v>144</v>
      </c>
      <c r="F1261" s="641">
        <v>30</v>
      </c>
      <c r="G1261" s="641">
        <v>0</v>
      </c>
      <c r="H1261" s="640" t="s">
        <v>1350</v>
      </c>
      <c r="I1261" s="640" t="s">
        <v>1351</v>
      </c>
      <c r="J1261" s="640" t="s">
        <v>1098</v>
      </c>
      <c r="K1261" s="640" t="s">
        <v>1262</v>
      </c>
      <c r="L1261" s="647" t="s">
        <v>66</v>
      </c>
      <c r="M1261" s="648">
        <v>44743</v>
      </c>
      <c r="N1261" s="647"/>
      <c r="O1261" s="641">
        <v>1</v>
      </c>
      <c r="P1261" s="640" t="s">
        <v>90</v>
      </c>
      <c r="Q1261" s="640" t="s">
        <v>1258</v>
      </c>
      <c r="R1261" s="640" t="s">
        <v>1286</v>
      </c>
      <c r="S1261" s="647" t="s">
        <v>65</v>
      </c>
      <c r="T1261" s="640" t="s">
        <v>1287</v>
      </c>
    </row>
    <row r="1262" spans="2:20">
      <c r="B1262" s="640" t="s">
        <v>2003</v>
      </c>
      <c r="C1262" s="640" t="s">
        <v>190</v>
      </c>
      <c r="D1262" s="641">
        <v>440</v>
      </c>
      <c r="E1262" s="641">
        <v>445</v>
      </c>
      <c r="F1262" s="641">
        <v>0</v>
      </c>
      <c r="G1262" s="641">
        <v>0</v>
      </c>
      <c r="H1262" s="640" t="s">
        <v>1274</v>
      </c>
      <c r="I1262" s="640" t="s">
        <v>1264</v>
      </c>
      <c r="J1262" s="640" t="s">
        <v>169</v>
      </c>
      <c r="K1262" s="640" t="s">
        <v>1305</v>
      </c>
      <c r="L1262" s="647" t="s">
        <v>66</v>
      </c>
      <c r="M1262" s="648">
        <v>44648</v>
      </c>
      <c r="N1262" s="647"/>
      <c r="O1262" s="641">
        <v>1</v>
      </c>
      <c r="P1262" s="640" t="s">
        <v>90</v>
      </c>
      <c r="Q1262" s="640" t="s">
        <v>1280</v>
      </c>
      <c r="R1262" s="647"/>
      <c r="S1262" s="647" t="s">
        <v>65</v>
      </c>
      <c r="T1262" s="647"/>
    </row>
    <row r="1263" spans="2:20">
      <c r="B1263" s="640" t="s">
        <v>1215</v>
      </c>
      <c r="C1263" s="640" t="s">
        <v>1128</v>
      </c>
      <c r="D1263" s="641">
        <v>249</v>
      </c>
      <c r="E1263" s="641">
        <v>259</v>
      </c>
      <c r="F1263" s="641">
        <v>40</v>
      </c>
      <c r="G1263" s="641">
        <v>0</v>
      </c>
      <c r="H1263" s="640" t="s">
        <v>1277</v>
      </c>
      <c r="I1263" s="640" t="s">
        <v>1278</v>
      </c>
      <c r="J1263" s="640" t="s">
        <v>1127</v>
      </c>
      <c r="K1263" s="640" t="s">
        <v>1279</v>
      </c>
      <c r="L1263" s="647" t="s">
        <v>66</v>
      </c>
      <c r="M1263" s="648">
        <v>44713</v>
      </c>
      <c r="N1263" s="647"/>
      <c r="O1263" s="641">
        <v>1</v>
      </c>
      <c r="P1263" s="640" t="s">
        <v>90</v>
      </c>
      <c r="Q1263" s="640" t="s">
        <v>1258</v>
      </c>
      <c r="R1263" s="640" t="s">
        <v>1286</v>
      </c>
      <c r="S1263" s="647" t="s">
        <v>65</v>
      </c>
      <c r="T1263" s="640" t="s">
        <v>1287</v>
      </c>
    </row>
    <row r="1264" spans="2:20">
      <c r="B1264" s="640" t="s">
        <v>1217</v>
      </c>
      <c r="C1264" s="640" t="s">
        <v>1156</v>
      </c>
      <c r="D1264" s="641">
        <v>415</v>
      </c>
      <c r="E1264" s="641">
        <v>425</v>
      </c>
      <c r="F1264" s="641">
        <v>40</v>
      </c>
      <c r="G1264" s="641">
        <v>0</v>
      </c>
      <c r="H1264" s="640" t="s">
        <v>1284</v>
      </c>
      <c r="I1264" s="640" t="s">
        <v>1268</v>
      </c>
      <c r="J1264" s="640" t="s">
        <v>1269</v>
      </c>
      <c r="K1264" s="640" t="s">
        <v>1285</v>
      </c>
      <c r="L1264" s="647" t="s">
        <v>66</v>
      </c>
      <c r="M1264" s="648">
        <v>44536</v>
      </c>
      <c r="N1264" s="647"/>
      <c r="O1264" s="641">
        <v>1</v>
      </c>
      <c r="P1264" s="640" t="s">
        <v>90</v>
      </c>
      <c r="Q1264" s="640" t="s">
        <v>1258</v>
      </c>
      <c r="R1264" s="640" t="s">
        <v>1286</v>
      </c>
      <c r="S1264" s="647" t="s">
        <v>65</v>
      </c>
      <c r="T1264" s="640" t="s">
        <v>1287</v>
      </c>
    </row>
    <row r="1265" spans="2:20">
      <c r="B1265" s="640" t="s">
        <v>1217</v>
      </c>
      <c r="C1265" s="640" t="s">
        <v>1128</v>
      </c>
      <c r="D1265" s="641">
        <v>276</v>
      </c>
      <c r="E1265" s="641">
        <v>286</v>
      </c>
      <c r="F1265" s="641">
        <v>40</v>
      </c>
      <c r="G1265" s="641">
        <v>0</v>
      </c>
      <c r="H1265" s="640" t="s">
        <v>1277</v>
      </c>
      <c r="I1265" s="640" t="s">
        <v>1278</v>
      </c>
      <c r="J1265" s="640" t="s">
        <v>1127</v>
      </c>
      <c r="K1265" s="640" t="s">
        <v>1279</v>
      </c>
      <c r="L1265" s="647" t="s">
        <v>66</v>
      </c>
      <c r="M1265" s="648">
        <v>44713</v>
      </c>
      <c r="N1265" s="647"/>
      <c r="O1265" s="641">
        <v>1</v>
      </c>
      <c r="P1265" s="640" t="s">
        <v>90</v>
      </c>
      <c r="Q1265" s="640" t="s">
        <v>1258</v>
      </c>
      <c r="R1265" s="640" t="s">
        <v>1286</v>
      </c>
      <c r="S1265" s="647" t="s">
        <v>65</v>
      </c>
      <c r="T1265" s="640" t="s">
        <v>1287</v>
      </c>
    </row>
    <row r="1266" spans="2:20">
      <c r="B1266" s="640" t="s">
        <v>1064</v>
      </c>
      <c r="C1266" s="640" t="s">
        <v>1064</v>
      </c>
      <c r="D1266" s="641">
        <v>20</v>
      </c>
      <c r="E1266" s="641">
        <v>30</v>
      </c>
      <c r="F1266" s="641">
        <v>20</v>
      </c>
      <c r="G1266" s="641">
        <v>45</v>
      </c>
      <c r="H1266" s="640" t="s">
        <v>1302</v>
      </c>
      <c r="I1266" s="640" t="s">
        <v>1303</v>
      </c>
      <c r="J1266" s="640" t="s">
        <v>1050</v>
      </c>
      <c r="K1266" s="640" t="s">
        <v>1297</v>
      </c>
      <c r="L1266" s="647" t="s">
        <v>66</v>
      </c>
      <c r="M1266" s="648">
        <v>44649</v>
      </c>
      <c r="N1266" s="647"/>
      <c r="O1266" s="641">
        <v>1</v>
      </c>
      <c r="P1266" s="640" t="s">
        <v>70</v>
      </c>
      <c r="Q1266" s="640" t="s">
        <v>1258</v>
      </c>
      <c r="R1266" s="640" t="s">
        <v>1286</v>
      </c>
      <c r="S1266" s="647" t="s">
        <v>65</v>
      </c>
      <c r="T1266" s="640" t="s">
        <v>1287</v>
      </c>
    </row>
    <row r="1267" spans="2:20">
      <c r="B1267" s="640" t="s">
        <v>1064</v>
      </c>
      <c r="C1267" s="640" t="s">
        <v>1064</v>
      </c>
      <c r="D1267" s="641">
        <v>45</v>
      </c>
      <c r="E1267" s="641">
        <v>55</v>
      </c>
      <c r="F1267" s="641">
        <v>20</v>
      </c>
      <c r="G1267" s="641">
        <v>45</v>
      </c>
      <c r="H1267" s="640" t="s">
        <v>1302</v>
      </c>
      <c r="I1267" s="640" t="s">
        <v>1303</v>
      </c>
      <c r="J1267" s="640" t="s">
        <v>1050</v>
      </c>
      <c r="K1267" s="640" t="s">
        <v>1297</v>
      </c>
      <c r="L1267" s="647" t="s">
        <v>66</v>
      </c>
      <c r="M1267" s="648">
        <v>44649</v>
      </c>
      <c r="N1267" s="647"/>
      <c r="O1267" s="641">
        <v>1</v>
      </c>
      <c r="P1267" s="640" t="s">
        <v>67</v>
      </c>
      <c r="Q1267" s="640" t="s">
        <v>1258</v>
      </c>
      <c r="R1267" s="640" t="s">
        <v>1286</v>
      </c>
      <c r="S1267" s="647" t="s">
        <v>65</v>
      </c>
      <c r="T1267" s="640" t="s">
        <v>1287</v>
      </c>
    </row>
    <row r="1268" spans="2:20">
      <c r="B1268" s="640" t="s">
        <v>2004</v>
      </c>
      <c r="C1268" s="640" t="s">
        <v>841</v>
      </c>
      <c r="D1268" s="641">
        <v>188</v>
      </c>
      <c r="E1268" s="641">
        <v>193</v>
      </c>
      <c r="F1268" s="641">
        <v>0</v>
      </c>
      <c r="G1268" s="641">
        <v>0</v>
      </c>
      <c r="H1268" s="640" t="s">
        <v>1278</v>
      </c>
      <c r="I1268" s="640" t="s">
        <v>52</v>
      </c>
      <c r="J1268" s="640" t="s">
        <v>1382</v>
      </c>
      <c r="K1268" s="640" t="s">
        <v>1326</v>
      </c>
      <c r="L1268" s="647" t="s">
        <v>66</v>
      </c>
      <c r="M1268" s="648">
        <v>44639</v>
      </c>
      <c r="N1268" s="647"/>
      <c r="O1268" s="641">
        <v>1</v>
      </c>
      <c r="P1268" s="640" t="s">
        <v>90</v>
      </c>
      <c r="Q1268" s="640" t="s">
        <v>1258</v>
      </c>
      <c r="R1268" s="640" t="s">
        <v>1259</v>
      </c>
      <c r="S1268" s="647" t="s">
        <v>65</v>
      </c>
      <c r="T1268" s="640" t="s">
        <v>1485</v>
      </c>
    </row>
    <row r="1269" spans="2:20">
      <c r="B1269" s="640" t="s">
        <v>2005</v>
      </c>
      <c r="C1269" s="640" t="s">
        <v>1030</v>
      </c>
      <c r="D1269" s="641">
        <v>259</v>
      </c>
      <c r="E1269" s="641">
        <v>264</v>
      </c>
      <c r="F1269" s="641">
        <v>0</v>
      </c>
      <c r="G1269" s="641">
        <v>0</v>
      </c>
      <c r="H1269" s="640" t="s">
        <v>43</v>
      </c>
      <c r="I1269" s="640" t="s">
        <v>52</v>
      </c>
      <c r="J1269" s="640" t="s">
        <v>1261</v>
      </c>
      <c r="K1269" s="640" t="s">
        <v>1262</v>
      </c>
      <c r="L1269" s="647" t="s">
        <v>66</v>
      </c>
      <c r="M1269" s="648">
        <v>44737</v>
      </c>
      <c r="N1269" s="647"/>
      <c r="O1269" s="641">
        <v>2</v>
      </c>
      <c r="P1269" s="640" t="s">
        <v>90</v>
      </c>
      <c r="Q1269" s="640" t="s">
        <v>1258</v>
      </c>
      <c r="R1269" s="640" t="s">
        <v>1259</v>
      </c>
      <c r="S1269" s="647" t="s">
        <v>65</v>
      </c>
      <c r="T1269" s="640" t="s">
        <v>1263</v>
      </c>
    </row>
    <row r="1270" spans="2:20">
      <c r="B1270" s="640" t="s">
        <v>2006</v>
      </c>
      <c r="C1270" s="640" t="s">
        <v>697</v>
      </c>
      <c r="D1270" s="641">
        <v>134</v>
      </c>
      <c r="E1270" s="641">
        <v>144</v>
      </c>
      <c r="F1270" s="641">
        <v>0</v>
      </c>
      <c r="G1270" s="641">
        <v>0</v>
      </c>
      <c r="H1270" s="640" t="s">
        <v>1337</v>
      </c>
      <c r="I1270" s="640" t="s">
        <v>1338</v>
      </c>
      <c r="J1270" s="640" t="s">
        <v>695</v>
      </c>
      <c r="K1270" s="640" t="s">
        <v>1299</v>
      </c>
      <c r="L1270" s="647" t="s">
        <v>66</v>
      </c>
      <c r="M1270" s="648">
        <v>44716</v>
      </c>
      <c r="N1270" s="647"/>
      <c r="O1270" s="641">
        <v>1</v>
      </c>
      <c r="P1270" s="640" t="s">
        <v>90</v>
      </c>
      <c r="Q1270" s="640" t="s">
        <v>1258</v>
      </c>
      <c r="R1270" s="640" t="s">
        <v>1259</v>
      </c>
      <c r="S1270" s="647" t="s">
        <v>65</v>
      </c>
      <c r="T1270" s="647"/>
    </row>
    <row r="1271" spans="2:20">
      <c r="B1271" s="640" t="s">
        <v>2007</v>
      </c>
      <c r="C1271" s="640" t="s">
        <v>697</v>
      </c>
      <c r="D1271" s="641">
        <v>54</v>
      </c>
      <c r="E1271" s="641">
        <v>64</v>
      </c>
      <c r="F1271" s="641">
        <v>0</v>
      </c>
      <c r="G1271" s="641">
        <v>0</v>
      </c>
      <c r="H1271" s="640" t="s">
        <v>1337</v>
      </c>
      <c r="I1271" s="640" t="s">
        <v>1338</v>
      </c>
      <c r="J1271" s="640" t="s">
        <v>695</v>
      </c>
      <c r="K1271" s="640" t="s">
        <v>1317</v>
      </c>
      <c r="L1271" s="647" t="s">
        <v>66</v>
      </c>
      <c r="M1271" s="648">
        <v>44716</v>
      </c>
      <c r="N1271" s="647"/>
      <c r="O1271" s="641">
        <v>1</v>
      </c>
      <c r="P1271" s="640" t="s">
        <v>90</v>
      </c>
      <c r="Q1271" s="640" t="s">
        <v>1258</v>
      </c>
      <c r="R1271" s="640" t="s">
        <v>1259</v>
      </c>
      <c r="S1271" s="647" t="s">
        <v>65</v>
      </c>
      <c r="T1271" s="647"/>
    </row>
    <row r="1272" spans="2:20">
      <c r="B1272" s="640" t="s">
        <v>341</v>
      </c>
      <c r="C1272" s="640" t="s">
        <v>341</v>
      </c>
      <c r="D1272" s="641">
        <v>130</v>
      </c>
      <c r="E1272" s="641">
        <v>150</v>
      </c>
      <c r="F1272" s="641">
        <v>0</v>
      </c>
      <c r="G1272" s="641">
        <v>0</v>
      </c>
      <c r="H1272" s="640" t="s">
        <v>1264</v>
      </c>
      <c r="I1272" s="640" t="s">
        <v>52</v>
      </c>
      <c r="J1272" s="640" t="s">
        <v>546</v>
      </c>
      <c r="K1272" s="640" t="s">
        <v>2008</v>
      </c>
      <c r="L1272" s="647" t="s">
        <v>121</v>
      </c>
      <c r="M1272" s="648">
        <v>44743</v>
      </c>
      <c r="N1272" s="647"/>
      <c r="O1272" s="641">
        <v>1</v>
      </c>
      <c r="P1272" s="640" t="s">
        <v>90</v>
      </c>
      <c r="Q1272" s="640" t="s">
        <v>1258</v>
      </c>
      <c r="R1272" s="640" t="s">
        <v>1259</v>
      </c>
      <c r="S1272" s="647" t="s">
        <v>65</v>
      </c>
      <c r="T1272" s="640" t="s">
        <v>1414</v>
      </c>
    </row>
    <row r="1273" spans="2:20">
      <c r="B1273" s="640" t="s">
        <v>341</v>
      </c>
      <c r="C1273" s="640" t="s">
        <v>341</v>
      </c>
      <c r="D1273" s="641">
        <v>115</v>
      </c>
      <c r="E1273" s="641">
        <v>135</v>
      </c>
      <c r="F1273" s="641">
        <v>0</v>
      </c>
      <c r="G1273" s="641">
        <v>0</v>
      </c>
      <c r="H1273" s="640" t="s">
        <v>1264</v>
      </c>
      <c r="I1273" s="640" t="s">
        <v>52</v>
      </c>
      <c r="J1273" s="640" t="s">
        <v>546</v>
      </c>
      <c r="K1273" s="640" t="s">
        <v>2008</v>
      </c>
      <c r="L1273" s="647" t="s">
        <v>105</v>
      </c>
      <c r="M1273" s="648">
        <v>44743</v>
      </c>
      <c r="N1273" s="647"/>
      <c r="O1273" s="641">
        <v>1</v>
      </c>
      <c r="P1273" s="640" t="s">
        <v>90</v>
      </c>
      <c r="Q1273" s="640" t="s">
        <v>1258</v>
      </c>
      <c r="R1273" s="640" t="s">
        <v>1259</v>
      </c>
      <c r="S1273" s="647" t="s">
        <v>65</v>
      </c>
      <c r="T1273" s="640" t="s">
        <v>1414</v>
      </c>
    </row>
    <row r="1274" spans="2:20">
      <c r="B1274" s="640" t="s">
        <v>2009</v>
      </c>
      <c r="C1274" s="640" t="s">
        <v>670</v>
      </c>
      <c r="D1274" s="641">
        <v>137</v>
      </c>
      <c r="E1274" s="641">
        <v>142</v>
      </c>
      <c r="F1274" s="641">
        <v>0</v>
      </c>
      <c r="G1274" s="641">
        <v>0</v>
      </c>
      <c r="H1274" s="640" t="s">
        <v>1277</v>
      </c>
      <c r="I1274" s="640" t="s">
        <v>1278</v>
      </c>
      <c r="J1274" s="640" t="s">
        <v>661</v>
      </c>
      <c r="K1274" s="640" t="s">
        <v>1257</v>
      </c>
      <c r="L1274" s="647" t="s">
        <v>66</v>
      </c>
      <c r="M1274" s="648">
        <v>44652</v>
      </c>
      <c r="N1274" s="648">
        <v>44743</v>
      </c>
      <c r="O1274" s="641">
        <v>1</v>
      </c>
      <c r="P1274" s="640" t="s">
        <v>90</v>
      </c>
      <c r="Q1274" s="640" t="s">
        <v>1258</v>
      </c>
      <c r="R1274" s="640" t="s">
        <v>1259</v>
      </c>
      <c r="S1274" s="647" t="s">
        <v>65</v>
      </c>
      <c r="T1274" s="647"/>
    </row>
    <row r="1275" spans="2:20">
      <c r="B1275" s="640" t="s">
        <v>2009</v>
      </c>
      <c r="C1275" s="640" t="s">
        <v>670</v>
      </c>
      <c r="D1275" s="641">
        <v>132</v>
      </c>
      <c r="E1275" s="641">
        <v>137</v>
      </c>
      <c r="F1275" s="641">
        <v>0</v>
      </c>
      <c r="G1275" s="641">
        <v>0</v>
      </c>
      <c r="H1275" s="640" t="s">
        <v>1277</v>
      </c>
      <c r="I1275" s="640" t="s">
        <v>1278</v>
      </c>
      <c r="J1275" s="640" t="s">
        <v>661</v>
      </c>
      <c r="K1275" s="640" t="s">
        <v>1257</v>
      </c>
      <c r="L1275" s="647" t="s">
        <v>66</v>
      </c>
      <c r="M1275" s="648">
        <v>44744</v>
      </c>
      <c r="N1275" s="647"/>
      <c r="O1275" s="641">
        <v>1</v>
      </c>
      <c r="P1275" s="640" t="s">
        <v>90</v>
      </c>
      <c r="Q1275" s="640" t="s">
        <v>1258</v>
      </c>
      <c r="R1275" s="640" t="s">
        <v>1259</v>
      </c>
      <c r="S1275" s="647" t="s">
        <v>65</v>
      </c>
      <c r="T1275" s="647"/>
    </row>
    <row r="1276" spans="2:20">
      <c r="B1276" s="640" t="s">
        <v>468</v>
      </c>
      <c r="C1276" s="640" t="s">
        <v>370</v>
      </c>
      <c r="D1276" s="641">
        <v>58</v>
      </c>
      <c r="E1276" s="641">
        <v>73</v>
      </c>
      <c r="F1276" s="641">
        <v>0</v>
      </c>
      <c r="G1276" s="641">
        <v>0</v>
      </c>
      <c r="H1276" s="640" t="s">
        <v>1393</v>
      </c>
      <c r="I1276" s="640" t="s">
        <v>1394</v>
      </c>
      <c r="J1276" s="640" t="s">
        <v>1395</v>
      </c>
      <c r="K1276" s="640" t="s">
        <v>1941</v>
      </c>
      <c r="L1276" s="647" t="s">
        <v>66</v>
      </c>
      <c r="M1276" s="648">
        <v>44550</v>
      </c>
      <c r="N1276" s="647"/>
      <c r="O1276" s="641">
        <v>1</v>
      </c>
      <c r="P1276" s="640" t="s">
        <v>90</v>
      </c>
      <c r="Q1276" s="640" t="s">
        <v>1258</v>
      </c>
      <c r="R1276" s="640" t="s">
        <v>1259</v>
      </c>
      <c r="S1276" s="647" t="s">
        <v>65</v>
      </c>
      <c r="T1276" s="640" t="s">
        <v>1407</v>
      </c>
    </row>
    <row r="1277" spans="2:20">
      <c r="B1277" s="640" t="s">
        <v>468</v>
      </c>
      <c r="C1277" s="640" t="s">
        <v>468</v>
      </c>
      <c r="D1277" s="641">
        <v>-10</v>
      </c>
      <c r="E1277" s="641">
        <v>-5</v>
      </c>
      <c r="F1277" s="641">
        <v>0</v>
      </c>
      <c r="G1277" s="641">
        <v>0</v>
      </c>
      <c r="H1277" s="640" t="s">
        <v>1356</v>
      </c>
      <c r="I1277" s="640" t="s">
        <v>43</v>
      </c>
      <c r="J1277" s="640" t="s">
        <v>385</v>
      </c>
      <c r="K1277" s="640" t="s">
        <v>1314</v>
      </c>
      <c r="L1277" s="647" t="s">
        <v>66</v>
      </c>
      <c r="M1277" s="648">
        <v>44611</v>
      </c>
      <c r="N1277" s="647"/>
      <c r="O1277" s="641">
        <v>1</v>
      </c>
      <c r="P1277" s="640" t="s">
        <v>90</v>
      </c>
      <c r="Q1277" s="640" t="s">
        <v>1258</v>
      </c>
      <c r="R1277" s="640" t="s">
        <v>1259</v>
      </c>
      <c r="S1277" s="647" t="s">
        <v>65</v>
      </c>
      <c r="T1277" s="640" t="s">
        <v>1407</v>
      </c>
    </row>
    <row r="1278" spans="2:20">
      <c r="B1278" s="640" t="s">
        <v>2010</v>
      </c>
      <c r="C1278" s="640" t="s">
        <v>64</v>
      </c>
      <c r="D1278" s="641">
        <v>60</v>
      </c>
      <c r="E1278" s="641">
        <v>65</v>
      </c>
      <c r="F1278" s="641">
        <v>0</v>
      </c>
      <c r="G1278" s="641">
        <v>0</v>
      </c>
      <c r="H1278" s="640" t="s">
        <v>1311</v>
      </c>
      <c r="I1278" s="640" t="s">
        <v>1312</v>
      </c>
      <c r="J1278" s="640" t="s">
        <v>1313</v>
      </c>
      <c r="K1278" s="640" t="s">
        <v>1489</v>
      </c>
      <c r="L1278" s="647" t="s">
        <v>66</v>
      </c>
      <c r="M1278" s="648">
        <v>44210</v>
      </c>
      <c r="N1278" s="647"/>
      <c r="O1278" s="641">
        <v>1</v>
      </c>
      <c r="P1278" s="640" t="s">
        <v>90</v>
      </c>
      <c r="Q1278" s="640" t="s">
        <v>1258</v>
      </c>
      <c r="R1278" s="640" t="s">
        <v>1259</v>
      </c>
      <c r="S1278" s="647" t="s">
        <v>65</v>
      </c>
      <c r="T1278" s="640" t="s">
        <v>1315</v>
      </c>
    </row>
    <row r="1279" spans="2:20">
      <c r="B1279" s="640" t="s">
        <v>2011</v>
      </c>
      <c r="C1279" s="640" t="s">
        <v>666</v>
      </c>
      <c r="D1279" s="641">
        <v>101</v>
      </c>
      <c r="E1279" s="641">
        <v>106</v>
      </c>
      <c r="F1279" s="641">
        <v>0</v>
      </c>
      <c r="G1279" s="641">
        <v>0</v>
      </c>
      <c r="H1279" s="640" t="s">
        <v>1274</v>
      </c>
      <c r="I1279" s="640" t="s">
        <v>1264</v>
      </c>
      <c r="J1279" s="640" t="s">
        <v>664</v>
      </c>
      <c r="K1279" s="640" t="s">
        <v>1330</v>
      </c>
      <c r="L1279" s="647" t="s">
        <v>66</v>
      </c>
      <c r="M1279" s="648">
        <v>44744</v>
      </c>
      <c r="N1279" s="647"/>
      <c r="O1279" s="641">
        <v>1</v>
      </c>
      <c r="P1279" s="640" t="s">
        <v>90</v>
      </c>
      <c r="Q1279" s="640" t="s">
        <v>1258</v>
      </c>
      <c r="R1279" s="640" t="s">
        <v>1259</v>
      </c>
      <c r="S1279" s="647" t="s">
        <v>65</v>
      </c>
      <c r="T1279" s="647"/>
    </row>
    <row r="1280" spans="2:20">
      <c r="B1280" s="640" t="s">
        <v>2011</v>
      </c>
      <c r="C1280" s="640" t="s">
        <v>666</v>
      </c>
      <c r="D1280" s="641">
        <v>106</v>
      </c>
      <c r="E1280" s="641">
        <v>111</v>
      </c>
      <c r="F1280" s="641">
        <v>0</v>
      </c>
      <c r="G1280" s="641">
        <v>0</v>
      </c>
      <c r="H1280" s="640" t="s">
        <v>1274</v>
      </c>
      <c r="I1280" s="640" t="s">
        <v>1264</v>
      </c>
      <c r="J1280" s="640" t="s">
        <v>664</v>
      </c>
      <c r="K1280" s="640" t="s">
        <v>1330</v>
      </c>
      <c r="L1280" s="647" t="s">
        <v>66</v>
      </c>
      <c r="M1280" s="648">
        <v>44737</v>
      </c>
      <c r="N1280" s="648">
        <v>44743</v>
      </c>
      <c r="O1280" s="641">
        <v>1</v>
      </c>
      <c r="P1280" s="640" t="s">
        <v>90</v>
      </c>
      <c r="Q1280" s="640" t="s">
        <v>1258</v>
      </c>
      <c r="R1280" s="640" t="s">
        <v>1259</v>
      </c>
      <c r="S1280" s="647" t="s">
        <v>65</v>
      </c>
      <c r="T1280" s="647"/>
    </row>
    <row r="1281" spans="2:20">
      <c r="B1281" s="640" t="s">
        <v>726</v>
      </c>
      <c r="C1281" s="640" t="s">
        <v>722</v>
      </c>
      <c r="D1281" s="641">
        <v>421</v>
      </c>
      <c r="E1281" s="641">
        <v>426</v>
      </c>
      <c r="F1281" s="641">
        <v>0</v>
      </c>
      <c r="G1281" s="641">
        <v>0</v>
      </c>
      <c r="H1281" s="640" t="s">
        <v>1278</v>
      </c>
      <c r="I1281" s="640" t="s">
        <v>52</v>
      </c>
      <c r="J1281" s="640" t="s">
        <v>169</v>
      </c>
      <c r="K1281" s="640" t="s">
        <v>725</v>
      </c>
      <c r="L1281" s="647" t="s">
        <v>66</v>
      </c>
      <c r="M1281" s="648">
        <v>44716</v>
      </c>
      <c r="N1281" s="647"/>
      <c r="O1281" s="641">
        <v>1</v>
      </c>
      <c r="P1281" s="640" t="s">
        <v>90</v>
      </c>
      <c r="Q1281" s="640" t="s">
        <v>1280</v>
      </c>
      <c r="R1281" s="647"/>
      <c r="S1281" s="647" t="s">
        <v>65</v>
      </c>
      <c r="T1281" s="640" t="s">
        <v>2012</v>
      </c>
    </row>
    <row r="1282" spans="2:20">
      <c r="B1282" s="640" t="s">
        <v>565</v>
      </c>
      <c r="C1282" s="640" t="s">
        <v>517</v>
      </c>
      <c r="D1282" s="641">
        <v>106</v>
      </c>
      <c r="E1282" s="641">
        <v>126</v>
      </c>
      <c r="F1282" s="641">
        <v>0</v>
      </c>
      <c r="G1282" s="641">
        <v>0</v>
      </c>
      <c r="H1282" s="640" t="s">
        <v>1282</v>
      </c>
      <c r="I1282" s="640" t="s">
        <v>1283</v>
      </c>
      <c r="J1282" s="640" t="s">
        <v>516</v>
      </c>
      <c r="K1282" s="640" t="s">
        <v>1368</v>
      </c>
      <c r="L1282" s="647" t="s">
        <v>66</v>
      </c>
      <c r="M1282" s="648">
        <v>44713</v>
      </c>
      <c r="N1282" s="647"/>
      <c r="O1282" s="641">
        <v>1</v>
      </c>
      <c r="P1282" s="640" t="s">
        <v>90</v>
      </c>
      <c r="Q1282" s="640" t="s">
        <v>1258</v>
      </c>
      <c r="R1282" s="640" t="s">
        <v>1259</v>
      </c>
      <c r="S1282" s="647" t="s">
        <v>65</v>
      </c>
      <c r="T1282" s="647"/>
    </row>
    <row r="1283" spans="2:20">
      <c r="B1283" s="640" t="s">
        <v>2013</v>
      </c>
      <c r="C1283" s="640" t="s">
        <v>941</v>
      </c>
      <c r="D1283" s="641">
        <v>76</v>
      </c>
      <c r="E1283" s="641">
        <v>81</v>
      </c>
      <c r="F1283" s="641">
        <v>70</v>
      </c>
      <c r="G1283" s="641">
        <v>0</v>
      </c>
      <c r="H1283" s="640" t="s">
        <v>1267</v>
      </c>
      <c r="I1283" s="640" t="s">
        <v>1268</v>
      </c>
      <c r="J1283" s="640" t="s">
        <v>1269</v>
      </c>
      <c r="K1283" s="640" t="s">
        <v>1297</v>
      </c>
      <c r="L1283" s="647" t="s">
        <v>66</v>
      </c>
      <c r="M1283" s="648">
        <v>44744</v>
      </c>
      <c r="N1283" s="647"/>
      <c r="O1283" s="641">
        <v>1</v>
      </c>
      <c r="P1283" s="640" t="s">
        <v>90</v>
      </c>
      <c r="Q1283" s="640" t="s">
        <v>1258</v>
      </c>
      <c r="R1283" s="640" t="s">
        <v>1259</v>
      </c>
      <c r="S1283" s="647" t="s">
        <v>218</v>
      </c>
      <c r="T1283" s="640" t="s">
        <v>1366</v>
      </c>
    </row>
    <row r="1284" spans="2:20">
      <c r="B1284" s="640" t="s">
        <v>2013</v>
      </c>
      <c r="C1284" s="640" t="s">
        <v>941</v>
      </c>
      <c r="D1284" s="641">
        <v>86</v>
      </c>
      <c r="E1284" s="641">
        <v>91</v>
      </c>
      <c r="F1284" s="641">
        <v>70</v>
      </c>
      <c r="G1284" s="641">
        <v>0</v>
      </c>
      <c r="H1284" s="640" t="s">
        <v>1267</v>
      </c>
      <c r="I1284" s="640" t="s">
        <v>1268</v>
      </c>
      <c r="J1284" s="640" t="s">
        <v>1269</v>
      </c>
      <c r="K1284" s="640" t="s">
        <v>1297</v>
      </c>
      <c r="L1284" s="647" t="s">
        <v>66</v>
      </c>
      <c r="M1284" s="648">
        <v>44737</v>
      </c>
      <c r="N1284" s="648">
        <v>44743</v>
      </c>
      <c r="O1284" s="641">
        <v>1</v>
      </c>
      <c r="P1284" s="640" t="s">
        <v>90</v>
      </c>
      <c r="Q1284" s="640" t="s">
        <v>1258</v>
      </c>
      <c r="R1284" s="640" t="s">
        <v>1259</v>
      </c>
      <c r="S1284" s="647" t="s">
        <v>218</v>
      </c>
      <c r="T1284" s="640" t="s">
        <v>1366</v>
      </c>
    </row>
    <row r="1285" spans="2:20">
      <c r="B1285" s="640" t="s">
        <v>2013</v>
      </c>
      <c r="C1285" s="640" t="s">
        <v>944</v>
      </c>
      <c r="D1285" s="641">
        <v>76</v>
      </c>
      <c r="E1285" s="641">
        <v>81</v>
      </c>
      <c r="F1285" s="641">
        <v>70</v>
      </c>
      <c r="G1285" s="641">
        <v>0</v>
      </c>
      <c r="H1285" s="640" t="s">
        <v>1274</v>
      </c>
      <c r="I1285" s="640" t="s">
        <v>1264</v>
      </c>
      <c r="J1285" s="640" t="s">
        <v>335</v>
      </c>
      <c r="K1285" s="640" t="s">
        <v>951</v>
      </c>
      <c r="L1285" s="647" t="s">
        <v>66</v>
      </c>
      <c r="M1285" s="648">
        <v>44744</v>
      </c>
      <c r="N1285" s="647"/>
      <c r="O1285" s="641">
        <v>1</v>
      </c>
      <c r="P1285" s="640" t="s">
        <v>90</v>
      </c>
      <c r="Q1285" s="640" t="s">
        <v>1258</v>
      </c>
      <c r="R1285" s="640" t="s">
        <v>1259</v>
      </c>
      <c r="S1285" s="647" t="s">
        <v>218</v>
      </c>
      <c r="T1285" s="640" t="s">
        <v>1366</v>
      </c>
    </row>
    <row r="1286" spans="2:20">
      <c r="B1286" s="640" t="s">
        <v>2013</v>
      </c>
      <c r="C1286" s="640" t="s">
        <v>944</v>
      </c>
      <c r="D1286" s="641">
        <v>86</v>
      </c>
      <c r="E1286" s="641">
        <v>91</v>
      </c>
      <c r="F1286" s="641">
        <v>70</v>
      </c>
      <c r="G1286" s="641">
        <v>0</v>
      </c>
      <c r="H1286" s="640" t="s">
        <v>1274</v>
      </c>
      <c r="I1286" s="640" t="s">
        <v>1264</v>
      </c>
      <c r="J1286" s="640" t="s">
        <v>335</v>
      </c>
      <c r="K1286" s="640" t="s">
        <v>951</v>
      </c>
      <c r="L1286" s="647" t="s">
        <v>66</v>
      </c>
      <c r="M1286" s="648">
        <v>44737</v>
      </c>
      <c r="N1286" s="648">
        <v>44743</v>
      </c>
      <c r="O1286" s="641">
        <v>1</v>
      </c>
      <c r="P1286" s="640" t="s">
        <v>90</v>
      </c>
      <c r="Q1286" s="640" t="s">
        <v>1258</v>
      </c>
      <c r="R1286" s="640" t="s">
        <v>1259</v>
      </c>
      <c r="S1286" s="647" t="s">
        <v>218</v>
      </c>
      <c r="T1286" s="640" t="s">
        <v>1366</v>
      </c>
    </row>
    <row r="1287" spans="2:20">
      <c r="B1287" s="640" t="s">
        <v>2014</v>
      </c>
      <c r="C1287" s="640" t="s">
        <v>64</v>
      </c>
      <c r="D1287" s="641">
        <v>70</v>
      </c>
      <c r="E1287" s="641">
        <v>80</v>
      </c>
      <c r="F1287" s="641">
        <v>0</v>
      </c>
      <c r="G1287" s="641">
        <v>0</v>
      </c>
      <c r="H1287" s="640" t="s">
        <v>1311</v>
      </c>
      <c r="I1287" s="640" t="s">
        <v>1312</v>
      </c>
      <c r="J1287" s="640" t="s">
        <v>1313</v>
      </c>
      <c r="K1287" s="640" t="s">
        <v>1498</v>
      </c>
      <c r="L1287" s="647" t="s">
        <v>66</v>
      </c>
      <c r="M1287" s="648">
        <v>44210</v>
      </c>
      <c r="N1287" s="647"/>
      <c r="O1287" s="641">
        <v>1</v>
      </c>
      <c r="P1287" s="640" t="s">
        <v>90</v>
      </c>
      <c r="Q1287" s="640" t="s">
        <v>1258</v>
      </c>
      <c r="R1287" s="640" t="s">
        <v>1259</v>
      </c>
      <c r="S1287" s="647" t="s">
        <v>65</v>
      </c>
      <c r="T1287" s="640" t="s">
        <v>1315</v>
      </c>
    </row>
    <row r="1288" spans="2:20">
      <c r="B1288" s="640" t="s">
        <v>2014</v>
      </c>
      <c r="C1288" s="640" t="s">
        <v>2014</v>
      </c>
      <c r="D1288" s="641">
        <v>50</v>
      </c>
      <c r="E1288" s="641">
        <v>55</v>
      </c>
      <c r="F1288" s="641">
        <v>0</v>
      </c>
      <c r="G1288" s="641">
        <v>0</v>
      </c>
      <c r="H1288" s="640" t="s">
        <v>1274</v>
      </c>
      <c r="I1288" s="640" t="s">
        <v>1264</v>
      </c>
      <c r="J1288" s="640" t="s">
        <v>51</v>
      </c>
      <c r="K1288" s="640" t="s">
        <v>52</v>
      </c>
      <c r="L1288" s="647" t="s">
        <v>66</v>
      </c>
      <c r="M1288" s="648">
        <v>44652</v>
      </c>
      <c r="N1288" s="647"/>
      <c r="O1288" s="641">
        <v>1</v>
      </c>
      <c r="P1288" s="640" t="s">
        <v>90</v>
      </c>
      <c r="Q1288" s="640" t="s">
        <v>1258</v>
      </c>
      <c r="R1288" s="640" t="s">
        <v>1259</v>
      </c>
      <c r="S1288" s="647" t="s">
        <v>65</v>
      </c>
      <c r="T1288" s="640" t="s">
        <v>2015</v>
      </c>
    </row>
    <row r="1289" spans="2:20">
      <c r="B1289" s="640" t="s">
        <v>2016</v>
      </c>
      <c r="C1289" s="640" t="s">
        <v>64</v>
      </c>
      <c r="D1289" s="641">
        <v>40</v>
      </c>
      <c r="E1289" s="641">
        <v>45</v>
      </c>
      <c r="F1289" s="641">
        <v>0</v>
      </c>
      <c r="G1289" s="641">
        <v>0</v>
      </c>
      <c r="H1289" s="640" t="s">
        <v>1311</v>
      </c>
      <c r="I1289" s="640" t="s">
        <v>1312</v>
      </c>
      <c r="J1289" s="640" t="s">
        <v>1313</v>
      </c>
      <c r="K1289" s="640" t="s">
        <v>1314</v>
      </c>
      <c r="L1289" s="647" t="s">
        <v>66</v>
      </c>
      <c r="M1289" s="648">
        <v>44210</v>
      </c>
      <c r="N1289" s="647"/>
      <c r="O1289" s="641">
        <v>2</v>
      </c>
      <c r="P1289" s="640" t="s">
        <v>90</v>
      </c>
      <c r="Q1289" s="640" t="s">
        <v>1258</v>
      </c>
      <c r="R1289" s="640" t="s">
        <v>1259</v>
      </c>
      <c r="S1289" s="647" t="s">
        <v>65</v>
      </c>
      <c r="T1289" s="640" t="s">
        <v>1826</v>
      </c>
    </row>
    <row r="1290" spans="2:20">
      <c r="B1290" s="640" t="s">
        <v>424</v>
      </c>
      <c r="C1290" s="640" t="s">
        <v>370</v>
      </c>
      <c r="D1290" s="641">
        <v>175</v>
      </c>
      <c r="E1290" s="641">
        <v>190</v>
      </c>
      <c r="F1290" s="641">
        <v>0</v>
      </c>
      <c r="G1290" s="641">
        <v>0</v>
      </c>
      <c r="H1290" s="640" t="s">
        <v>1393</v>
      </c>
      <c r="I1290" s="640" t="s">
        <v>1394</v>
      </c>
      <c r="J1290" s="640" t="s">
        <v>1395</v>
      </c>
      <c r="K1290" s="640" t="s">
        <v>1292</v>
      </c>
      <c r="L1290" s="647" t="s">
        <v>66</v>
      </c>
      <c r="M1290" s="648">
        <v>44550</v>
      </c>
      <c r="N1290" s="647"/>
      <c r="O1290" s="641">
        <v>1</v>
      </c>
      <c r="P1290" s="640" t="s">
        <v>90</v>
      </c>
      <c r="Q1290" s="640" t="s">
        <v>1280</v>
      </c>
      <c r="R1290" s="647"/>
      <c r="S1290" s="647" t="s">
        <v>65</v>
      </c>
      <c r="T1290" s="640" t="s">
        <v>1729</v>
      </c>
    </row>
    <row r="1291" spans="2:20">
      <c r="B1291" s="640" t="s">
        <v>424</v>
      </c>
      <c r="C1291" s="640" t="s">
        <v>407</v>
      </c>
      <c r="D1291" s="641">
        <v>130</v>
      </c>
      <c r="E1291" s="641">
        <v>135</v>
      </c>
      <c r="F1291" s="641">
        <v>0</v>
      </c>
      <c r="G1291" s="641">
        <v>0</v>
      </c>
      <c r="H1291" s="640" t="s">
        <v>52</v>
      </c>
      <c r="I1291" s="640" t="s">
        <v>1264</v>
      </c>
      <c r="J1291" s="640" t="s">
        <v>385</v>
      </c>
      <c r="K1291" s="640" t="s">
        <v>1368</v>
      </c>
      <c r="L1291" s="647" t="s">
        <v>66</v>
      </c>
      <c r="M1291" s="648">
        <v>44371</v>
      </c>
      <c r="N1291" s="647"/>
      <c r="O1291" s="641">
        <v>1</v>
      </c>
      <c r="P1291" s="640" t="s">
        <v>90</v>
      </c>
      <c r="Q1291" s="640" t="s">
        <v>1280</v>
      </c>
      <c r="R1291" s="647"/>
      <c r="S1291" s="647" t="s">
        <v>65</v>
      </c>
      <c r="T1291" s="647"/>
    </row>
    <row r="1292" spans="2:20">
      <c r="B1292" s="640" t="s">
        <v>2017</v>
      </c>
      <c r="C1292" s="640" t="s">
        <v>697</v>
      </c>
      <c r="D1292" s="641">
        <v>84</v>
      </c>
      <c r="E1292" s="641">
        <v>94</v>
      </c>
      <c r="F1292" s="641">
        <v>0</v>
      </c>
      <c r="G1292" s="641">
        <v>0</v>
      </c>
      <c r="H1292" s="640" t="s">
        <v>1337</v>
      </c>
      <c r="I1292" s="640" t="s">
        <v>1338</v>
      </c>
      <c r="J1292" s="640" t="s">
        <v>695</v>
      </c>
      <c r="K1292" s="640" t="s">
        <v>1317</v>
      </c>
      <c r="L1292" s="647" t="s">
        <v>66</v>
      </c>
      <c r="M1292" s="648">
        <v>44716</v>
      </c>
      <c r="N1292" s="647"/>
      <c r="O1292" s="641">
        <v>1</v>
      </c>
      <c r="P1292" s="640" t="s">
        <v>90</v>
      </c>
      <c r="Q1292" s="640" t="s">
        <v>1258</v>
      </c>
      <c r="R1292" s="640" t="s">
        <v>1259</v>
      </c>
      <c r="S1292" s="647" t="s">
        <v>65</v>
      </c>
      <c r="T1292" s="647"/>
    </row>
    <row r="1293" spans="2:20">
      <c r="B1293" s="640" t="s">
        <v>429</v>
      </c>
      <c r="C1293" s="640" t="s">
        <v>429</v>
      </c>
      <c r="D1293" s="641">
        <v>68</v>
      </c>
      <c r="E1293" s="641">
        <v>73</v>
      </c>
      <c r="F1293" s="641">
        <v>0</v>
      </c>
      <c r="G1293" s="641">
        <v>0</v>
      </c>
      <c r="H1293" s="640" t="s">
        <v>1918</v>
      </c>
      <c r="I1293" s="640" t="s">
        <v>1589</v>
      </c>
      <c r="J1293" s="640" t="s">
        <v>428</v>
      </c>
      <c r="K1293" s="640" t="s">
        <v>2018</v>
      </c>
      <c r="L1293" s="647" t="s">
        <v>66</v>
      </c>
      <c r="M1293" s="648">
        <v>44543</v>
      </c>
      <c r="N1293" s="647"/>
      <c r="O1293" s="641">
        <v>1</v>
      </c>
      <c r="P1293" s="640" t="s">
        <v>90</v>
      </c>
      <c r="Q1293" s="640" t="s">
        <v>1258</v>
      </c>
      <c r="R1293" s="640" t="s">
        <v>1259</v>
      </c>
      <c r="S1293" s="647" t="s">
        <v>65</v>
      </c>
      <c r="T1293" s="640" t="s">
        <v>1919</v>
      </c>
    </row>
    <row r="1294" spans="2:20">
      <c r="B1294" s="640" t="s">
        <v>370</v>
      </c>
      <c r="C1294" s="640" t="s">
        <v>370</v>
      </c>
      <c r="D1294" s="641">
        <v>-90</v>
      </c>
      <c r="E1294" s="641">
        <v>-85</v>
      </c>
      <c r="F1294" s="641">
        <v>0</v>
      </c>
      <c r="G1294" s="641">
        <v>0</v>
      </c>
      <c r="H1294" s="640" t="s">
        <v>1780</v>
      </c>
      <c r="I1294" s="640" t="s">
        <v>1625</v>
      </c>
      <c r="J1294" s="640" t="s">
        <v>3298</v>
      </c>
      <c r="K1294" s="640" t="s">
        <v>2019</v>
      </c>
      <c r="L1294" s="647" t="s">
        <v>66</v>
      </c>
      <c r="M1294" s="648">
        <v>44739</v>
      </c>
      <c r="N1294" s="647"/>
      <c r="O1294" s="641">
        <v>1</v>
      </c>
      <c r="P1294" s="640" t="s">
        <v>70</v>
      </c>
      <c r="Q1294" s="640" t="s">
        <v>1258</v>
      </c>
      <c r="R1294" s="640" t="s">
        <v>1259</v>
      </c>
      <c r="S1294" s="647" t="s">
        <v>65</v>
      </c>
      <c r="T1294" s="640" t="s">
        <v>1407</v>
      </c>
    </row>
    <row r="1295" spans="2:20">
      <c r="B1295" s="640" t="s">
        <v>370</v>
      </c>
      <c r="C1295" s="640" t="s">
        <v>370</v>
      </c>
      <c r="D1295" s="641">
        <v>-65</v>
      </c>
      <c r="E1295" s="641">
        <v>-60</v>
      </c>
      <c r="F1295" s="641">
        <v>0</v>
      </c>
      <c r="G1295" s="641">
        <v>0</v>
      </c>
      <c r="H1295" s="640" t="s">
        <v>1780</v>
      </c>
      <c r="I1295" s="640" t="s">
        <v>1625</v>
      </c>
      <c r="J1295" s="640" t="s">
        <v>3298</v>
      </c>
      <c r="K1295" s="640" t="s">
        <v>2019</v>
      </c>
      <c r="L1295" s="647" t="s">
        <v>121</v>
      </c>
      <c r="M1295" s="648">
        <v>44739</v>
      </c>
      <c r="N1295" s="647"/>
      <c r="O1295" s="641">
        <v>1</v>
      </c>
      <c r="P1295" s="640" t="s">
        <v>376</v>
      </c>
      <c r="Q1295" s="640" t="s">
        <v>1258</v>
      </c>
      <c r="R1295" s="640" t="s">
        <v>1259</v>
      </c>
      <c r="S1295" s="647" t="s">
        <v>65</v>
      </c>
      <c r="T1295" s="640" t="s">
        <v>1407</v>
      </c>
    </row>
    <row r="1296" spans="2:20">
      <c r="B1296" s="640" t="s">
        <v>370</v>
      </c>
      <c r="C1296" s="640" t="s">
        <v>370</v>
      </c>
      <c r="D1296" s="641">
        <v>-50</v>
      </c>
      <c r="E1296" s="641">
        <v>-40</v>
      </c>
      <c r="F1296" s="641">
        <v>0</v>
      </c>
      <c r="G1296" s="641">
        <v>0</v>
      </c>
      <c r="H1296" s="640" t="s">
        <v>1780</v>
      </c>
      <c r="I1296" s="640" t="s">
        <v>1625</v>
      </c>
      <c r="J1296" s="640" t="s">
        <v>3298</v>
      </c>
      <c r="K1296" s="640" t="s">
        <v>2019</v>
      </c>
      <c r="L1296" s="647" t="s">
        <v>121</v>
      </c>
      <c r="M1296" s="648">
        <v>44739</v>
      </c>
      <c r="N1296" s="647"/>
      <c r="O1296" s="641">
        <v>1</v>
      </c>
      <c r="P1296" s="640" t="s">
        <v>379</v>
      </c>
      <c r="Q1296" s="640" t="s">
        <v>1258</v>
      </c>
      <c r="R1296" s="640" t="s">
        <v>1259</v>
      </c>
      <c r="S1296" s="647" t="s">
        <v>65</v>
      </c>
      <c r="T1296" s="640" t="s">
        <v>1407</v>
      </c>
    </row>
    <row r="1297" spans="2:20">
      <c r="B1297" s="640" t="s">
        <v>370</v>
      </c>
      <c r="C1297" s="640" t="s">
        <v>370</v>
      </c>
      <c r="D1297" s="641">
        <v>-75</v>
      </c>
      <c r="E1297" s="641">
        <v>-70</v>
      </c>
      <c r="F1297" s="641">
        <v>0</v>
      </c>
      <c r="G1297" s="641">
        <v>0</v>
      </c>
      <c r="H1297" s="640" t="s">
        <v>1780</v>
      </c>
      <c r="I1297" s="640" t="s">
        <v>1625</v>
      </c>
      <c r="J1297" s="640" t="s">
        <v>3298</v>
      </c>
      <c r="K1297" s="640" t="s">
        <v>2019</v>
      </c>
      <c r="L1297" s="647" t="s">
        <v>66</v>
      </c>
      <c r="M1297" s="648">
        <v>44739</v>
      </c>
      <c r="N1297" s="647"/>
      <c r="O1297" s="641">
        <v>1</v>
      </c>
      <c r="P1297" s="640" t="s">
        <v>382</v>
      </c>
      <c r="Q1297" s="640" t="s">
        <v>1258</v>
      </c>
      <c r="R1297" s="640" t="s">
        <v>1259</v>
      </c>
      <c r="S1297" s="647" t="s">
        <v>65</v>
      </c>
      <c r="T1297" s="640" t="s">
        <v>1407</v>
      </c>
    </row>
    <row r="1298" spans="2:20">
      <c r="B1298" s="640" t="s">
        <v>370</v>
      </c>
      <c r="C1298" s="640" t="s">
        <v>370</v>
      </c>
      <c r="D1298" s="641">
        <v>-70</v>
      </c>
      <c r="E1298" s="641">
        <v>-65</v>
      </c>
      <c r="F1298" s="641">
        <v>0</v>
      </c>
      <c r="G1298" s="641">
        <v>0</v>
      </c>
      <c r="H1298" s="640" t="s">
        <v>1780</v>
      </c>
      <c r="I1298" s="640" t="s">
        <v>1625</v>
      </c>
      <c r="J1298" s="640" t="s">
        <v>3298</v>
      </c>
      <c r="K1298" s="640" t="s">
        <v>2019</v>
      </c>
      <c r="L1298" s="647" t="s">
        <v>105</v>
      </c>
      <c r="M1298" s="648">
        <v>44739</v>
      </c>
      <c r="N1298" s="647"/>
      <c r="O1298" s="641">
        <v>1</v>
      </c>
      <c r="P1298" s="640" t="s">
        <v>371</v>
      </c>
      <c r="Q1298" s="640" t="s">
        <v>1258</v>
      </c>
      <c r="R1298" s="640" t="s">
        <v>1259</v>
      </c>
      <c r="S1298" s="647" t="s">
        <v>65</v>
      </c>
      <c r="T1298" s="640" t="s">
        <v>1407</v>
      </c>
    </row>
    <row r="1299" spans="2:20">
      <c r="B1299" s="640" t="s">
        <v>2020</v>
      </c>
      <c r="C1299" s="640" t="s">
        <v>697</v>
      </c>
      <c r="D1299" s="641">
        <v>104</v>
      </c>
      <c r="E1299" s="641">
        <v>114</v>
      </c>
      <c r="F1299" s="641">
        <v>0</v>
      </c>
      <c r="G1299" s="641">
        <v>0</v>
      </c>
      <c r="H1299" s="640" t="s">
        <v>1337</v>
      </c>
      <c r="I1299" s="640" t="s">
        <v>1338</v>
      </c>
      <c r="J1299" s="640" t="s">
        <v>695</v>
      </c>
      <c r="K1299" s="640" t="s">
        <v>1299</v>
      </c>
      <c r="L1299" s="647" t="s">
        <v>66</v>
      </c>
      <c r="M1299" s="648">
        <v>44716</v>
      </c>
      <c r="N1299" s="647"/>
      <c r="O1299" s="641">
        <v>1</v>
      </c>
      <c r="P1299" s="640" t="s">
        <v>90</v>
      </c>
      <c r="Q1299" s="640" t="s">
        <v>1258</v>
      </c>
      <c r="R1299" s="640" t="s">
        <v>1259</v>
      </c>
      <c r="S1299" s="647" t="s">
        <v>65</v>
      </c>
      <c r="T1299" s="647"/>
    </row>
    <row r="1300" spans="2:20">
      <c r="B1300" s="640" t="s">
        <v>2021</v>
      </c>
      <c r="C1300" s="640" t="s">
        <v>1030</v>
      </c>
      <c r="D1300" s="641">
        <v>246</v>
      </c>
      <c r="E1300" s="641">
        <v>251</v>
      </c>
      <c r="F1300" s="641">
        <v>0</v>
      </c>
      <c r="G1300" s="641">
        <v>0</v>
      </c>
      <c r="H1300" s="640" t="s">
        <v>43</v>
      </c>
      <c r="I1300" s="640" t="s">
        <v>52</v>
      </c>
      <c r="J1300" s="640" t="s">
        <v>1261</v>
      </c>
      <c r="K1300" s="640" t="s">
        <v>1262</v>
      </c>
      <c r="L1300" s="647" t="s">
        <v>66</v>
      </c>
      <c r="M1300" s="648">
        <v>44737</v>
      </c>
      <c r="N1300" s="647"/>
      <c r="O1300" s="641">
        <v>2</v>
      </c>
      <c r="P1300" s="640" t="s">
        <v>90</v>
      </c>
      <c r="Q1300" s="640" t="s">
        <v>1258</v>
      </c>
      <c r="R1300" s="640" t="s">
        <v>1259</v>
      </c>
      <c r="S1300" s="647" t="s">
        <v>65</v>
      </c>
      <c r="T1300" s="640" t="s">
        <v>1263</v>
      </c>
    </row>
    <row r="1301" spans="2:20">
      <c r="B1301" s="640" t="s">
        <v>2022</v>
      </c>
      <c r="C1301" s="640" t="s">
        <v>1030</v>
      </c>
      <c r="D1301" s="641">
        <v>257</v>
      </c>
      <c r="E1301" s="641">
        <v>262</v>
      </c>
      <c r="F1301" s="641">
        <v>0</v>
      </c>
      <c r="G1301" s="641">
        <v>0</v>
      </c>
      <c r="H1301" s="640" t="s">
        <v>43</v>
      </c>
      <c r="I1301" s="640" t="s">
        <v>52</v>
      </c>
      <c r="J1301" s="640" t="s">
        <v>1261</v>
      </c>
      <c r="K1301" s="640" t="s">
        <v>1262</v>
      </c>
      <c r="L1301" s="647" t="s">
        <v>66</v>
      </c>
      <c r="M1301" s="648">
        <v>44737</v>
      </c>
      <c r="N1301" s="647"/>
      <c r="O1301" s="641">
        <v>2</v>
      </c>
      <c r="P1301" s="640" t="s">
        <v>90</v>
      </c>
      <c r="Q1301" s="640" t="s">
        <v>1258</v>
      </c>
      <c r="R1301" s="640" t="s">
        <v>1259</v>
      </c>
      <c r="S1301" s="647" t="s">
        <v>65</v>
      </c>
      <c r="T1301" s="640" t="s">
        <v>1263</v>
      </c>
    </row>
    <row r="1302" spans="2:20">
      <c r="B1302" s="640" t="s">
        <v>2023</v>
      </c>
      <c r="C1302" s="640" t="s">
        <v>686</v>
      </c>
      <c r="D1302" s="641">
        <v>482</v>
      </c>
      <c r="E1302" s="641">
        <v>492</v>
      </c>
      <c r="F1302" s="641">
        <v>0</v>
      </c>
      <c r="G1302" s="641">
        <v>0</v>
      </c>
      <c r="H1302" s="640" t="s">
        <v>1278</v>
      </c>
      <c r="I1302" s="640" t="s">
        <v>52</v>
      </c>
      <c r="J1302" s="640" t="s">
        <v>684</v>
      </c>
      <c r="K1302" s="640" t="s">
        <v>1299</v>
      </c>
      <c r="L1302" s="647" t="s">
        <v>66</v>
      </c>
      <c r="M1302" s="648">
        <v>44730</v>
      </c>
      <c r="N1302" s="647"/>
      <c r="O1302" s="641">
        <v>2</v>
      </c>
      <c r="P1302" s="640" t="s">
        <v>90</v>
      </c>
      <c r="Q1302" s="640" t="s">
        <v>1280</v>
      </c>
      <c r="R1302" s="647"/>
      <c r="S1302" s="647" t="s">
        <v>65</v>
      </c>
      <c r="T1302" s="640" t="s">
        <v>1345</v>
      </c>
    </row>
    <row r="1303" spans="2:20">
      <c r="B1303" s="640" t="s">
        <v>2024</v>
      </c>
      <c r="C1303" s="640" t="s">
        <v>841</v>
      </c>
      <c r="D1303" s="641">
        <v>181</v>
      </c>
      <c r="E1303" s="641">
        <v>186</v>
      </c>
      <c r="F1303" s="641">
        <v>0</v>
      </c>
      <c r="G1303" s="641">
        <v>0</v>
      </c>
      <c r="H1303" s="640" t="s">
        <v>1278</v>
      </c>
      <c r="I1303" s="640" t="s">
        <v>52</v>
      </c>
      <c r="J1303" s="640" t="s">
        <v>1382</v>
      </c>
      <c r="K1303" s="640" t="s">
        <v>1326</v>
      </c>
      <c r="L1303" s="647" t="s">
        <v>66</v>
      </c>
      <c r="M1303" s="648">
        <v>44639</v>
      </c>
      <c r="N1303" s="647"/>
      <c r="O1303" s="641">
        <v>1</v>
      </c>
      <c r="P1303" s="640" t="s">
        <v>90</v>
      </c>
      <c r="Q1303" s="640" t="s">
        <v>1258</v>
      </c>
      <c r="R1303" s="640" t="s">
        <v>1259</v>
      </c>
      <c r="S1303" s="647" t="s">
        <v>65</v>
      </c>
      <c r="T1303" s="640" t="s">
        <v>1420</v>
      </c>
    </row>
    <row r="1304" spans="2:20">
      <c r="B1304" s="640" t="s">
        <v>888</v>
      </c>
      <c r="C1304" s="640" t="s">
        <v>884</v>
      </c>
      <c r="D1304" s="641">
        <v>206</v>
      </c>
      <c r="E1304" s="641">
        <v>211</v>
      </c>
      <c r="F1304" s="641">
        <v>0</v>
      </c>
      <c r="G1304" s="641">
        <v>0</v>
      </c>
      <c r="H1304" s="640" t="s">
        <v>43</v>
      </c>
      <c r="I1304" s="640" t="s">
        <v>52</v>
      </c>
      <c r="J1304" s="640" t="s">
        <v>1401</v>
      </c>
      <c r="K1304" s="640" t="s">
        <v>1317</v>
      </c>
      <c r="L1304" s="647" t="s">
        <v>66</v>
      </c>
      <c r="M1304" s="648">
        <v>44562</v>
      </c>
      <c r="N1304" s="648">
        <v>44743</v>
      </c>
      <c r="O1304" s="641">
        <v>1</v>
      </c>
      <c r="P1304" s="640" t="s">
        <v>90</v>
      </c>
      <c r="Q1304" s="640" t="s">
        <v>1258</v>
      </c>
      <c r="R1304" s="640" t="s">
        <v>1259</v>
      </c>
      <c r="S1304" s="647" t="s">
        <v>65</v>
      </c>
      <c r="T1304" s="640" t="s">
        <v>1263</v>
      </c>
    </row>
    <row r="1305" spans="2:20">
      <c r="B1305" s="640" t="s">
        <v>888</v>
      </c>
      <c r="C1305" s="640" t="s">
        <v>884</v>
      </c>
      <c r="D1305" s="641">
        <v>201</v>
      </c>
      <c r="E1305" s="641">
        <v>206</v>
      </c>
      <c r="F1305" s="641">
        <v>0</v>
      </c>
      <c r="G1305" s="641">
        <v>0</v>
      </c>
      <c r="H1305" s="640" t="s">
        <v>43</v>
      </c>
      <c r="I1305" s="640" t="s">
        <v>52</v>
      </c>
      <c r="J1305" s="640" t="s">
        <v>1401</v>
      </c>
      <c r="K1305" s="640" t="s">
        <v>1317</v>
      </c>
      <c r="L1305" s="647" t="s">
        <v>66</v>
      </c>
      <c r="M1305" s="648">
        <v>44744</v>
      </c>
      <c r="N1305" s="647"/>
      <c r="O1305" s="641">
        <v>1</v>
      </c>
      <c r="P1305" s="640" t="s">
        <v>90</v>
      </c>
      <c r="Q1305" s="640" t="s">
        <v>1258</v>
      </c>
      <c r="R1305" s="640" t="s">
        <v>1259</v>
      </c>
      <c r="S1305" s="647" t="s">
        <v>65</v>
      </c>
      <c r="T1305" s="640" t="s">
        <v>1263</v>
      </c>
    </row>
    <row r="1306" spans="2:20">
      <c r="B1306" s="640" t="s">
        <v>888</v>
      </c>
      <c r="C1306" s="640" t="s">
        <v>888</v>
      </c>
      <c r="D1306" s="641">
        <v>9999</v>
      </c>
      <c r="E1306" s="641">
        <v>9999</v>
      </c>
      <c r="F1306" s="641">
        <v>0</v>
      </c>
      <c r="G1306" s="641">
        <v>0</v>
      </c>
      <c r="H1306" s="640" t="s">
        <v>52</v>
      </c>
      <c r="I1306" s="640" t="s">
        <v>1274</v>
      </c>
      <c r="J1306" s="640" t="s">
        <v>2025</v>
      </c>
      <c r="K1306" s="640" t="s">
        <v>2026</v>
      </c>
      <c r="L1306" s="647" t="s">
        <v>66</v>
      </c>
      <c r="M1306" s="648">
        <v>44505</v>
      </c>
      <c r="N1306" s="647"/>
      <c r="O1306" s="641">
        <v>3</v>
      </c>
      <c r="P1306" s="640" t="s">
        <v>90</v>
      </c>
      <c r="Q1306" s="640" t="s">
        <v>1280</v>
      </c>
      <c r="R1306" s="647"/>
      <c r="S1306" s="647" t="s">
        <v>65</v>
      </c>
      <c r="T1306" s="640" t="s">
        <v>2027</v>
      </c>
    </row>
    <row r="1307" spans="2:20">
      <c r="B1307" s="640" t="s">
        <v>560</v>
      </c>
      <c r="C1307" s="640" t="s">
        <v>517</v>
      </c>
      <c r="D1307" s="641">
        <v>121</v>
      </c>
      <c r="E1307" s="641">
        <v>141</v>
      </c>
      <c r="F1307" s="641">
        <v>0</v>
      </c>
      <c r="G1307" s="641">
        <v>0</v>
      </c>
      <c r="H1307" s="640" t="s">
        <v>1282</v>
      </c>
      <c r="I1307" s="640" t="s">
        <v>1283</v>
      </c>
      <c r="J1307" s="640" t="s">
        <v>516</v>
      </c>
      <c r="K1307" s="640" t="s">
        <v>665</v>
      </c>
      <c r="L1307" s="647" t="s">
        <v>66</v>
      </c>
      <c r="M1307" s="648">
        <v>44713</v>
      </c>
      <c r="N1307" s="647"/>
      <c r="O1307" s="641">
        <v>1</v>
      </c>
      <c r="P1307" s="640" t="s">
        <v>90</v>
      </c>
      <c r="Q1307" s="640" t="s">
        <v>1280</v>
      </c>
      <c r="R1307" s="647"/>
      <c r="S1307" s="647" t="s">
        <v>65</v>
      </c>
      <c r="T1307" s="640" t="s">
        <v>1405</v>
      </c>
    </row>
    <row r="1308" spans="2:20">
      <c r="B1308" s="640" t="s">
        <v>754</v>
      </c>
      <c r="C1308" s="640" t="s">
        <v>746</v>
      </c>
      <c r="D1308" s="641">
        <v>213</v>
      </c>
      <c r="E1308" s="641">
        <v>223</v>
      </c>
      <c r="F1308" s="641">
        <v>0</v>
      </c>
      <c r="G1308" s="641">
        <v>0</v>
      </c>
      <c r="H1308" s="640" t="s">
        <v>1465</v>
      </c>
      <c r="I1308" s="640" t="s">
        <v>1466</v>
      </c>
      <c r="J1308" s="640" t="s">
        <v>1467</v>
      </c>
      <c r="K1308" s="640" t="s">
        <v>1257</v>
      </c>
      <c r="L1308" s="647" t="s">
        <v>66</v>
      </c>
      <c r="M1308" s="648">
        <v>44716</v>
      </c>
      <c r="N1308" s="647"/>
      <c r="O1308" s="641">
        <v>1</v>
      </c>
      <c r="P1308" s="640" t="s">
        <v>90</v>
      </c>
      <c r="Q1308" s="640" t="s">
        <v>1258</v>
      </c>
      <c r="R1308" s="640" t="s">
        <v>1286</v>
      </c>
      <c r="S1308" s="647" t="s">
        <v>65</v>
      </c>
      <c r="T1308" s="640" t="s">
        <v>1321</v>
      </c>
    </row>
    <row r="1309" spans="2:20">
      <c r="B1309" s="640" t="s">
        <v>2028</v>
      </c>
      <c r="C1309" s="640" t="s">
        <v>697</v>
      </c>
      <c r="D1309" s="641">
        <v>54</v>
      </c>
      <c r="E1309" s="641">
        <v>64</v>
      </c>
      <c r="F1309" s="641">
        <v>0</v>
      </c>
      <c r="G1309" s="641">
        <v>0</v>
      </c>
      <c r="H1309" s="640" t="s">
        <v>1337</v>
      </c>
      <c r="I1309" s="640" t="s">
        <v>1338</v>
      </c>
      <c r="J1309" s="640" t="s">
        <v>695</v>
      </c>
      <c r="K1309" s="640" t="s">
        <v>1317</v>
      </c>
      <c r="L1309" s="647" t="s">
        <v>66</v>
      </c>
      <c r="M1309" s="648">
        <v>44716</v>
      </c>
      <c r="N1309" s="647"/>
      <c r="O1309" s="641">
        <v>1</v>
      </c>
      <c r="P1309" s="640" t="s">
        <v>90</v>
      </c>
      <c r="Q1309" s="640" t="s">
        <v>1258</v>
      </c>
      <c r="R1309" s="640" t="s">
        <v>1259</v>
      </c>
      <c r="S1309" s="647" t="s">
        <v>65</v>
      </c>
      <c r="T1309" s="647"/>
    </row>
    <row r="1310" spans="2:20">
      <c r="B1310" s="640" t="s">
        <v>2029</v>
      </c>
      <c r="C1310" s="640" t="s">
        <v>670</v>
      </c>
      <c r="D1310" s="641">
        <v>137</v>
      </c>
      <c r="E1310" s="641">
        <v>142</v>
      </c>
      <c r="F1310" s="641">
        <v>0</v>
      </c>
      <c r="G1310" s="641">
        <v>0</v>
      </c>
      <c r="H1310" s="640" t="s">
        <v>1277</v>
      </c>
      <c r="I1310" s="640" t="s">
        <v>1278</v>
      </c>
      <c r="J1310" s="640" t="s">
        <v>661</v>
      </c>
      <c r="K1310" s="640" t="s">
        <v>1257</v>
      </c>
      <c r="L1310" s="647" t="s">
        <v>66</v>
      </c>
      <c r="M1310" s="648">
        <v>44652</v>
      </c>
      <c r="N1310" s="648">
        <v>44743</v>
      </c>
      <c r="O1310" s="641">
        <v>1</v>
      </c>
      <c r="P1310" s="640" t="s">
        <v>90</v>
      </c>
      <c r="Q1310" s="640" t="s">
        <v>1258</v>
      </c>
      <c r="R1310" s="640" t="s">
        <v>1259</v>
      </c>
      <c r="S1310" s="647" t="s">
        <v>65</v>
      </c>
      <c r="T1310" s="647"/>
    </row>
    <row r="1311" spans="2:20">
      <c r="B1311" s="640" t="s">
        <v>2029</v>
      </c>
      <c r="C1311" s="640" t="s">
        <v>670</v>
      </c>
      <c r="D1311" s="641">
        <v>132</v>
      </c>
      <c r="E1311" s="641">
        <v>137</v>
      </c>
      <c r="F1311" s="641">
        <v>0</v>
      </c>
      <c r="G1311" s="641">
        <v>0</v>
      </c>
      <c r="H1311" s="640" t="s">
        <v>1277</v>
      </c>
      <c r="I1311" s="640" t="s">
        <v>1278</v>
      </c>
      <c r="J1311" s="640" t="s">
        <v>661</v>
      </c>
      <c r="K1311" s="640" t="s">
        <v>1257</v>
      </c>
      <c r="L1311" s="647" t="s">
        <v>66</v>
      </c>
      <c r="M1311" s="648">
        <v>44744</v>
      </c>
      <c r="N1311" s="647"/>
      <c r="O1311" s="641">
        <v>1</v>
      </c>
      <c r="P1311" s="640" t="s">
        <v>90</v>
      </c>
      <c r="Q1311" s="640" t="s">
        <v>1258</v>
      </c>
      <c r="R1311" s="640" t="s">
        <v>1259</v>
      </c>
      <c r="S1311" s="647" t="s">
        <v>65</v>
      </c>
      <c r="T1311" s="647"/>
    </row>
    <row r="1312" spans="2:20">
      <c r="B1312" s="640" t="s">
        <v>2030</v>
      </c>
      <c r="C1312" s="640" t="s">
        <v>722</v>
      </c>
      <c r="D1312" s="641">
        <v>424</v>
      </c>
      <c r="E1312" s="641">
        <v>429</v>
      </c>
      <c r="F1312" s="641">
        <v>0</v>
      </c>
      <c r="G1312" s="641">
        <v>0</v>
      </c>
      <c r="H1312" s="640" t="s">
        <v>1278</v>
      </c>
      <c r="I1312" s="640" t="s">
        <v>52</v>
      </c>
      <c r="J1312" s="640" t="s">
        <v>169</v>
      </c>
      <c r="K1312" s="640" t="s">
        <v>725</v>
      </c>
      <c r="L1312" s="647" t="s">
        <v>66</v>
      </c>
      <c r="M1312" s="648">
        <v>44716</v>
      </c>
      <c r="N1312" s="647"/>
      <c r="O1312" s="641">
        <v>1</v>
      </c>
      <c r="P1312" s="640" t="s">
        <v>90</v>
      </c>
      <c r="Q1312" s="640" t="s">
        <v>1280</v>
      </c>
      <c r="R1312" s="647"/>
      <c r="S1312" s="647" t="s">
        <v>65</v>
      </c>
      <c r="T1312" s="640" t="s">
        <v>2012</v>
      </c>
    </row>
    <row r="1313" spans="2:20">
      <c r="B1313" s="640" t="s">
        <v>2031</v>
      </c>
      <c r="C1313" s="640" t="s">
        <v>941</v>
      </c>
      <c r="D1313" s="641">
        <v>76</v>
      </c>
      <c r="E1313" s="641">
        <v>81</v>
      </c>
      <c r="F1313" s="641">
        <v>70</v>
      </c>
      <c r="G1313" s="641">
        <v>0</v>
      </c>
      <c r="H1313" s="640" t="s">
        <v>1267</v>
      </c>
      <c r="I1313" s="640" t="s">
        <v>1268</v>
      </c>
      <c r="J1313" s="640" t="s">
        <v>1269</v>
      </c>
      <c r="K1313" s="640" t="s">
        <v>1297</v>
      </c>
      <c r="L1313" s="647" t="s">
        <v>66</v>
      </c>
      <c r="M1313" s="648">
        <v>44744</v>
      </c>
      <c r="N1313" s="647"/>
      <c r="O1313" s="641">
        <v>1</v>
      </c>
      <c r="P1313" s="640" t="s">
        <v>90</v>
      </c>
      <c r="Q1313" s="640" t="s">
        <v>1258</v>
      </c>
      <c r="R1313" s="640" t="s">
        <v>1259</v>
      </c>
      <c r="S1313" s="647" t="s">
        <v>218</v>
      </c>
      <c r="T1313" s="640" t="s">
        <v>1366</v>
      </c>
    </row>
    <row r="1314" spans="2:20">
      <c r="B1314" s="640" t="s">
        <v>2031</v>
      </c>
      <c r="C1314" s="640" t="s">
        <v>941</v>
      </c>
      <c r="D1314" s="641">
        <v>86</v>
      </c>
      <c r="E1314" s="641">
        <v>91</v>
      </c>
      <c r="F1314" s="641">
        <v>70</v>
      </c>
      <c r="G1314" s="641">
        <v>0</v>
      </c>
      <c r="H1314" s="640" t="s">
        <v>1267</v>
      </c>
      <c r="I1314" s="640" t="s">
        <v>1268</v>
      </c>
      <c r="J1314" s="640" t="s">
        <v>1269</v>
      </c>
      <c r="K1314" s="640" t="s">
        <v>1297</v>
      </c>
      <c r="L1314" s="647" t="s">
        <v>66</v>
      </c>
      <c r="M1314" s="648">
        <v>44737</v>
      </c>
      <c r="N1314" s="648">
        <v>44743</v>
      </c>
      <c r="O1314" s="641">
        <v>1</v>
      </c>
      <c r="P1314" s="640" t="s">
        <v>90</v>
      </c>
      <c r="Q1314" s="640" t="s">
        <v>1258</v>
      </c>
      <c r="R1314" s="640" t="s">
        <v>1259</v>
      </c>
      <c r="S1314" s="647" t="s">
        <v>218</v>
      </c>
      <c r="T1314" s="640" t="s">
        <v>1366</v>
      </c>
    </row>
    <row r="1315" spans="2:20">
      <c r="B1315" s="640" t="s">
        <v>2031</v>
      </c>
      <c r="C1315" s="640" t="s">
        <v>944</v>
      </c>
      <c r="D1315" s="641">
        <v>76</v>
      </c>
      <c r="E1315" s="641">
        <v>81</v>
      </c>
      <c r="F1315" s="641">
        <v>70</v>
      </c>
      <c r="G1315" s="641">
        <v>0</v>
      </c>
      <c r="H1315" s="640" t="s">
        <v>1274</v>
      </c>
      <c r="I1315" s="640" t="s">
        <v>1264</v>
      </c>
      <c r="J1315" s="640" t="s">
        <v>335</v>
      </c>
      <c r="K1315" s="640" t="s">
        <v>951</v>
      </c>
      <c r="L1315" s="647" t="s">
        <v>66</v>
      </c>
      <c r="M1315" s="648">
        <v>44744</v>
      </c>
      <c r="N1315" s="647"/>
      <c r="O1315" s="641">
        <v>1</v>
      </c>
      <c r="P1315" s="640" t="s">
        <v>90</v>
      </c>
      <c r="Q1315" s="640" t="s">
        <v>1258</v>
      </c>
      <c r="R1315" s="640" t="s">
        <v>1259</v>
      </c>
      <c r="S1315" s="647" t="s">
        <v>218</v>
      </c>
      <c r="T1315" s="640" t="s">
        <v>1366</v>
      </c>
    </row>
    <row r="1316" spans="2:20">
      <c r="B1316" s="640" t="s">
        <v>2031</v>
      </c>
      <c r="C1316" s="640" t="s">
        <v>944</v>
      </c>
      <c r="D1316" s="641">
        <v>86</v>
      </c>
      <c r="E1316" s="641">
        <v>91</v>
      </c>
      <c r="F1316" s="641">
        <v>70</v>
      </c>
      <c r="G1316" s="641">
        <v>0</v>
      </c>
      <c r="H1316" s="640" t="s">
        <v>1274</v>
      </c>
      <c r="I1316" s="640" t="s">
        <v>1264</v>
      </c>
      <c r="J1316" s="640" t="s">
        <v>335</v>
      </c>
      <c r="K1316" s="640" t="s">
        <v>951</v>
      </c>
      <c r="L1316" s="647" t="s">
        <v>66</v>
      </c>
      <c r="M1316" s="648">
        <v>44737</v>
      </c>
      <c r="N1316" s="648">
        <v>44743</v>
      </c>
      <c r="O1316" s="641">
        <v>1</v>
      </c>
      <c r="P1316" s="640" t="s">
        <v>90</v>
      </c>
      <c r="Q1316" s="640" t="s">
        <v>1258</v>
      </c>
      <c r="R1316" s="640" t="s">
        <v>1259</v>
      </c>
      <c r="S1316" s="647" t="s">
        <v>218</v>
      </c>
      <c r="T1316" s="640" t="s">
        <v>1366</v>
      </c>
    </row>
    <row r="1317" spans="2:20">
      <c r="B1317" s="640" t="s">
        <v>944</v>
      </c>
      <c r="C1317" s="640" t="s">
        <v>944</v>
      </c>
      <c r="D1317" s="641">
        <v>125</v>
      </c>
      <c r="E1317" s="641">
        <v>130</v>
      </c>
      <c r="F1317" s="641">
        <v>0</v>
      </c>
      <c r="G1317" s="641">
        <v>0</v>
      </c>
      <c r="H1317" s="640" t="s">
        <v>1274</v>
      </c>
      <c r="I1317" s="640" t="s">
        <v>1264</v>
      </c>
      <c r="J1317" s="640" t="s">
        <v>335</v>
      </c>
      <c r="K1317" s="640" t="s">
        <v>1275</v>
      </c>
      <c r="L1317" s="647" t="s">
        <v>66</v>
      </c>
      <c r="M1317" s="648">
        <v>44744</v>
      </c>
      <c r="N1317" s="647"/>
      <c r="O1317" s="641">
        <v>1</v>
      </c>
      <c r="P1317" s="640" t="s">
        <v>70</v>
      </c>
      <c r="Q1317" s="640" t="s">
        <v>1258</v>
      </c>
      <c r="R1317" s="640" t="s">
        <v>1259</v>
      </c>
      <c r="S1317" s="647" t="s">
        <v>65</v>
      </c>
      <c r="T1317" s="640" t="s">
        <v>1384</v>
      </c>
    </row>
    <row r="1318" spans="2:20">
      <c r="B1318" s="640" t="s">
        <v>944</v>
      </c>
      <c r="C1318" s="640" t="s">
        <v>944</v>
      </c>
      <c r="D1318" s="641">
        <v>135</v>
      </c>
      <c r="E1318" s="641">
        <v>140</v>
      </c>
      <c r="F1318" s="641">
        <v>0</v>
      </c>
      <c r="G1318" s="641">
        <v>0</v>
      </c>
      <c r="H1318" s="640" t="s">
        <v>1274</v>
      </c>
      <c r="I1318" s="640" t="s">
        <v>1264</v>
      </c>
      <c r="J1318" s="640" t="s">
        <v>335</v>
      </c>
      <c r="K1318" s="640" t="s">
        <v>1275</v>
      </c>
      <c r="L1318" s="647" t="s">
        <v>66</v>
      </c>
      <c r="M1318" s="648">
        <v>44737</v>
      </c>
      <c r="N1318" s="648">
        <v>44743</v>
      </c>
      <c r="O1318" s="641">
        <v>1</v>
      </c>
      <c r="P1318" s="640" t="s">
        <v>70</v>
      </c>
      <c r="Q1318" s="640" t="s">
        <v>1258</v>
      </c>
      <c r="R1318" s="640" t="s">
        <v>1259</v>
      </c>
      <c r="S1318" s="647" t="s">
        <v>65</v>
      </c>
      <c r="T1318" s="640" t="s">
        <v>1384</v>
      </c>
    </row>
    <row r="1319" spans="2:20">
      <c r="B1319" s="640" t="s">
        <v>944</v>
      </c>
      <c r="C1319" s="640" t="s">
        <v>944</v>
      </c>
      <c r="D1319" s="641">
        <v>141</v>
      </c>
      <c r="E1319" s="641">
        <v>146</v>
      </c>
      <c r="F1319" s="641">
        <v>0</v>
      </c>
      <c r="G1319" s="641">
        <v>0</v>
      </c>
      <c r="H1319" s="640" t="s">
        <v>1274</v>
      </c>
      <c r="I1319" s="640" t="s">
        <v>1264</v>
      </c>
      <c r="J1319" s="640" t="s">
        <v>335</v>
      </c>
      <c r="K1319" s="640" t="s">
        <v>1275</v>
      </c>
      <c r="L1319" s="647" t="s">
        <v>66</v>
      </c>
      <c r="M1319" s="648">
        <v>44744</v>
      </c>
      <c r="N1319" s="647"/>
      <c r="O1319" s="641">
        <v>1</v>
      </c>
      <c r="P1319" s="640" t="s">
        <v>288</v>
      </c>
      <c r="Q1319" s="640" t="s">
        <v>1258</v>
      </c>
      <c r="R1319" s="640" t="s">
        <v>1259</v>
      </c>
      <c r="S1319" s="647" t="s">
        <v>65</v>
      </c>
      <c r="T1319" s="640" t="s">
        <v>1385</v>
      </c>
    </row>
    <row r="1320" spans="2:20">
      <c r="B1320" s="640" t="s">
        <v>944</v>
      </c>
      <c r="C1320" s="640" t="s">
        <v>944</v>
      </c>
      <c r="D1320" s="641">
        <v>151</v>
      </c>
      <c r="E1320" s="641">
        <v>156</v>
      </c>
      <c r="F1320" s="641">
        <v>0</v>
      </c>
      <c r="G1320" s="641">
        <v>0</v>
      </c>
      <c r="H1320" s="640" t="s">
        <v>1274</v>
      </c>
      <c r="I1320" s="640" t="s">
        <v>1264</v>
      </c>
      <c r="J1320" s="640" t="s">
        <v>335</v>
      </c>
      <c r="K1320" s="640" t="s">
        <v>1275</v>
      </c>
      <c r="L1320" s="647" t="s">
        <v>66</v>
      </c>
      <c r="M1320" s="648">
        <v>44737</v>
      </c>
      <c r="N1320" s="648">
        <v>44743</v>
      </c>
      <c r="O1320" s="641">
        <v>1</v>
      </c>
      <c r="P1320" s="640" t="s">
        <v>288</v>
      </c>
      <c r="Q1320" s="640" t="s">
        <v>1258</v>
      </c>
      <c r="R1320" s="640" t="s">
        <v>1259</v>
      </c>
      <c r="S1320" s="647" t="s">
        <v>65</v>
      </c>
      <c r="T1320" s="640" t="s">
        <v>1385</v>
      </c>
    </row>
    <row r="1321" spans="2:20">
      <c r="B1321" s="640" t="s">
        <v>944</v>
      </c>
      <c r="C1321" s="640" t="s">
        <v>944</v>
      </c>
      <c r="D1321" s="641">
        <v>130</v>
      </c>
      <c r="E1321" s="641">
        <v>135</v>
      </c>
      <c r="F1321" s="641">
        <v>0</v>
      </c>
      <c r="G1321" s="641">
        <v>0</v>
      </c>
      <c r="H1321" s="640" t="s">
        <v>1274</v>
      </c>
      <c r="I1321" s="640" t="s">
        <v>1264</v>
      </c>
      <c r="J1321" s="640" t="s">
        <v>335</v>
      </c>
      <c r="K1321" s="640" t="s">
        <v>1275</v>
      </c>
      <c r="L1321" s="647" t="s">
        <v>66</v>
      </c>
      <c r="M1321" s="648">
        <v>44744</v>
      </c>
      <c r="N1321" s="647"/>
      <c r="O1321" s="641">
        <v>1</v>
      </c>
      <c r="P1321" s="640" t="s">
        <v>520</v>
      </c>
      <c r="Q1321" s="640" t="s">
        <v>1258</v>
      </c>
      <c r="R1321" s="640" t="s">
        <v>1259</v>
      </c>
      <c r="S1321" s="647" t="s">
        <v>65</v>
      </c>
      <c r="T1321" s="640" t="s">
        <v>1272</v>
      </c>
    </row>
    <row r="1322" spans="2:20">
      <c r="B1322" s="640" t="s">
        <v>944</v>
      </c>
      <c r="C1322" s="640" t="s">
        <v>944</v>
      </c>
      <c r="D1322" s="641">
        <v>140</v>
      </c>
      <c r="E1322" s="641">
        <v>145</v>
      </c>
      <c r="F1322" s="641">
        <v>0</v>
      </c>
      <c r="G1322" s="641">
        <v>0</v>
      </c>
      <c r="H1322" s="640" t="s">
        <v>1274</v>
      </c>
      <c r="I1322" s="640" t="s">
        <v>1264</v>
      </c>
      <c r="J1322" s="640" t="s">
        <v>335</v>
      </c>
      <c r="K1322" s="640" t="s">
        <v>1275</v>
      </c>
      <c r="L1322" s="647" t="s">
        <v>66</v>
      </c>
      <c r="M1322" s="648">
        <v>44737</v>
      </c>
      <c r="N1322" s="648">
        <v>44743</v>
      </c>
      <c r="O1322" s="641">
        <v>1</v>
      </c>
      <c r="P1322" s="640" t="s">
        <v>520</v>
      </c>
      <c r="Q1322" s="640" t="s">
        <v>1258</v>
      </c>
      <c r="R1322" s="640" t="s">
        <v>1259</v>
      </c>
      <c r="S1322" s="647" t="s">
        <v>65</v>
      </c>
      <c r="T1322" s="640" t="s">
        <v>1272</v>
      </c>
    </row>
    <row r="1323" spans="2:20">
      <c r="B1323" s="640" t="s">
        <v>2032</v>
      </c>
      <c r="C1323" s="640" t="s">
        <v>841</v>
      </c>
      <c r="D1323" s="641">
        <v>113</v>
      </c>
      <c r="E1323" s="641">
        <v>118</v>
      </c>
      <c r="F1323" s="641">
        <v>45</v>
      </c>
      <c r="G1323" s="641">
        <v>0</v>
      </c>
      <c r="H1323" s="640" t="s">
        <v>1278</v>
      </c>
      <c r="I1323" s="640" t="s">
        <v>52</v>
      </c>
      <c r="J1323" s="640" t="s">
        <v>1382</v>
      </c>
      <c r="K1323" s="640" t="s">
        <v>1364</v>
      </c>
      <c r="L1323" s="647" t="s">
        <v>66</v>
      </c>
      <c r="M1323" s="648">
        <v>44639</v>
      </c>
      <c r="N1323" s="647"/>
      <c r="O1323" s="641">
        <v>1</v>
      </c>
      <c r="P1323" s="640" t="s">
        <v>90</v>
      </c>
      <c r="Q1323" s="640" t="s">
        <v>1258</v>
      </c>
      <c r="R1323" s="640" t="s">
        <v>1259</v>
      </c>
      <c r="S1323" s="647" t="s">
        <v>218</v>
      </c>
      <c r="T1323" s="640" t="s">
        <v>1420</v>
      </c>
    </row>
    <row r="1324" spans="2:20">
      <c r="B1324" s="640" t="s">
        <v>2033</v>
      </c>
      <c r="C1324" s="640" t="s">
        <v>738</v>
      </c>
      <c r="D1324" s="641">
        <v>142</v>
      </c>
      <c r="E1324" s="641">
        <v>147</v>
      </c>
      <c r="F1324" s="641">
        <v>0</v>
      </c>
      <c r="G1324" s="641">
        <v>0</v>
      </c>
      <c r="H1324" s="640" t="s">
        <v>1356</v>
      </c>
      <c r="I1324" s="640" t="s">
        <v>43</v>
      </c>
      <c r="J1324" s="640" t="s">
        <v>1319</v>
      </c>
      <c r="K1324" s="640" t="s">
        <v>1292</v>
      </c>
      <c r="L1324" s="647" t="s">
        <v>66</v>
      </c>
      <c r="M1324" s="648">
        <v>44737</v>
      </c>
      <c r="N1324" s="647"/>
      <c r="O1324" s="641">
        <v>1</v>
      </c>
      <c r="P1324" s="640" t="s">
        <v>90</v>
      </c>
      <c r="Q1324" s="640" t="s">
        <v>1280</v>
      </c>
      <c r="R1324" s="647"/>
      <c r="S1324" s="647" t="s">
        <v>65</v>
      </c>
      <c r="T1324" s="647"/>
    </row>
    <row r="1325" spans="2:20">
      <c r="B1325" s="640" t="s">
        <v>2034</v>
      </c>
      <c r="C1325" s="640" t="s">
        <v>993</v>
      </c>
      <c r="D1325" s="641">
        <v>167</v>
      </c>
      <c r="E1325" s="641">
        <v>172</v>
      </c>
      <c r="F1325" s="641">
        <v>0</v>
      </c>
      <c r="G1325" s="641">
        <v>0</v>
      </c>
      <c r="H1325" s="640" t="s">
        <v>1274</v>
      </c>
      <c r="I1325" s="640" t="s">
        <v>1264</v>
      </c>
      <c r="J1325" s="640" t="s">
        <v>335</v>
      </c>
      <c r="K1325" s="640" t="s">
        <v>1292</v>
      </c>
      <c r="L1325" s="647" t="s">
        <v>66</v>
      </c>
      <c r="M1325" s="648">
        <v>44716</v>
      </c>
      <c r="N1325" s="648">
        <v>44743</v>
      </c>
      <c r="O1325" s="641">
        <v>1</v>
      </c>
      <c r="P1325" s="640" t="s">
        <v>90</v>
      </c>
      <c r="Q1325" s="640" t="s">
        <v>1258</v>
      </c>
      <c r="R1325" s="640" t="s">
        <v>1259</v>
      </c>
      <c r="S1325" s="647" t="s">
        <v>65</v>
      </c>
      <c r="T1325" s="647"/>
    </row>
    <row r="1326" spans="2:20">
      <c r="B1326" s="640" t="s">
        <v>2034</v>
      </c>
      <c r="C1326" s="640" t="s">
        <v>993</v>
      </c>
      <c r="D1326" s="641">
        <v>162</v>
      </c>
      <c r="E1326" s="641">
        <v>167</v>
      </c>
      <c r="F1326" s="641">
        <v>0</v>
      </c>
      <c r="G1326" s="641">
        <v>0</v>
      </c>
      <c r="H1326" s="640" t="s">
        <v>1274</v>
      </c>
      <c r="I1326" s="640" t="s">
        <v>1264</v>
      </c>
      <c r="J1326" s="640" t="s">
        <v>335</v>
      </c>
      <c r="K1326" s="640" t="s">
        <v>1292</v>
      </c>
      <c r="L1326" s="647" t="s">
        <v>66</v>
      </c>
      <c r="M1326" s="648">
        <v>44744</v>
      </c>
      <c r="N1326" s="647"/>
      <c r="O1326" s="641">
        <v>1</v>
      </c>
      <c r="P1326" s="640" t="s">
        <v>90</v>
      </c>
      <c r="Q1326" s="640" t="s">
        <v>1258</v>
      </c>
      <c r="R1326" s="640" t="s">
        <v>1259</v>
      </c>
      <c r="S1326" s="647" t="s">
        <v>65</v>
      </c>
      <c r="T1326" s="647"/>
    </row>
    <row r="1327" spans="2:20">
      <c r="B1327" s="640" t="s">
        <v>1220</v>
      </c>
      <c r="C1327" s="640" t="s">
        <v>1128</v>
      </c>
      <c r="D1327" s="641">
        <v>400</v>
      </c>
      <c r="E1327" s="641">
        <v>410</v>
      </c>
      <c r="F1327" s="641">
        <v>0</v>
      </c>
      <c r="G1327" s="641">
        <v>0</v>
      </c>
      <c r="H1327" s="640" t="s">
        <v>1277</v>
      </c>
      <c r="I1327" s="640" t="s">
        <v>1278</v>
      </c>
      <c r="J1327" s="640" t="s">
        <v>1127</v>
      </c>
      <c r="K1327" s="640" t="s">
        <v>1279</v>
      </c>
      <c r="L1327" s="647" t="s">
        <v>66</v>
      </c>
      <c r="M1327" s="648">
        <v>44713</v>
      </c>
      <c r="N1327" s="647"/>
      <c r="O1327" s="641">
        <v>1</v>
      </c>
      <c r="P1327" s="640" t="s">
        <v>90</v>
      </c>
      <c r="Q1327" s="640" t="s">
        <v>1280</v>
      </c>
      <c r="R1327" s="647"/>
      <c r="S1327" s="647" t="s">
        <v>65</v>
      </c>
      <c r="T1327" s="640" t="s">
        <v>1480</v>
      </c>
    </row>
    <row r="1328" spans="2:20">
      <c r="B1328" s="640" t="s">
        <v>1849</v>
      </c>
      <c r="C1328" s="640" t="s">
        <v>1849</v>
      </c>
      <c r="D1328" s="641">
        <v>224</v>
      </c>
      <c r="E1328" s="641">
        <v>229</v>
      </c>
      <c r="F1328" s="641">
        <v>0</v>
      </c>
      <c r="G1328" s="641">
        <v>0</v>
      </c>
      <c r="H1328" s="640" t="s">
        <v>1278</v>
      </c>
      <c r="I1328" s="640" t="s">
        <v>52</v>
      </c>
      <c r="J1328" s="640" t="s">
        <v>241</v>
      </c>
      <c r="K1328" s="640" t="s">
        <v>1326</v>
      </c>
      <c r="L1328" s="647" t="s">
        <v>66</v>
      </c>
      <c r="M1328" s="648">
        <v>44635</v>
      </c>
      <c r="N1328" s="647"/>
      <c r="O1328" s="641">
        <v>1</v>
      </c>
      <c r="P1328" s="640" t="s">
        <v>90</v>
      </c>
      <c r="Q1328" s="640" t="s">
        <v>1258</v>
      </c>
      <c r="R1328" s="640" t="s">
        <v>1259</v>
      </c>
      <c r="S1328" s="647" t="s">
        <v>65</v>
      </c>
      <c r="T1328" s="640" t="s">
        <v>2035</v>
      </c>
    </row>
    <row r="1329" spans="2:20">
      <c r="B1329" s="640" t="s">
        <v>1849</v>
      </c>
      <c r="C1329" s="640" t="s">
        <v>2036</v>
      </c>
      <c r="D1329" s="641">
        <v>238</v>
      </c>
      <c r="E1329" s="641">
        <v>243</v>
      </c>
      <c r="F1329" s="641">
        <v>0</v>
      </c>
      <c r="G1329" s="641">
        <v>0</v>
      </c>
      <c r="H1329" s="640" t="s">
        <v>43</v>
      </c>
      <c r="I1329" s="640" t="s">
        <v>52</v>
      </c>
      <c r="J1329" s="640" t="s">
        <v>266</v>
      </c>
      <c r="K1329" s="640" t="s">
        <v>1411</v>
      </c>
      <c r="L1329" s="647" t="s">
        <v>66</v>
      </c>
      <c r="M1329" s="648">
        <v>44635</v>
      </c>
      <c r="N1329" s="647"/>
      <c r="O1329" s="641">
        <v>1</v>
      </c>
      <c r="P1329" s="640" t="s">
        <v>90</v>
      </c>
      <c r="Q1329" s="640" t="s">
        <v>1258</v>
      </c>
      <c r="R1329" s="640" t="s">
        <v>1259</v>
      </c>
      <c r="S1329" s="647" t="s">
        <v>65</v>
      </c>
      <c r="T1329" s="640" t="s">
        <v>2037</v>
      </c>
    </row>
    <row r="1330" spans="2:20">
      <c r="B1330" s="640" t="s">
        <v>2038</v>
      </c>
      <c r="C1330" s="640" t="s">
        <v>353</v>
      </c>
      <c r="D1330" s="641">
        <v>479</v>
      </c>
      <c r="E1330" s="641">
        <v>519</v>
      </c>
      <c r="F1330" s="641">
        <v>0</v>
      </c>
      <c r="G1330" s="641">
        <v>0</v>
      </c>
      <c r="H1330" s="640" t="s">
        <v>1264</v>
      </c>
      <c r="I1330" s="640" t="s">
        <v>52</v>
      </c>
      <c r="J1330" s="640" t="s">
        <v>3282</v>
      </c>
      <c r="K1330" s="640" t="s">
        <v>1279</v>
      </c>
      <c r="L1330" s="647" t="s">
        <v>66</v>
      </c>
      <c r="M1330" s="648">
        <v>44743</v>
      </c>
      <c r="N1330" s="647"/>
      <c r="O1330" s="641">
        <v>2</v>
      </c>
      <c r="P1330" s="640" t="s">
        <v>90</v>
      </c>
      <c r="Q1330" s="640" t="s">
        <v>1280</v>
      </c>
      <c r="R1330" s="647"/>
      <c r="S1330" s="647" t="s">
        <v>65</v>
      </c>
      <c r="T1330" s="640" t="s">
        <v>1414</v>
      </c>
    </row>
    <row r="1331" spans="2:20">
      <c r="B1331" s="640" t="s">
        <v>1034</v>
      </c>
      <c r="C1331" s="640" t="s">
        <v>1030</v>
      </c>
      <c r="D1331" s="641">
        <v>218</v>
      </c>
      <c r="E1331" s="641">
        <v>223</v>
      </c>
      <c r="F1331" s="641">
        <v>0</v>
      </c>
      <c r="G1331" s="641">
        <v>0</v>
      </c>
      <c r="H1331" s="640" t="s">
        <v>43</v>
      </c>
      <c r="I1331" s="640" t="s">
        <v>52</v>
      </c>
      <c r="J1331" s="640" t="s">
        <v>1261</v>
      </c>
      <c r="K1331" s="640" t="s">
        <v>1262</v>
      </c>
      <c r="L1331" s="647" t="s">
        <v>66</v>
      </c>
      <c r="M1331" s="648">
        <v>44737</v>
      </c>
      <c r="N1331" s="647"/>
      <c r="O1331" s="641">
        <v>2</v>
      </c>
      <c r="P1331" s="640" t="s">
        <v>90</v>
      </c>
      <c r="Q1331" s="640" t="s">
        <v>1258</v>
      </c>
      <c r="R1331" s="640" t="s">
        <v>1259</v>
      </c>
      <c r="S1331" s="647" t="s">
        <v>65</v>
      </c>
      <c r="T1331" s="640" t="s">
        <v>1263</v>
      </c>
    </row>
    <row r="1332" spans="2:20">
      <c r="B1332" s="640" t="s">
        <v>1028</v>
      </c>
      <c r="C1332" s="640" t="s">
        <v>1019</v>
      </c>
      <c r="D1332" s="641">
        <v>177</v>
      </c>
      <c r="E1332" s="641">
        <v>182</v>
      </c>
      <c r="F1332" s="641">
        <v>0</v>
      </c>
      <c r="G1332" s="641">
        <v>0</v>
      </c>
      <c r="H1332" s="640" t="s">
        <v>43</v>
      </c>
      <c r="I1332" s="640" t="s">
        <v>52</v>
      </c>
      <c r="J1332" s="640" t="s">
        <v>1609</v>
      </c>
      <c r="K1332" s="640" t="s">
        <v>1022</v>
      </c>
      <c r="L1332" s="647" t="s">
        <v>66</v>
      </c>
      <c r="M1332" s="648">
        <v>44716</v>
      </c>
      <c r="N1332" s="647"/>
      <c r="O1332" s="641">
        <v>1</v>
      </c>
      <c r="P1332" s="640" t="s">
        <v>90</v>
      </c>
      <c r="Q1332" s="640" t="s">
        <v>1258</v>
      </c>
      <c r="R1332" s="640" t="s">
        <v>1259</v>
      </c>
      <c r="S1332" s="647" t="s">
        <v>65</v>
      </c>
      <c r="T1332" s="640" t="s">
        <v>1651</v>
      </c>
    </row>
    <row r="1333" spans="2:20">
      <c r="B1333" s="640" t="s">
        <v>2039</v>
      </c>
      <c r="C1333" s="640" t="s">
        <v>941</v>
      </c>
      <c r="D1333" s="641">
        <v>81</v>
      </c>
      <c r="E1333" s="641">
        <v>86</v>
      </c>
      <c r="F1333" s="641">
        <v>70</v>
      </c>
      <c r="G1333" s="641">
        <v>0</v>
      </c>
      <c r="H1333" s="640" t="s">
        <v>1267</v>
      </c>
      <c r="I1333" s="640" t="s">
        <v>1268</v>
      </c>
      <c r="J1333" s="640" t="s">
        <v>1269</v>
      </c>
      <c r="K1333" s="640" t="s">
        <v>1297</v>
      </c>
      <c r="L1333" s="647" t="s">
        <v>66</v>
      </c>
      <c r="M1333" s="648">
        <v>44744</v>
      </c>
      <c r="N1333" s="647"/>
      <c r="O1333" s="641">
        <v>1</v>
      </c>
      <c r="P1333" s="640" t="s">
        <v>90</v>
      </c>
      <c r="Q1333" s="640" t="s">
        <v>1258</v>
      </c>
      <c r="R1333" s="640" t="s">
        <v>1259</v>
      </c>
      <c r="S1333" s="647" t="s">
        <v>218</v>
      </c>
      <c r="T1333" s="640" t="s">
        <v>1366</v>
      </c>
    </row>
    <row r="1334" spans="2:20">
      <c r="B1334" s="640" t="s">
        <v>2039</v>
      </c>
      <c r="C1334" s="640" t="s">
        <v>941</v>
      </c>
      <c r="D1334" s="641">
        <v>91</v>
      </c>
      <c r="E1334" s="641">
        <v>96</v>
      </c>
      <c r="F1334" s="641">
        <v>70</v>
      </c>
      <c r="G1334" s="641">
        <v>0</v>
      </c>
      <c r="H1334" s="640" t="s">
        <v>1267</v>
      </c>
      <c r="I1334" s="640" t="s">
        <v>1268</v>
      </c>
      <c r="J1334" s="640" t="s">
        <v>1269</v>
      </c>
      <c r="K1334" s="640" t="s">
        <v>1297</v>
      </c>
      <c r="L1334" s="647" t="s">
        <v>66</v>
      </c>
      <c r="M1334" s="648">
        <v>44737</v>
      </c>
      <c r="N1334" s="648">
        <v>44743</v>
      </c>
      <c r="O1334" s="641">
        <v>1</v>
      </c>
      <c r="P1334" s="640" t="s">
        <v>90</v>
      </c>
      <c r="Q1334" s="640" t="s">
        <v>1258</v>
      </c>
      <c r="R1334" s="640" t="s">
        <v>1259</v>
      </c>
      <c r="S1334" s="647" t="s">
        <v>218</v>
      </c>
      <c r="T1334" s="640" t="s">
        <v>1366</v>
      </c>
    </row>
    <row r="1335" spans="2:20">
      <c r="B1335" s="640" t="s">
        <v>2039</v>
      </c>
      <c r="C1335" s="640" t="s">
        <v>944</v>
      </c>
      <c r="D1335" s="641">
        <v>76</v>
      </c>
      <c r="E1335" s="641">
        <v>81</v>
      </c>
      <c r="F1335" s="641">
        <v>70</v>
      </c>
      <c r="G1335" s="641">
        <v>0</v>
      </c>
      <c r="H1335" s="640" t="s">
        <v>1274</v>
      </c>
      <c r="I1335" s="640" t="s">
        <v>1264</v>
      </c>
      <c r="J1335" s="640" t="s">
        <v>335</v>
      </c>
      <c r="K1335" s="640" t="s">
        <v>951</v>
      </c>
      <c r="L1335" s="647" t="s">
        <v>66</v>
      </c>
      <c r="M1335" s="648">
        <v>44744</v>
      </c>
      <c r="N1335" s="647"/>
      <c r="O1335" s="641">
        <v>1</v>
      </c>
      <c r="P1335" s="640" t="s">
        <v>90</v>
      </c>
      <c r="Q1335" s="640" t="s">
        <v>1258</v>
      </c>
      <c r="R1335" s="640" t="s">
        <v>1259</v>
      </c>
      <c r="S1335" s="647" t="s">
        <v>218</v>
      </c>
      <c r="T1335" s="640" t="s">
        <v>1366</v>
      </c>
    </row>
    <row r="1336" spans="2:20">
      <c r="B1336" s="640" t="s">
        <v>2039</v>
      </c>
      <c r="C1336" s="640" t="s">
        <v>944</v>
      </c>
      <c r="D1336" s="641">
        <v>86</v>
      </c>
      <c r="E1336" s="641">
        <v>91</v>
      </c>
      <c r="F1336" s="641">
        <v>70</v>
      </c>
      <c r="G1336" s="641">
        <v>0</v>
      </c>
      <c r="H1336" s="640" t="s">
        <v>1274</v>
      </c>
      <c r="I1336" s="640" t="s">
        <v>1264</v>
      </c>
      <c r="J1336" s="640" t="s">
        <v>335</v>
      </c>
      <c r="K1336" s="640" t="s">
        <v>951</v>
      </c>
      <c r="L1336" s="647" t="s">
        <v>66</v>
      </c>
      <c r="M1336" s="648">
        <v>44737</v>
      </c>
      <c r="N1336" s="648">
        <v>44743</v>
      </c>
      <c r="O1336" s="641">
        <v>1</v>
      </c>
      <c r="P1336" s="640" t="s">
        <v>90</v>
      </c>
      <c r="Q1336" s="640" t="s">
        <v>1258</v>
      </c>
      <c r="R1336" s="640" t="s">
        <v>1259</v>
      </c>
      <c r="S1336" s="647" t="s">
        <v>218</v>
      </c>
      <c r="T1336" s="640" t="s">
        <v>1366</v>
      </c>
    </row>
    <row r="1337" spans="2:20">
      <c r="B1337" s="640" t="s">
        <v>2040</v>
      </c>
      <c r="C1337" s="640" t="s">
        <v>993</v>
      </c>
      <c r="D1337" s="641">
        <v>163</v>
      </c>
      <c r="E1337" s="641">
        <v>168</v>
      </c>
      <c r="F1337" s="641">
        <v>0</v>
      </c>
      <c r="G1337" s="641">
        <v>0</v>
      </c>
      <c r="H1337" s="640" t="s">
        <v>1274</v>
      </c>
      <c r="I1337" s="640" t="s">
        <v>1264</v>
      </c>
      <c r="J1337" s="640" t="s">
        <v>335</v>
      </c>
      <c r="K1337" s="640" t="s">
        <v>1292</v>
      </c>
      <c r="L1337" s="647" t="s">
        <v>66</v>
      </c>
      <c r="M1337" s="648">
        <v>44716</v>
      </c>
      <c r="N1337" s="648">
        <v>44743</v>
      </c>
      <c r="O1337" s="641">
        <v>1</v>
      </c>
      <c r="P1337" s="640" t="s">
        <v>90</v>
      </c>
      <c r="Q1337" s="640" t="s">
        <v>1258</v>
      </c>
      <c r="R1337" s="640" t="s">
        <v>1259</v>
      </c>
      <c r="S1337" s="647" t="s">
        <v>65</v>
      </c>
      <c r="T1337" s="647"/>
    </row>
    <row r="1338" spans="2:20">
      <c r="B1338" s="640" t="s">
        <v>2040</v>
      </c>
      <c r="C1338" s="640" t="s">
        <v>993</v>
      </c>
      <c r="D1338" s="641">
        <v>158</v>
      </c>
      <c r="E1338" s="641">
        <v>163</v>
      </c>
      <c r="F1338" s="641">
        <v>0</v>
      </c>
      <c r="G1338" s="641">
        <v>0</v>
      </c>
      <c r="H1338" s="640" t="s">
        <v>1274</v>
      </c>
      <c r="I1338" s="640" t="s">
        <v>1264</v>
      </c>
      <c r="J1338" s="640" t="s">
        <v>335</v>
      </c>
      <c r="K1338" s="640" t="s">
        <v>1292</v>
      </c>
      <c r="L1338" s="647" t="s">
        <v>66</v>
      </c>
      <c r="M1338" s="648">
        <v>44744</v>
      </c>
      <c r="N1338" s="647"/>
      <c r="O1338" s="641">
        <v>1</v>
      </c>
      <c r="P1338" s="640" t="s">
        <v>90</v>
      </c>
      <c r="Q1338" s="640" t="s">
        <v>1258</v>
      </c>
      <c r="R1338" s="640" t="s">
        <v>1259</v>
      </c>
      <c r="S1338" s="647" t="s">
        <v>65</v>
      </c>
      <c r="T1338" s="647"/>
    </row>
    <row r="1339" spans="2:20">
      <c r="B1339" s="640" t="s">
        <v>2041</v>
      </c>
      <c r="C1339" s="640" t="s">
        <v>815</v>
      </c>
      <c r="D1339" s="641">
        <v>122</v>
      </c>
      <c r="E1339" s="641">
        <v>132</v>
      </c>
      <c r="F1339" s="641">
        <v>90</v>
      </c>
      <c r="G1339" s="641">
        <v>0</v>
      </c>
      <c r="H1339" s="640" t="s">
        <v>1282</v>
      </c>
      <c r="I1339" s="640" t="s">
        <v>1283</v>
      </c>
      <c r="J1339" s="640" t="s">
        <v>3281</v>
      </c>
      <c r="K1339" s="640" t="s">
        <v>1257</v>
      </c>
      <c r="L1339" s="647" t="s">
        <v>66</v>
      </c>
      <c r="M1339" s="648">
        <v>44744</v>
      </c>
      <c r="N1339" s="647"/>
      <c r="O1339" s="641">
        <v>1</v>
      </c>
      <c r="P1339" s="640" t="s">
        <v>90</v>
      </c>
      <c r="Q1339" s="640" t="s">
        <v>1258</v>
      </c>
      <c r="R1339" s="640" t="s">
        <v>1259</v>
      </c>
      <c r="S1339" s="647" t="s">
        <v>65</v>
      </c>
      <c r="T1339" s="640" t="s">
        <v>1418</v>
      </c>
    </row>
    <row r="1340" spans="2:20">
      <c r="B1340" s="640" t="s">
        <v>2041</v>
      </c>
      <c r="C1340" s="640" t="s">
        <v>815</v>
      </c>
      <c r="D1340" s="641">
        <v>127</v>
      </c>
      <c r="E1340" s="641">
        <v>137</v>
      </c>
      <c r="F1340" s="641">
        <v>90</v>
      </c>
      <c r="G1340" s="641">
        <v>0</v>
      </c>
      <c r="H1340" s="640" t="s">
        <v>1282</v>
      </c>
      <c r="I1340" s="640" t="s">
        <v>1283</v>
      </c>
      <c r="J1340" s="640" t="s">
        <v>3281</v>
      </c>
      <c r="K1340" s="640" t="s">
        <v>1257</v>
      </c>
      <c r="L1340" s="647" t="s">
        <v>66</v>
      </c>
      <c r="M1340" s="648">
        <v>44737</v>
      </c>
      <c r="N1340" s="648">
        <v>44743</v>
      </c>
      <c r="O1340" s="641">
        <v>1</v>
      </c>
      <c r="P1340" s="640" t="s">
        <v>90</v>
      </c>
      <c r="Q1340" s="640" t="s">
        <v>1258</v>
      </c>
      <c r="R1340" s="640" t="s">
        <v>1259</v>
      </c>
      <c r="S1340" s="647" t="s">
        <v>65</v>
      </c>
      <c r="T1340" s="640" t="s">
        <v>1418</v>
      </c>
    </row>
    <row r="1341" spans="2:20">
      <c r="B1341" s="640" t="s">
        <v>2042</v>
      </c>
      <c r="C1341" s="640" t="s">
        <v>746</v>
      </c>
      <c r="D1341" s="641">
        <v>220</v>
      </c>
      <c r="E1341" s="641">
        <v>230</v>
      </c>
      <c r="F1341" s="641">
        <v>0</v>
      </c>
      <c r="G1341" s="641">
        <v>0</v>
      </c>
      <c r="H1341" s="640" t="s">
        <v>1465</v>
      </c>
      <c r="I1341" s="640" t="s">
        <v>1466</v>
      </c>
      <c r="J1341" s="640" t="s">
        <v>1467</v>
      </c>
      <c r="K1341" s="640" t="s">
        <v>1257</v>
      </c>
      <c r="L1341" s="647" t="s">
        <v>66</v>
      </c>
      <c r="M1341" s="648">
        <v>44716</v>
      </c>
      <c r="N1341" s="647"/>
      <c r="O1341" s="641">
        <v>1</v>
      </c>
      <c r="P1341" s="640" t="s">
        <v>90</v>
      </c>
      <c r="Q1341" s="640" t="s">
        <v>1258</v>
      </c>
      <c r="R1341" s="640" t="s">
        <v>1286</v>
      </c>
      <c r="S1341" s="647" t="s">
        <v>65</v>
      </c>
      <c r="T1341" s="640" t="s">
        <v>1321</v>
      </c>
    </row>
    <row r="1342" spans="2:20">
      <c r="B1342" s="640" t="s">
        <v>472</v>
      </c>
      <c r="C1342" s="640" t="s">
        <v>472</v>
      </c>
      <c r="D1342" s="641">
        <v>-20</v>
      </c>
      <c r="E1342" s="641">
        <v>-15</v>
      </c>
      <c r="F1342" s="641">
        <v>0</v>
      </c>
      <c r="G1342" s="641">
        <v>0</v>
      </c>
      <c r="H1342" s="640" t="s">
        <v>1277</v>
      </c>
      <c r="I1342" s="640" t="s">
        <v>1278</v>
      </c>
      <c r="J1342" s="640" t="s">
        <v>1836</v>
      </c>
      <c r="K1342" s="640" t="s">
        <v>1782</v>
      </c>
      <c r="L1342" s="647" t="s">
        <v>66</v>
      </c>
      <c r="M1342" s="648">
        <v>44611</v>
      </c>
      <c r="N1342" s="647"/>
      <c r="O1342" s="641">
        <v>1</v>
      </c>
      <c r="P1342" s="640" t="s">
        <v>90</v>
      </c>
      <c r="Q1342" s="640" t="s">
        <v>1258</v>
      </c>
      <c r="R1342" s="640" t="s">
        <v>1259</v>
      </c>
      <c r="S1342" s="647" t="s">
        <v>65</v>
      </c>
      <c r="T1342" s="640" t="s">
        <v>2043</v>
      </c>
    </row>
    <row r="1343" spans="2:20">
      <c r="B1343" s="640" t="s">
        <v>197</v>
      </c>
      <c r="C1343" s="640" t="s">
        <v>190</v>
      </c>
      <c r="D1343" s="641">
        <v>280</v>
      </c>
      <c r="E1343" s="641">
        <v>285</v>
      </c>
      <c r="F1343" s="641">
        <v>0</v>
      </c>
      <c r="G1343" s="641">
        <v>0</v>
      </c>
      <c r="H1343" s="640" t="s">
        <v>1274</v>
      </c>
      <c r="I1343" s="640" t="s">
        <v>1264</v>
      </c>
      <c r="J1343" s="640" t="s">
        <v>169</v>
      </c>
      <c r="K1343" s="640" t="s">
        <v>1292</v>
      </c>
      <c r="L1343" s="647" t="s">
        <v>66</v>
      </c>
      <c r="M1343" s="648">
        <v>44648</v>
      </c>
      <c r="N1343" s="647"/>
      <c r="O1343" s="641">
        <v>1</v>
      </c>
      <c r="P1343" s="640" t="s">
        <v>90</v>
      </c>
      <c r="Q1343" s="640" t="s">
        <v>1280</v>
      </c>
      <c r="R1343" s="647"/>
      <c r="S1343" s="647" t="s">
        <v>65</v>
      </c>
      <c r="T1343" s="647"/>
    </row>
    <row r="1344" spans="2:20">
      <c r="B1344" s="640" t="s">
        <v>2044</v>
      </c>
      <c r="C1344" s="640" t="s">
        <v>215</v>
      </c>
      <c r="D1344" s="641">
        <v>509</v>
      </c>
      <c r="E1344" s="641">
        <v>519</v>
      </c>
      <c r="F1344" s="641">
        <v>0</v>
      </c>
      <c r="G1344" s="641">
        <v>0</v>
      </c>
      <c r="H1344" s="640" t="s">
        <v>52</v>
      </c>
      <c r="I1344" s="640" t="s">
        <v>1274</v>
      </c>
      <c r="J1344" s="640" t="s">
        <v>1401</v>
      </c>
      <c r="K1344" s="640" t="s">
        <v>1279</v>
      </c>
      <c r="L1344" s="647" t="s">
        <v>66</v>
      </c>
      <c r="M1344" s="648">
        <v>44702</v>
      </c>
      <c r="N1344" s="647"/>
      <c r="O1344" s="641">
        <v>1</v>
      </c>
      <c r="P1344" s="640" t="s">
        <v>90</v>
      </c>
      <c r="Q1344" s="640" t="s">
        <v>1280</v>
      </c>
      <c r="R1344" s="647"/>
      <c r="S1344" s="647" t="s">
        <v>65</v>
      </c>
      <c r="T1344" s="640" t="s">
        <v>2045</v>
      </c>
    </row>
    <row r="1345" spans="2:20">
      <c r="B1345" s="640" t="s">
        <v>2046</v>
      </c>
      <c r="C1345" s="640" t="s">
        <v>941</v>
      </c>
      <c r="D1345" s="641">
        <v>76</v>
      </c>
      <c r="E1345" s="641">
        <v>81</v>
      </c>
      <c r="F1345" s="641">
        <v>70</v>
      </c>
      <c r="G1345" s="641">
        <v>0</v>
      </c>
      <c r="H1345" s="640" t="s">
        <v>1267</v>
      </c>
      <c r="I1345" s="640" t="s">
        <v>1268</v>
      </c>
      <c r="J1345" s="640" t="s">
        <v>1269</v>
      </c>
      <c r="K1345" s="640" t="s">
        <v>1297</v>
      </c>
      <c r="L1345" s="647" t="s">
        <v>66</v>
      </c>
      <c r="M1345" s="648">
        <v>44744</v>
      </c>
      <c r="N1345" s="647"/>
      <c r="O1345" s="641">
        <v>1</v>
      </c>
      <c r="P1345" s="640" t="s">
        <v>90</v>
      </c>
      <c r="Q1345" s="640" t="s">
        <v>1258</v>
      </c>
      <c r="R1345" s="640" t="s">
        <v>1259</v>
      </c>
      <c r="S1345" s="647" t="s">
        <v>218</v>
      </c>
      <c r="T1345" s="640" t="s">
        <v>1366</v>
      </c>
    </row>
    <row r="1346" spans="2:20">
      <c r="B1346" s="640" t="s">
        <v>2046</v>
      </c>
      <c r="C1346" s="640" t="s">
        <v>941</v>
      </c>
      <c r="D1346" s="641">
        <v>86</v>
      </c>
      <c r="E1346" s="641">
        <v>91</v>
      </c>
      <c r="F1346" s="641">
        <v>70</v>
      </c>
      <c r="G1346" s="641">
        <v>0</v>
      </c>
      <c r="H1346" s="640" t="s">
        <v>1267</v>
      </c>
      <c r="I1346" s="640" t="s">
        <v>1268</v>
      </c>
      <c r="J1346" s="640" t="s">
        <v>1269</v>
      </c>
      <c r="K1346" s="640" t="s">
        <v>1297</v>
      </c>
      <c r="L1346" s="647" t="s">
        <v>66</v>
      </c>
      <c r="M1346" s="648">
        <v>44737</v>
      </c>
      <c r="N1346" s="648">
        <v>44743</v>
      </c>
      <c r="O1346" s="641">
        <v>1</v>
      </c>
      <c r="P1346" s="640" t="s">
        <v>90</v>
      </c>
      <c r="Q1346" s="640" t="s">
        <v>1258</v>
      </c>
      <c r="R1346" s="640" t="s">
        <v>1259</v>
      </c>
      <c r="S1346" s="647" t="s">
        <v>218</v>
      </c>
      <c r="T1346" s="640" t="s">
        <v>1366</v>
      </c>
    </row>
    <row r="1347" spans="2:20">
      <c r="B1347" s="640" t="s">
        <v>2046</v>
      </c>
      <c r="C1347" s="640" t="s">
        <v>944</v>
      </c>
      <c r="D1347" s="641">
        <v>76</v>
      </c>
      <c r="E1347" s="641">
        <v>81</v>
      </c>
      <c r="F1347" s="641">
        <v>70</v>
      </c>
      <c r="G1347" s="641">
        <v>0</v>
      </c>
      <c r="H1347" s="640" t="s">
        <v>1274</v>
      </c>
      <c r="I1347" s="640" t="s">
        <v>1264</v>
      </c>
      <c r="J1347" s="640" t="s">
        <v>335</v>
      </c>
      <c r="K1347" s="640" t="s">
        <v>951</v>
      </c>
      <c r="L1347" s="647" t="s">
        <v>66</v>
      </c>
      <c r="M1347" s="648">
        <v>44744</v>
      </c>
      <c r="N1347" s="647"/>
      <c r="O1347" s="641">
        <v>1</v>
      </c>
      <c r="P1347" s="640" t="s">
        <v>90</v>
      </c>
      <c r="Q1347" s="640" t="s">
        <v>1258</v>
      </c>
      <c r="R1347" s="640" t="s">
        <v>1259</v>
      </c>
      <c r="S1347" s="647" t="s">
        <v>218</v>
      </c>
      <c r="T1347" s="640" t="s">
        <v>1366</v>
      </c>
    </row>
    <row r="1348" spans="2:20">
      <c r="B1348" s="640" t="s">
        <v>2046</v>
      </c>
      <c r="C1348" s="640" t="s">
        <v>944</v>
      </c>
      <c r="D1348" s="641">
        <v>86</v>
      </c>
      <c r="E1348" s="641">
        <v>91</v>
      </c>
      <c r="F1348" s="641">
        <v>70</v>
      </c>
      <c r="G1348" s="641">
        <v>0</v>
      </c>
      <c r="H1348" s="640" t="s">
        <v>1274</v>
      </c>
      <c r="I1348" s="640" t="s">
        <v>1264</v>
      </c>
      <c r="J1348" s="640" t="s">
        <v>335</v>
      </c>
      <c r="K1348" s="640" t="s">
        <v>951</v>
      </c>
      <c r="L1348" s="647" t="s">
        <v>66</v>
      </c>
      <c r="M1348" s="648">
        <v>44737</v>
      </c>
      <c r="N1348" s="648">
        <v>44743</v>
      </c>
      <c r="O1348" s="641">
        <v>1</v>
      </c>
      <c r="P1348" s="640" t="s">
        <v>90</v>
      </c>
      <c r="Q1348" s="640" t="s">
        <v>1258</v>
      </c>
      <c r="R1348" s="640" t="s">
        <v>1259</v>
      </c>
      <c r="S1348" s="647" t="s">
        <v>218</v>
      </c>
      <c r="T1348" s="640" t="s">
        <v>1366</v>
      </c>
    </row>
    <row r="1349" spans="2:20">
      <c r="B1349" s="640" t="s">
        <v>155</v>
      </c>
      <c r="C1349" s="640" t="s">
        <v>155</v>
      </c>
      <c r="D1349" s="641">
        <v>36</v>
      </c>
      <c r="E1349" s="641">
        <v>46</v>
      </c>
      <c r="F1349" s="641">
        <v>0</v>
      </c>
      <c r="G1349" s="641">
        <v>0</v>
      </c>
      <c r="H1349" s="640" t="s">
        <v>1350</v>
      </c>
      <c r="I1349" s="640" t="s">
        <v>1351</v>
      </c>
      <c r="J1349" s="640" t="s">
        <v>2047</v>
      </c>
      <c r="K1349" s="640" t="s">
        <v>2048</v>
      </c>
      <c r="L1349" s="647" t="s">
        <v>105</v>
      </c>
      <c r="M1349" s="648">
        <v>44688</v>
      </c>
      <c r="N1349" s="647"/>
      <c r="O1349" s="641">
        <v>1</v>
      </c>
      <c r="P1349" s="640" t="s">
        <v>67</v>
      </c>
      <c r="Q1349" s="640" t="s">
        <v>1258</v>
      </c>
      <c r="R1349" s="640" t="s">
        <v>1259</v>
      </c>
      <c r="S1349" s="647" t="s">
        <v>65</v>
      </c>
      <c r="T1349" s="640" t="s">
        <v>11</v>
      </c>
    </row>
    <row r="1350" spans="2:20">
      <c r="B1350" s="640" t="s">
        <v>155</v>
      </c>
      <c r="C1350" s="640" t="s">
        <v>155</v>
      </c>
      <c r="D1350" s="641">
        <v>76</v>
      </c>
      <c r="E1350" s="641">
        <v>86</v>
      </c>
      <c r="F1350" s="641">
        <v>0</v>
      </c>
      <c r="G1350" s="641">
        <v>0</v>
      </c>
      <c r="H1350" s="640" t="s">
        <v>1350</v>
      </c>
      <c r="I1350" s="640" t="s">
        <v>1351</v>
      </c>
      <c r="J1350" s="640" t="s">
        <v>2047</v>
      </c>
      <c r="K1350" s="640" t="s">
        <v>2048</v>
      </c>
      <c r="L1350" s="647" t="s">
        <v>121</v>
      </c>
      <c r="M1350" s="648">
        <v>44688</v>
      </c>
      <c r="N1350" s="647"/>
      <c r="O1350" s="641">
        <v>1</v>
      </c>
      <c r="P1350" s="640" t="s">
        <v>67</v>
      </c>
      <c r="Q1350" s="640" t="s">
        <v>1258</v>
      </c>
      <c r="R1350" s="640" t="s">
        <v>1259</v>
      </c>
      <c r="S1350" s="647" t="s">
        <v>65</v>
      </c>
      <c r="T1350" s="647"/>
    </row>
    <row r="1351" spans="2:20">
      <c r="B1351" s="640" t="s">
        <v>155</v>
      </c>
      <c r="C1351" s="640" t="s">
        <v>155</v>
      </c>
      <c r="D1351" s="641">
        <v>31</v>
      </c>
      <c r="E1351" s="641">
        <v>41</v>
      </c>
      <c r="F1351" s="641">
        <v>0</v>
      </c>
      <c r="G1351" s="641">
        <v>0</v>
      </c>
      <c r="H1351" s="640" t="s">
        <v>1350</v>
      </c>
      <c r="I1351" s="640" t="s">
        <v>1351</v>
      </c>
      <c r="J1351" s="640" t="s">
        <v>2047</v>
      </c>
      <c r="K1351" s="640" t="s">
        <v>2048</v>
      </c>
      <c r="L1351" s="647" t="s">
        <v>105</v>
      </c>
      <c r="M1351" s="648">
        <v>44688</v>
      </c>
      <c r="N1351" s="647"/>
      <c r="O1351" s="641">
        <v>1</v>
      </c>
      <c r="P1351" s="640" t="s">
        <v>70</v>
      </c>
      <c r="Q1351" s="640" t="s">
        <v>1258</v>
      </c>
      <c r="R1351" s="640" t="s">
        <v>1259</v>
      </c>
      <c r="S1351" s="647" t="s">
        <v>65</v>
      </c>
      <c r="T1351" s="647"/>
    </row>
    <row r="1352" spans="2:20">
      <c r="B1352" s="640" t="s">
        <v>155</v>
      </c>
      <c r="C1352" s="640" t="s">
        <v>155</v>
      </c>
      <c r="D1352" s="641">
        <v>71</v>
      </c>
      <c r="E1352" s="641">
        <v>81</v>
      </c>
      <c r="F1352" s="641">
        <v>0</v>
      </c>
      <c r="G1352" s="641">
        <v>0</v>
      </c>
      <c r="H1352" s="640" t="s">
        <v>1350</v>
      </c>
      <c r="I1352" s="640" t="s">
        <v>1351</v>
      </c>
      <c r="J1352" s="640" t="s">
        <v>2047</v>
      </c>
      <c r="K1352" s="640" t="s">
        <v>2048</v>
      </c>
      <c r="L1352" s="647" t="s">
        <v>121</v>
      </c>
      <c r="M1352" s="648">
        <v>44688</v>
      </c>
      <c r="N1352" s="647"/>
      <c r="O1352" s="641">
        <v>1</v>
      </c>
      <c r="P1352" s="640" t="s">
        <v>70</v>
      </c>
      <c r="Q1352" s="640" t="s">
        <v>1258</v>
      </c>
      <c r="R1352" s="640" t="s">
        <v>1259</v>
      </c>
      <c r="S1352" s="647" t="s">
        <v>65</v>
      </c>
      <c r="T1352" s="640" t="s">
        <v>1632</v>
      </c>
    </row>
    <row r="1353" spans="2:20">
      <c r="B1353" s="640" t="s">
        <v>2049</v>
      </c>
      <c r="C1353" s="640" t="s">
        <v>868</v>
      </c>
      <c r="D1353" s="641">
        <v>139</v>
      </c>
      <c r="E1353" s="641">
        <v>144</v>
      </c>
      <c r="F1353" s="641">
        <v>0</v>
      </c>
      <c r="G1353" s="641">
        <v>0</v>
      </c>
      <c r="H1353" s="640" t="s">
        <v>1356</v>
      </c>
      <c r="I1353" s="640" t="s">
        <v>43</v>
      </c>
      <c r="J1353" s="640" t="s">
        <v>335</v>
      </c>
      <c r="K1353" s="640" t="s">
        <v>1018</v>
      </c>
      <c r="L1353" s="647" t="s">
        <v>66</v>
      </c>
      <c r="M1353" s="648">
        <v>44652</v>
      </c>
      <c r="N1353" s="648">
        <v>44743</v>
      </c>
      <c r="O1353" s="641">
        <v>1</v>
      </c>
      <c r="P1353" s="640" t="s">
        <v>90</v>
      </c>
      <c r="Q1353" s="640" t="s">
        <v>1258</v>
      </c>
      <c r="R1353" s="640" t="s">
        <v>1259</v>
      </c>
      <c r="S1353" s="647" t="s">
        <v>65</v>
      </c>
      <c r="T1353" s="647"/>
    </row>
    <row r="1354" spans="2:20">
      <c r="B1354" s="640" t="s">
        <v>2049</v>
      </c>
      <c r="C1354" s="640" t="s">
        <v>870</v>
      </c>
      <c r="D1354" s="641">
        <v>129</v>
      </c>
      <c r="E1354" s="641">
        <v>134</v>
      </c>
      <c r="F1354" s="641">
        <v>0</v>
      </c>
      <c r="G1354" s="641">
        <v>0</v>
      </c>
      <c r="H1354" s="640" t="s">
        <v>1356</v>
      </c>
      <c r="I1354" s="640" t="s">
        <v>43</v>
      </c>
      <c r="J1354" s="640" t="s">
        <v>335</v>
      </c>
      <c r="K1354" s="640" t="s">
        <v>1292</v>
      </c>
      <c r="L1354" s="647" t="s">
        <v>66</v>
      </c>
      <c r="M1354" s="648">
        <v>44652</v>
      </c>
      <c r="N1354" s="648">
        <v>44743</v>
      </c>
      <c r="O1354" s="641">
        <v>1</v>
      </c>
      <c r="P1354" s="640" t="s">
        <v>90</v>
      </c>
      <c r="Q1354" s="640" t="s">
        <v>1258</v>
      </c>
      <c r="R1354" s="640" t="s">
        <v>1259</v>
      </c>
      <c r="S1354" s="647" t="s">
        <v>65</v>
      </c>
      <c r="T1354" s="647"/>
    </row>
    <row r="1355" spans="2:20">
      <c r="B1355" s="640" t="s">
        <v>2049</v>
      </c>
      <c r="C1355" s="640" t="s">
        <v>870</v>
      </c>
      <c r="D1355" s="641">
        <v>124</v>
      </c>
      <c r="E1355" s="641">
        <v>129</v>
      </c>
      <c r="F1355" s="641">
        <v>0</v>
      </c>
      <c r="G1355" s="641">
        <v>0</v>
      </c>
      <c r="H1355" s="640" t="s">
        <v>1356</v>
      </c>
      <c r="I1355" s="640" t="s">
        <v>43</v>
      </c>
      <c r="J1355" s="640" t="s">
        <v>335</v>
      </c>
      <c r="K1355" s="640" t="s">
        <v>1292</v>
      </c>
      <c r="L1355" s="647" t="s">
        <v>66</v>
      </c>
      <c r="M1355" s="648">
        <v>44744</v>
      </c>
      <c r="N1355" s="647"/>
      <c r="O1355" s="641">
        <v>1</v>
      </c>
      <c r="P1355" s="640" t="s">
        <v>90</v>
      </c>
      <c r="Q1355" s="640" t="s">
        <v>1258</v>
      </c>
      <c r="R1355" s="640" t="s">
        <v>1259</v>
      </c>
      <c r="S1355" s="647" t="s">
        <v>65</v>
      </c>
      <c r="T1355" s="647"/>
    </row>
    <row r="1356" spans="2:20">
      <c r="B1356" s="640" t="s">
        <v>346</v>
      </c>
      <c r="C1356" s="640" t="s">
        <v>341</v>
      </c>
      <c r="D1356" s="641">
        <v>130</v>
      </c>
      <c r="E1356" s="641">
        <v>150</v>
      </c>
      <c r="F1356" s="641">
        <v>0</v>
      </c>
      <c r="G1356" s="641">
        <v>0</v>
      </c>
      <c r="H1356" s="640" t="s">
        <v>1264</v>
      </c>
      <c r="I1356" s="640" t="s">
        <v>52</v>
      </c>
      <c r="J1356" s="640" t="s">
        <v>546</v>
      </c>
      <c r="K1356" s="640" t="s">
        <v>1368</v>
      </c>
      <c r="L1356" s="647" t="s">
        <v>121</v>
      </c>
      <c r="M1356" s="648">
        <v>44743</v>
      </c>
      <c r="N1356" s="647"/>
      <c r="O1356" s="641">
        <v>1</v>
      </c>
      <c r="P1356" s="640" t="s">
        <v>90</v>
      </c>
      <c r="Q1356" s="640" t="s">
        <v>1258</v>
      </c>
      <c r="R1356" s="640" t="s">
        <v>1259</v>
      </c>
      <c r="S1356" s="647" t="s">
        <v>65</v>
      </c>
      <c r="T1356" s="640" t="s">
        <v>1414</v>
      </c>
    </row>
    <row r="1357" spans="2:20">
      <c r="B1357" s="640" t="s">
        <v>346</v>
      </c>
      <c r="C1357" s="640" t="s">
        <v>341</v>
      </c>
      <c r="D1357" s="641">
        <v>115</v>
      </c>
      <c r="E1357" s="641">
        <v>135</v>
      </c>
      <c r="F1357" s="641">
        <v>0</v>
      </c>
      <c r="G1357" s="641">
        <v>0</v>
      </c>
      <c r="H1357" s="640" t="s">
        <v>1264</v>
      </c>
      <c r="I1357" s="640" t="s">
        <v>52</v>
      </c>
      <c r="J1357" s="640" t="s">
        <v>546</v>
      </c>
      <c r="K1357" s="640" t="s">
        <v>1368</v>
      </c>
      <c r="L1357" s="647" t="s">
        <v>105</v>
      </c>
      <c r="M1357" s="648">
        <v>44743</v>
      </c>
      <c r="N1357" s="647"/>
      <c r="O1357" s="641">
        <v>1</v>
      </c>
      <c r="P1357" s="640" t="s">
        <v>90</v>
      </c>
      <c r="Q1357" s="640" t="s">
        <v>1258</v>
      </c>
      <c r="R1357" s="640" t="s">
        <v>1259</v>
      </c>
      <c r="S1357" s="647" t="s">
        <v>65</v>
      </c>
      <c r="T1357" s="640" t="s">
        <v>1414</v>
      </c>
    </row>
    <row r="1358" spans="2:20">
      <c r="B1358" s="640" t="s">
        <v>96</v>
      </c>
      <c r="C1358" s="640" t="s">
        <v>96</v>
      </c>
      <c r="D1358" s="641">
        <v>38</v>
      </c>
      <c r="E1358" s="641">
        <v>43</v>
      </c>
      <c r="F1358" s="641">
        <v>0</v>
      </c>
      <c r="G1358" s="641">
        <v>0</v>
      </c>
      <c r="H1358" s="640" t="s">
        <v>1350</v>
      </c>
      <c r="I1358" s="640" t="s">
        <v>1351</v>
      </c>
      <c r="J1358" s="640" t="s">
        <v>1705</v>
      </c>
      <c r="K1358" s="640" t="s">
        <v>1706</v>
      </c>
      <c r="L1358" s="647" t="s">
        <v>66</v>
      </c>
      <c r="M1358" s="648">
        <v>44745</v>
      </c>
      <c r="N1358" s="647"/>
      <c r="O1358" s="641">
        <v>1</v>
      </c>
      <c r="P1358" s="640" t="s">
        <v>90</v>
      </c>
      <c r="Q1358" s="640" t="s">
        <v>1258</v>
      </c>
      <c r="R1358" s="640" t="s">
        <v>1259</v>
      </c>
      <c r="S1358" s="647" t="s">
        <v>65</v>
      </c>
      <c r="T1358" s="640" t="s">
        <v>1698</v>
      </c>
    </row>
    <row r="1359" spans="2:20">
      <c r="B1359" s="640" t="s">
        <v>96</v>
      </c>
      <c r="C1359" s="640" t="s">
        <v>96</v>
      </c>
      <c r="D1359" s="641">
        <v>43</v>
      </c>
      <c r="E1359" s="641">
        <v>48</v>
      </c>
      <c r="F1359" s="641">
        <v>0</v>
      </c>
      <c r="G1359" s="641">
        <v>0</v>
      </c>
      <c r="H1359" s="640" t="s">
        <v>1350</v>
      </c>
      <c r="I1359" s="640" t="s">
        <v>1351</v>
      </c>
      <c r="J1359" s="640" t="s">
        <v>1705</v>
      </c>
      <c r="K1359" s="640" t="s">
        <v>1706</v>
      </c>
      <c r="L1359" s="647" t="s">
        <v>66</v>
      </c>
      <c r="M1359" s="648">
        <v>44717</v>
      </c>
      <c r="N1359" s="648">
        <v>44744</v>
      </c>
      <c r="O1359" s="641">
        <v>1</v>
      </c>
      <c r="P1359" s="640" t="s">
        <v>90</v>
      </c>
      <c r="Q1359" s="640" t="s">
        <v>1258</v>
      </c>
      <c r="R1359" s="640" t="s">
        <v>1259</v>
      </c>
      <c r="S1359" s="647" t="s">
        <v>65</v>
      </c>
      <c r="T1359" s="640" t="s">
        <v>1698</v>
      </c>
    </row>
    <row r="1360" spans="2:20">
      <c r="B1360" s="640" t="s">
        <v>2050</v>
      </c>
      <c r="C1360" s="640" t="s">
        <v>64</v>
      </c>
      <c r="D1360" s="641">
        <v>30</v>
      </c>
      <c r="E1360" s="641">
        <v>35</v>
      </c>
      <c r="F1360" s="641">
        <v>0</v>
      </c>
      <c r="G1360" s="641">
        <v>0</v>
      </c>
      <c r="H1360" s="640" t="s">
        <v>1311</v>
      </c>
      <c r="I1360" s="640" t="s">
        <v>1312</v>
      </c>
      <c r="J1360" s="640" t="s">
        <v>1313</v>
      </c>
      <c r="K1360" s="640" t="s">
        <v>1314</v>
      </c>
      <c r="L1360" s="647" t="s">
        <v>66</v>
      </c>
      <c r="M1360" s="648">
        <v>44210</v>
      </c>
      <c r="N1360" s="647"/>
      <c r="O1360" s="641">
        <v>1</v>
      </c>
      <c r="P1360" s="640" t="s">
        <v>90</v>
      </c>
      <c r="Q1360" s="640" t="s">
        <v>1258</v>
      </c>
      <c r="R1360" s="640" t="s">
        <v>1259</v>
      </c>
      <c r="S1360" s="647" t="s">
        <v>65</v>
      </c>
      <c r="T1360" s="640" t="s">
        <v>1315</v>
      </c>
    </row>
    <row r="1361" spans="2:20">
      <c r="B1361" s="640" t="s">
        <v>2051</v>
      </c>
      <c r="C1361" s="640" t="s">
        <v>1099</v>
      </c>
      <c r="D1361" s="641">
        <v>301</v>
      </c>
      <c r="E1361" s="641">
        <v>311</v>
      </c>
      <c r="F1361" s="641">
        <v>30</v>
      </c>
      <c r="G1361" s="641">
        <v>0</v>
      </c>
      <c r="H1361" s="640" t="s">
        <v>1350</v>
      </c>
      <c r="I1361" s="640" t="s">
        <v>1351</v>
      </c>
      <c r="J1361" s="640" t="s">
        <v>1098</v>
      </c>
      <c r="K1361" s="640" t="s">
        <v>1279</v>
      </c>
      <c r="L1361" s="647" t="s">
        <v>66</v>
      </c>
      <c r="M1361" s="648">
        <v>44743</v>
      </c>
      <c r="N1361" s="647"/>
      <c r="O1361" s="641">
        <v>1</v>
      </c>
      <c r="P1361" s="640" t="s">
        <v>90</v>
      </c>
      <c r="Q1361" s="640" t="s">
        <v>1258</v>
      </c>
      <c r="R1361" s="640" t="s">
        <v>1286</v>
      </c>
      <c r="S1361" s="647" t="s">
        <v>65</v>
      </c>
      <c r="T1361" s="640" t="s">
        <v>1287</v>
      </c>
    </row>
    <row r="1362" spans="2:20">
      <c r="B1362" s="640" t="s">
        <v>908</v>
      </c>
      <c r="C1362" s="640" t="s">
        <v>897</v>
      </c>
      <c r="D1362" s="641">
        <v>95</v>
      </c>
      <c r="E1362" s="641">
        <v>100</v>
      </c>
      <c r="F1362" s="641">
        <v>0</v>
      </c>
      <c r="G1362" s="641">
        <v>0</v>
      </c>
      <c r="H1362" s="640" t="s">
        <v>1264</v>
      </c>
      <c r="I1362" s="640" t="s">
        <v>52</v>
      </c>
      <c r="J1362" s="640" t="s">
        <v>661</v>
      </c>
      <c r="K1362" s="640" t="s">
        <v>1299</v>
      </c>
      <c r="L1362" s="647" t="s">
        <v>66</v>
      </c>
      <c r="M1362" s="648">
        <v>44744</v>
      </c>
      <c r="N1362" s="647"/>
      <c r="O1362" s="641">
        <v>1</v>
      </c>
      <c r="P1362" s="640" t="s">
        <v>70</v>
      </c>
      <c r="Q1362" s="640" t="s">
        <v>1258</v>
      </c>
      <c r="R1362" s="640" t="s">
        <v>1259</v>
      </c>
      <c r="S1362" s="647" t="s">
        <v>65</v>
      </c>
      <c r="T1362" s="647"/>
    </row>
    <row r="1363" spans="2:20">
      <c r="B1363" s="640" t="s">
        <v>908</v>
      </c>
      <c r="C1363" s="640" t="s">
        <v>897</v>
      </c>
      <c r="D1363" s="641">
        <v>100</v>
      </c>
      <c r="E1363" s="641">
        <v>105</v>
      </c>
      <c r="F1363" s="641">
        <v>0</v>
      </c>
      <c r="G1363" s="641">
        <v>0</v>
      </c>
      <c r="H1363" s="640" t="s">
        <v>1264</v>
      </c>
      <c r="I1363" s="640" t="s">
        <v>52</v>
      </c>
      <c r="J1363" s="640" t="s">
        <v>661</v>
      </c>
      <c r="K1363" s="640" t="s">
        <v>1299</v>
      </c>
      <c r="L1363" s="647" t="s">
        <v>66</v>
      </c>
      <c r="M1363" s="648">
        <v>44737</v>
      </c>
      <c r="N1363" s="648">
        <v>44743</v>
      </c>
      <c r="O1363" s="641">
        <v>1</v>
      </c>
      <c r="P1363" s="640" t="s">
        <v>70</v>
      </c>
      <c r="Q1363" s="640" t="s">
        <v>1258</v>
      </c>
      <c r="R1363" s="640" t="s">
        <v>1259</v>
      </c>
      <c r="S1363" s="647" t="s">
        <v>65</v>
      </c>
      <c r="T1363" s="647"/>
    </row>
    <row r="1364" spans="2:20">
      <c r="B1364" s="640" t="s">
        <v>908</v>
      </c>
      <c r="C1364" s="640" t="s">
        <v>897</v>
      </c>
      <c r="D1364" s="641">
        <v>105</v>
      </c>
      <c r="E1364" s="641">
        <v>110</v>
      </c>
      <c r="F1364" s="641">
        <v>0</v>
      </c>
      <c r="G1364" s="641">
        <v>0</v>
      </c>
      <c r="H1364" s="640" t="s">
        <v>1264</v>
      </c>
      <c r="I1364" s="640" t="s">
        <v>52</v>
      </c>
      <c r="J1364" s="640" t="s">
        <v>661</v>
      </c>
      <c r="K1364" s="640" t="s">
        <v>1299</v>
      </c>
      <c r="L1364" s="647" t="s">
        <v>66</v>
      </c>
      <c r="M1364" s="648">
        <v>44744</v>
      </c>
      <c r="N1364" s="647"/>
      <c r="O1364" s="641">
        <v>1</v>
      </c>
      <c r="P1364" s="640" t="s">
        <v>67</v>
      </c>
      <c r="Q1364" s="640" t="s">
        <v>1258</v>
      </c>
      <c r="R1364" s="640" t="s">
        <v>1259</v>
      </c>
      <c r="S1364" s="647" t="s">
        <v>65</v>
      </c>
      <c r="T1364" s="647"/>
    </row>
    <row r="1365" spans="2:20">
      <c r="B1365" s="640" t="s">
        <v>908</v>
      </c>
      <c r="C1365" s="640" t="s">
        <v>897</v>
      </c>
      <c r="D1365" s="641">
        <v>110</v>
      </c>
      <c r="E1365" s="641">
        <v>115</v>
      </c>
      <c r="F1365" s="641">
        <v>0</v>
      </c>
      <c r="G1365" s="641">
        <v>0</v>
      </c>
      <c r="H1365" s="640" t="s">
        <v>1264</v>
      </c>
      <c r="I1365" s="640" t="s">
        <v>52</v>
      </c>
      <c r="J1365" s="640" t="s">
        <v>661</v>
      </c>
      <c r="K1365" s="640" t="s">
        <v>1299</v>
      </c>
      <c r="L1365" s="647" t="s">
        <v>66</v>
      </c>
      <c r="M1365" s="648">
        <v>44737</v>
      </c>
      <c r="N1365" s="648">
        <v>44743</v>
      </c>
      <c r="O1365" s="641">
        <v>1</v>
      </c>
      <c r="P1365" s="640" t="s">
        <v>67</v>
      </c>
      <c r="Q1365" s="640" t="s">
        <v>1258</v>
      </c>
      <c r="R1365" s="640" t="s">
        <v>1259</v>
      </c>
      <c r="S1365" s="647" t="s">
        <v>65</v>
      </c>
      <c r="T1365" s="647"/>
    </row>
    <row r="1366" spans="2:20">
      <c r="B1366" s="640" t="s">
        <v>261</v>
      </c>
      <c r="C1366" s="640" t="s">
        <v>261</v>
      </c>
      <c r="D1366" s="641">
        <v>170</v>
      </c>
      <c r="E1366" s="641">
        <v>180</v>
      </c>
      <c r="F1366" s="641">
        <v>0</v>
      </c>
      <c r="G1366" s="641">
        <v>0</v>
      </c>
      <c r="H1366" s="640" t="s">
        <v>1274</v>
      </c>
      <c r="I1366" s="640" t="s">
        <v>1264</v>
      </c>
      <c r="J1366" s="640" t="s">
        <v>169</v>
      </c>
      <c r="K1366" s="640" t="s">
        <v>665</v>
      </c>
      <c r="L1366" s="647" t="s">
        <v>66</v>
      </c>
      <c r="M1366" s="648">
        <v>44197</v>
      </c>
      <c r="N1366" s="647"/>
      <c r="O1366" s="641">
        <v>1</v>
      </c>
      <c r="P1366" s="640" t="s">
        <v>90</v>
      </c>
      <c r="Q1366" s="640" t="s">
        <v>1280</v>
      </c>
      <c r="R1366" s="647"/>
      <c r="S1366" s="647" t="s">
        <v>65</v>
      </c>
      <c r="T1366" s="640" t="s">
        <v>2052</v>
      </c>
    </row>
    <row r="1367" spans="2:20">
      <c r="B1367" s="640" t="s">
        <v>261</v>
      </c>
      <c r="C1367" s="640" t="s">
        <v>254</v>
      </c>
      <c r="D1367" s="641">
        <v>275</v>
      </c>
      <c r="E1367" s="641">
        <v>280</v>
      </c>
      <c r="F1367" s="641">
        <v>0</v>
      </c>
      <c r="G1367" s="641">
        <v>0</v>
      </c>
      <c r="H1367" s="640" t="s">
        <v>1274</v>
      </c>
      <c r="I1367" s="640" t="s">
        <v>1264</v>
      </c>
      <c r="J1367" s="640" t="s">
        <v>169</v>
      </c>
      <c r="K1367" s="640" t="s">
        <v>1292</v>
      </c>
      <c r="L1367" s="647" t="s">
        <v>66</v>
      </c>
      <c r="M1367" s="648">
        <v>44648</v>
      </c>
      <c r="N1367" s="647"/>
      <c r="O1367" s="641">
        <v>1</v>
      </c>
      <c r="P1367" s="640" t="s">
        <v>90</v>
      </c>
      <c r="Q1367" s="640" t="s">
        <v>1280</v>
      </c>
      <c r="R1367" s="647"/>
      <c r="S1367" s="647" t="s">
        <v>65</v>
      </c>
      <c r="T1367" s="640" t="s">
        <v>2053</v>
      </c>
    </row>
    <row r="1368" spans="2:20">
      <c r="B1368" s="640" t="s">
        <v>2054</v>
      </c>
      <c r="C1368" s="640" t="s">
        <v>1037</v>
      </c>
      <c r="D1368" s="641">
        <v>204</v>
      </c>
      <c r="E1368" s="641">
        <v>209</v>
      </c>
      <c r="F1368" s="641">
        <v>0</v>
      </c>
      <c r="G1368" s="641">
        <v>0</v>
      </c>
      <c r="H1368" s="640" t="s">
        <v>43</v>
      </c>
      <c r="I1368" s="640" t="s">
        <v>52</v>
      </c>
      <c r="J1368" s="640" t="s">
        <v>1572</v>
      </c>
      <c r="K1368" s="640" t="s">
        <v>1262</v>
      </c>
      <c r="L1368" s="647" t="s">
        <v>66</v>
      </c>
      <c r="M1368" s="648">
        <v>44737</v>
      </c>
      <c r="N1368" s="647"/>
      <c r="O1368" s="641">
        <v>1</v>
      </c>
      <c r="P1368" s="640" t="s">
        <v>90</v>
      </c>
      <c r="Q1368" s="640" t="s">
        <v>1258</v>
      </c>
      <c r="R1368" s="640" t="s">
        <v>1259</v>
      </c>
      <c r="S1368" s="647" t="s">
        <v>65</v>
      </c>
      <c r="T1368" s="647"/>
    </row>
    <row r="1369" spans="2:20">
      <c r="B1369" s="640" t="s">
        <v>736</v>
      </c>
      <c r="C1369" s="640" t="s">
        <v>731</v>
      </c>
      <c r="D1369" s="641">
        <v>329</v>
      </c>
      <c r="E1369" s="641">
        <v>334</v>
      </c>
      <c r="F1369" s="641">
        <v>0</v>
      </c>
      <c r="G1369" s="641">
        <v>0</v>
      </c>
      <c r="H1369" s="640" t="s">
        <v>1277</v>
      </c>
      <c r="I1369" s="640" t="s">
        <v>1278</v>
      </c>
      <c r="J1369" s="640" t="s">
        <v>729</v>
      </c>
      <c r="K1369" s="640" t="s">
        <v>1018</v>
      </c>
      <c r="L1369" s="647" t="s">
        <v>66</v>
      </c>
      <c r="M1369" s="648">
        <v>44716</v>
      </c>
      <c r="N1369" s="647"/>
      <c r="O1369" s="641">
        <v>1</v>
      </c>
      <c r="P1369" s="640" t="s">
        <v>90</v>
      </c>
      <c r="Q1369" s="640" t="s">
        <v>1258</v>
      </c>
      <c r="R1369" s="640" t="s">
        <v>1259</v>
      </c>
      <c r="S1369" s="647" t="s">
        <v>65</v>
      </c>
      <c r="T1369" s="647"/>
    </row>
    <row r="1370" spans="2:20">
      <c r="B1370" s="640" t="s">
        <v>2055</v>
      </c>
      <c r="C1370" s="640" t="s">
        <v>697</v>
      </c>
      <c r="D1370" s="641">
        <v>84</v>
      </c>
      <c r="E1370" s="641">
        <v>94</v>
      </c>
      <c r="F1370" s="641">
        <v>0</v>
      </c>
      <c r="G1370" s="641">
        <v>0</v>
      </c>
      <c r="H1370" s="640" t="s">
        <v>1337</v>
      </c>
      <c r="I1370" s="640" t="s">
        <v>1338</v>
      </c>
      <c r="J1370" s="640" t="s">
        <v>695</v>
      </c>
      <c r="K1370" s="640" t="s">
        <v>1299</v>
      </c>
      <c r="L1370" s="647" t="s">
        <v>66</v>
      </c>
      <c r="M1370" s="648">
        <v>44716</v>
      </c>
      <c r="N1370" s="647"/>
      <c r="O1370" s="641">
        <v>1</v>
      </c>
      <c r="P1370" s="640" t="s">
        <v>90</v>
      </c>
      <c r="Q1370" s="640" t="s">
        <v>1258</v>
      </c>
      <c r="R1370" s="640" t="s">
        <v>1259</v>
      </c>
      <c r="S1370" s="647" t="s">
        <v>65</v>
      </c>
      <c r="T1370" s="647"/>
    </row>
    <row r="1371" spans="2:20">
      <c r="B1371" s="640" t="s">
        <v>2056</v>
      </c>
      <c r="C1371" s="640" t="s">
        <v>190</v>
      </c>
      <c r="D1371" s="641">
        <v>195</v>
      </c>
      <c r="E1371" s="641">
        <v>615</v>
      </c>
      <c r="F1371" s="641">
        <v>0</v>
      </c>
      <c r="G1371" s="641">
        <v>0</v>
      </c>
      <c r="H1371" s="640" t="s">
        <v>1274</v>
      </c>
      <c r="I1371" s="640" t="s">
        <v>1264</v>
      </c>
      <c r="J1371" s="640" t="s">
        <v>169</v>
      </c>
      <c r="K1371" s="640" t="s">
        <v>1305</v>
      </c>
      <c r="L1371" s="647" t="s">
        <v>66</v>
      </c>
      <c r="M1371" s="648">
        <v>44648</v>
      </c>
      <c r="N1371" s="647"/>
      <c r="O1371" s="641">
        <v>1</v>
      </c>
      <c r="P1371" s="640" t="s">
        <v>90</v>
      </c>
      <c r="Q1371" s="640" t="s">
        <v>1280</v>
      </c>
      <c r="R1371" s="647"/>
      <c r="S1371" s="647" t="s">
        <v>65</v>
      </c>
      <c r="T1371" s="647"/>
    </row>
    <row r="1372" spans="2:20">
      <c r="B1372" s="640" t="s">
        <v>2057</v>
      </c>
      <c r="C1372" s="640" t="s">
        <v>933</v>
      </c>
      <c r="D1372" s="641">
        <v>236</v>
      </c>
      <c r="E1372" s="641">
        <v>241</v>
      </c>
      <c r="F1372" s="641">
        <v>0</v>
      </c>
      <c r="G1372" s="641">
        <v>0</v>
      </c>
      <c r="H1372" s="640" t="s">
        <v>1274</v>
      </c>
      <c r="I1372" s="640" t="s">
        <v>1264</v>
      </c>
      <c r="J1372" s="640" t="s">
        <v>684</v>
      </c>
      <c r="K1372" s="640" t="s">
        <v>1317</v>
      </c>
      <c r="L1372" s="647" t="s">
        <v>66</v>
      </c>
      <c r="M1372" s="648">
        <v>44716</v>
      </c>
      <c r="N1372" s="647"/>
      <c r="O1372" s="641">
        <v>1</v>
      </c>
      <c r="P1372" s="640" t="s">
        <v>90</v>
      </c>
      <c r="Q1372" s="640" t="s">
        <v>1258</v>
      </c>
      <c r="R1372" s="640" t="s">
        <v>1259</v>
      </c>
      <c r="S1372" s="647" t="s">
        <v>65</v>
      </c>
      <c r="T1372" s="640" t="s">
        <v>1399</v>
      </c>
    </row>
    <row r="1373" spans="2:20">
      <c r="B1373" s="640" t="s">
        <v>1228</v>
      </c>
      <c r="C1373" s="640" t="s">
        <v>1156</v>
      </c>
      <c r="D1373" s="641">
        <v>435</v>
      </c>
      <c r="E1373" s="641">
        <v>445</v>
      </c>
      <c r="F1373" s="641">
        <v>40</v>
      </c>
      <c r="G1373" s="641">
        <v>0</v>
      </c>
      <c r="H1373" s="640" t="s">
        <v>1284</v>
      </c>
      <c r="I1373" s="640" t="s">
        <v>1268</v>
      </c>
      <c r="J1373" s="640" t="s">
        <v>1269</v>
      </c>
      <c r="K1373" s="640" t="s">
        <v>1622</v>
      </c>
      <c r="L1373" s="647" t="s">
        <v>66</v>
      </c>
      <c r="M1373" s="648">
        <v>44536</v>
      </c>
      <c r="N1373" s="647"/>
      <c r="O1373" s="641">
        <v>1</v>
      </c>
      <c r="P1373" s="640" t="s">
        <v>90</v>
      </c>
      <c r="Q1373" s="640" t="s">
        <v>1258</v>
      </c>
      <c r="R1373" s="640" t="s">
        <v>1286</v>
      </c>
      <c r="S1373" s="647" t="s">
        <v>65</v>
      </c>
      <c r="T1373" s="640" t="s">
        <v>1287</v>
      </c>
    </row>
    <row r="1374" spans="2:20">
      <c r="B1374" s="640" t="s">
        <v>1228</v>
      </c>
      <c r="C1374" s="640" t="s">
        <v>1225</v>
      </c>
      <c r="D1374" s="641">
        <v>436</v>
      </c>
      <c r="E1374" s="641">
        <v>446</v>
      </c>
      <c r="F1374" s="641">
        <v>40</v>
      </c>
      <c r="G1374" s="641">
        <v>0</v>
      </c>
      <c r="H1374" s="640" t="s">
        <v>52</v>
      </c>
      <c r="I1374" s="640" t="s">
        <v>1274</v>
      </c>
      <c r="J1374" s="640" t="s">
        <v>535</v>
      </c>
      <c r="K1374" s="640" t="s">
        <v>1546</v>
      </c>
      <c r="L1374" s="647" t="s">
        <v>66</v>
      </c>
      <c r="M1374" s="648">
        <v>44536</v>
      </c>
      <c r="N1374" s="647"/>
      <c r="O1374" s="641">
        <v>1</v>
      </c>
      <c r="P1374" s="640" t="s">
        <v>90</v>
      </c>
      <c r="Q1374" s="640" t="s">
        <v>1258</v>
      </c>
      <c r="R1374" s="640" t="s">
        <v>1286</v>
      </c>
      <c r="S1374" s="647" t="s">
        <v>65</v>
      </c>
      <c r="T1374" s="640" t="s">
        <v>1287</v>
      </c>
    </row>
    <row r="1375" spans="2:20">
      <c r="B1375" s="640" t="s">
        <v>1228</v>
      </c>
      <c r="C1375" s="640" t="s">
        <v>1128</v>
      </c>
      <c r="D1375" s="641">
        <v>307</v>
      </c>
      <c r="E1375" s="641">
        <v>317</v>
      </c>
      <c r="F1375" s="641">
        <v>40</v>
      </c>
      <c r="G1375" s="641">
        <v>0</v>
      </c>
      <c r="H1375" s="640" t="s">
        <v>1277</v>
      </c>
      <c r="I1375" s="640" t="s">
        <v>1278</v>
      </c>
      <c r="J1375" s="640" t="s">
        <v>1127</v>
      </c>
      <c r="K1375" s="640" t="s">
        <v>1279</v>
      </c>
      <c r="L1375" s="647" t="s">
        <v>66</v>
      </c>
      <c r="M1375" s="648">
        <v>44713</v>
      </c>
      <c r="N1375" s="647"/>
      <c r="O1375" s="641">
        <v>1</v>
      </c>
      <c r="P1375" s="640" t="s">
        <v>90</v>
      </c>
      <c r="Q1375" s="640" t="s">
        <v>1258</v>
      </c>
      <c r="R1375" s="640" t="s">
        <v>1286</v>
      </c>
      <c r="S1375" s="647" t="s">
        <v>65</v>
      </c>
      <c r="T1375" s="640" t="s">
        <v>1287</v>
      </c>
    </row>
    <row r="1376" spans="2:20">
      <c r="B1376" s="640" t="s">
        <v>655</v>
      </c>
      <c r="C1376" s="640" t="s">
        <v>648</v>
      </c>
      <c r="D1376" s="641">
        <v>190</v>
      </c>
      <c r="E1376" s="641">
        <v>195</v>
      </c>
      <c r="F1376" s="641">
        <v>0</v>
      </c>
      <c r="G1376" s="641">
        <v>0</v>
      </c>
      <c r="H1376" s="640" t="s">
        <v>1278</v>
      </c>
      <c r="I1376" s="640" t="s">
        <v>52</v>
      </c>
      <c r="J1376" s="640" t="s">
        <v>538</v>
      </c>
      <c r="K1376" s="640" t="s">
        <v>665</v>
      </c>
      <c r="L1376" s="647" t="s">
        <v>66</v>
      </c>
      <c r="M1376" s="648">
        <v>44737</v>
      </c>
      <c r="N1376" s="647"/>
      <c r="O1376" s="641">
        <v>1</v>
      </c>
      <c r="P1376" s="640" t="s">
        <v>90</v>
      </c>
      <c r="Q1376" s="640" t="s">
        <v>1258</v>
      </c>
      <c r="R1376" s="640" t="s">
        <v>1259</v>
      </c>
      <c r="S1376" s="647" t="s">
        <v>65</v>
      </c>
      <c r="T1376" s="640" t="s">
        <v>1263</v>
      </c>
    </row>
    <row r="1377" spans="2:20">
      <c r="B1377" s="640" t="s">
        <v>242</v>
      </c>
      <c r="C1377" s="640" t="s">
        <v>242</v>
      </c>
      <c r="D1377" s="641">
        <v>340</v>
      </c>
      <c r="E1377" s="641">
        <v>345</v>
      </c>
      <c r="F1377" s="641">
        <v>0</v>
      </c>
      <c r="G1377" s="641">
        <v>0</v>
      </c>
      <c r="H1377" s="640" t="s">
        <v>1264</v>
      </c>
      <c r="I1377" s="640" t="s">
        <v>52</v>
      </c>
      <c r="J1377" s="640" t="s">
        <v>2058</v>
      </c>
      <c r="K1377" s="640" t="s">
        <v>1299</v>
      </c>
      <c r="L1377" s="647" t="s">
        <v>66</v>
      </c>
      <c r="M1377" s="648">
        <v>44466</v>
      </c>
      <c r="N1377" s="647"/>
      <c r="O1377" s="641">
        <v>1</v>
      </c>
      <c r="P1377" s="640" t="s">
        <v>90</v>
      </c>
      <c r="Q1377" s="640" t="s">
        <v>1280</v>
      </c>
      <c r="R1377" s="647"/>
      <c r="S1377" s="647" t="s">
        <v>65</v>
      </c>
      <c r="T1377" s="640" t="s">
        <v>2059</v>
      </c>
    </row>
    <row r="1378" spans="2:20">
      <c r="B1378" s="640" t="s">
        <v>681</v>
      </c>
      <c r="C1378" s="640" t="s">
        <v>670</v>
      </c>
      <c r="D1378" s="641">
        <v>103</v>
      </c>
      <c r="E1378" s="641">
        <v>108</v>
      </c>
      <c r="F1378" s="641">
        <v>0</v>
      </c>
      <c r="G1378" s="641">
        <v>0</v>
      </c>
      <c r="H1378" s="640" t="s">
        <v>1277</v>
      </c>
      <c r="I1378" s="640" t="s">
        <v>1278</v>
      </c>
      <c r="J1378" s="640" t="s">
        <v>661</v>
      </c>
      <c r="K1378" s="640" t="s">
        <v>1022</v>
      </c>
      <c r="L1378" s="647" t="s">
        <v>66</v>
      </c>
      <c r="M1378" s="648">
        <v>44652</v>
      </c>
      <c r="N1378" s="648">
        <v>44743</v>
      </c>
      <c r="O1378" s="641">
        <v>1</v>
      </c>
      <c r="P1378" s="640" t="s">
        <v>90</v>
      </c>
      <c r="Q1378" s="640" t="s">
        <v>1258</v>
      </c>
      <c r="R1378" s="640" t="s">
        <v>1259</v>
      </c>
      <c r="S1378" s="647" t="s">
        <v>65</v>
      </c>
      <c r="T1378" s="647"/>
    </row>
    <row r="1379" spans="2:20">
      <c r="B1379" s="640" t="s">
        <v>681</v>
      </c>
      <c r="C1379" s="640" t="s">
        <v>670</v>
      </c>
      <c r="D1379" s="641">
        <v>98</v>
      </c>
      <c r="E1379" s="641">
        <v>103</v>
      </c>
      <c r="F1379" s="641">
        <v>0</v>
      </c>
      <c r="G1379" s="641">
        <v>0</v>
      </c>
      <c r="H1379" s="640" t="s">
        <v>1277</v>
      </c>
      <c r="I1379" s="640" t="s">
        <v>1278</v>
      </c>
      <c r="J1379" s="640" t="s">
        <v>661</v>
      </c>
      <c r="K1379" s="640" t="s">
        <v>1022</v>
      </c>
      <c r="L1379" s="647" t="s">
        <v>66</v>
      </c>
      <c r="M1379" s="648">
        <v>44744</v>
      </c>
      <c r="N1379" s="647"/>
      <c r="O1379" s="641">
        <v>1</v>
      </c>
      <c r="P1379" s="640" t="s">
        <v>90</v>
      </c>
      <c r="Q1379" s="640" t="s">
        <v>1258</v>
      </c>
      <c r="R1379" s="640" t="s">
        <v>1259</v>
      </c>
      <c r="S1379" s="647" t="s">
        <v>65</v>
      </c>
      <c r="T1379" s="647"/>
    </row>
    <row r="1380" spans="2:20">
      <c r="B1380" s="640" t="s">
        <v>2060</v>
      </c>
      <c r="C1380" s="640" t="s">
        <v>697</v>
      </c>
      <c r="D1380" s="641">
        <v>84</v>
      </c>
      <c r="E1380" s="641">
        <v>94</v>
      </c>
      <c r="F1380" s="641">
        <v>0</v>
      </c>
      <c r="G1380" s="641">
        <v>0</v>
      </c>
      <c r="H1380" s="640" t="s">
        <v>1337</v>
      </c>
      <c r="I1380" s="640" t="s">
        <v>1338</v>
      </c>
      <c r="J1380" s="640" t="s">
        <v>695</v>
      </c>
      <c r="K1380" s="640" t="s">
        <v>1317</v>
      </c>
      <c r="L1380" s="647" t="s">
        <v>66</v>
      </c>
      <c r="M1380" s="648">
        <v>44716</v>
      </c>
      <c r="N1380" s="647"/>
      <c r="O1380" s="641">
        <v>1</v>
      </c>
      <c r="P1380" s="640" t="s">
        <v>90</v>
      </c>
      <c r="Q1380" s="640" t="s">
        <v>1258</v>
      </c>
      <c r="R1380" s="640" t="s">
        <v>1259</v>
      </c>
      <c r="S1380" s="647" t="s">
        <v>65</v>
      </c>
      <c r="T1380" s="647"/>
    </row>
    <row r="1381" spans="2:20">
      <c r="B1381" s="640" t="s">
        <v>2061</v>
      </c>
      <c r="C1381" s="640" t="s">
        <v>670</v>
      </c>
      <c r="D1381" s="641">
        <v>132</v>
      </c>
      <c r="E1381" s="641">
        <v>137</v>
      </c>
      <c r="F1381" s="641">
        <v>0</v>
      </c>
      <c r="G1381" s="641">
        <v>0</v>
      </c>
      <c r="H1381" s="640" t="s">
        <v>1277</v>
      </c>
      <c r="I1381" s="640" t="s">
        <v>1278</v>
      </c>
      <c r="J1381" s="640" t="s">
        <v>661</v>
      </c>
      <c r="K1381" s="640" t="s">
        <v>1257</v>
      </c>
      <c r="L1381" s="647" t="s">
        <v>66</v>
      </c>
      <c r="M1381" s="648">
        <v>44652</v>
      </c>
      <c r="N1381" s="648">
        <v>44743</v>
      </c>
      <c r="O1381" s="641">
        <v>1</v>
      </c>
      <c r="P1381" s="640" t="s">
        <v>90</v>
      </c>
      <c r="Q1381" s="640" t="s">
        <v>1258</v>
      </c>
      <c r="R1381" s="640" t="s">
        <v>1259</v>
      </c>
      <c r="S1381" s="647" t="s">
        <v>65</v>
      </c>
      <c r="T1381" s="647"/>
    </row>
    <row r="1382" spans="2:20">
      <c r="B1382" s="640" t="s">
        <v>2061</v>
      </c>
      <c r="C1382" s="640" t="s">
        <v>670</v>
      </c>
      <c r="D1382" s="641">
        <v>127</v>
      </c>
      <c r="E1382" s="641">
        <v>132</v>
      </c>
      <c r="F1382" s="641">
        <v>0</v>
      </c>
      <c r="G1382" s="641">
        <v>0</v>
      </c>
      <c r="H1382" s="640" t="s">
        <v>1277</v>
      </c>
      <c r="I1382" s="640" t="s">
        <v>1278</v>
      </c>
      <c r="J1382" s="640" t="s">
        <v>661</v>
      </c>
      <c r="K1382" s="640" t="s">
        <v>1257</v>
      </c>
      <c r="L1382" s="647" t="s">
        <v>66</v>
      </c>
      <c r="M1382" s="648">
        <v>44744</v>
      </c>
      <c r="N1382" s="647"/>
      <c r="O1382" s="641">
        <v>1</v>
      </c>
      <c r="P1382" s="640" t="s">
        <v>90</v>
      </c>
      <c r="Q1382" s="640" t="s">
        <v>1258</v>
      </c>
      <c r="R1382" s="640" t="s">
        <v>1259</v>
      </c>
      <c r="S1382" s="647" t="s">
        <v>65</v>
      </c>
      <c r="T1382" s="647"/>
    </row>
    <row r="1383" spans="2:20">
      <c r="B1383" s="640" t="s">
        <v>962</v>
      </c>
      <c r="C1383" s="640" t="s">
        <v>941</v>
      </c>
      <c r="D1383" s="641">
        <v>131</v>
      </c>
      <c r="E1383" s="641">
        <v>136</v>
      </c>
      <c r="F1383" s="641">
        <v>0</v>
      </c>
      <c r="G1383" s="641">
        <v>0</v>
      </c>
      <c r="H1383" s="640" t="s">
        <v>1267</v>
      </c>
      <c r="I1383" s="640" t="s">
        <v>1268</v>
      </c>
      <c r="J1383" s="640" t="s">
        <v>1269</v>
      </c>
      <c r="K1383" s="640" t="s">
        <v>1297</v>
      </c>
      <c r="L1383" s="647" t="s">
        <v>66</v>
      </c>
      <c r="M1383" s="648">
        <v>44744</v>
      </c>
      <c r="N1383" s="647"/>
      <c r="O1383" s="641">
        <v>1</v>
      </c>
      <c r="P1383" s="640" t="s">
        <v>1271</v>
      </c>
      <c r="Q1383" s="640" t="s">
        <v>1258</v>
      </c>
      <c r="R1383" s="640" t="s">
        <v>1259</v>
      </c>
      <c r="S1383" s="647" t="s">
        <v>65</v>
      </c>
      <c r="T1383" s="640" t="s">
        <v>1272</v>
      </c>
    </row>
    <row r="1384" spans="2:20">
      <c r="B1384" s="640" t="s">
        <v>962</v>
      </c>
      <c r="C1384" s="640" t="s">
        <v>941</v>
      </c>
      <c r="D1384" s="641">
        <v>141</v>
      </c>
      <c r="E1384" s="641">
        <v>146</v>
      </c>
      <c r="F1384" s="641">
        <v>0</v>
      </c>
      <c r="G1384" s="641">
        <v>0</v>
      </c>
      <c r="H1384" s="640" t="s">
        <v>1267</v>
      </c>
      <c r="I1384" s="640" t="s">
        <v>1268</v>
      </c>
      <c r="J1384" s="640" t="s">
        <v>1269</v>
      </c>
      <c r="K1384" s="640" t="s">
        <v>1297</v>
      </c>
      <c r="L1384" s="647" t="s">
        <v>66</v>
      </c>
      <c r="M1384" s="648">
        <v>44737</v>
      </c>
      <c r="N1384" s="648">
        <v>44743</v>
      </c>
      <c r="O1384" s="641">
        <v>1</v>
      </c>
      <c r="P1384" s="640" t="s">
        <v>1271</v>
      </c>
      <c r="Q1384" s="640" t="s">
        <v>1258</v>
      </c>
      <c r="R1384" s="640" t="s">
        <v>1259</v>
      </c>
      <c r="S1384" s="647" t="s">
        <v>65</v>
      </c>
      <c r="T1384" s="640" t="s">
        <v>1272</v>
      </c>
    </row>
    <row r="1385" spans="2:20">
      <c r="B1385" s="640" t="s">
        <v>962</v>
      </c>
      <c r="C1385" s="640" t="s">
        <v>941</v>
      </c>
      <c r="D1385" s="641">
        <v>141</v>
      </c>
      <c r="E1385" s="641">
        <v>146</v>
      </c>
      <c r="F1385" s="641">
        <v>0</v>
      </c>
      <c r="G1385" s="641">
        <v>0</v>
      </c>
      <c r="H1385" s="640" t="s">
        <v>1267</v>
      </c>
      <c r="I1385" s="640" t="s">
        <v>1268</v>
      </c>
      <c r="J1385" s="640" t="s">
        <v>1269</v>
      </c>
      <c r="K1385" s="640" t="s">
        <v>1297</v>
      </c>
      <c r="L1385" s="647" t="s">
        <v>66</v>
      </c>
      <c r="M1385" s="648">
        <v>44744</v>
      </c>
      <c r="N1385" s="647"/>
      <c r="O1385" s="641">
        <v>1</v>
      </c>
      <c r="P1385" s="640" t="s">
        <v>288</v>
      </c>
      <c r="Q1385" s="640" t="s">
        <v>1258</v>
      </c>
      <c r="R1385" s="640" t="s">
        <v>1259</v>
      </c>
      <c r="S1385" s="647" t="s">
        <v>65</v>
      </c>
      <c r="T1385" s="640" t="s">
        <v>1385</v>
      </c>
    </row>
    <row r="1386" spans="2:20">
      <c r="B1386" s="640" t="s">
        <v>962</v>
      </c>
      <c r="C1386" s="640" t="s">
        <v>941</v>
      </c>
      <c r="D1386" s="641">
        <v>151</v>
      </c>
      <c r="E1386" s="641">
        <v>156</v>
      </c>
      <c r="F1386" s="641">
        <v>0</v>
      </c>
      <c r="G1386" s="641">
        <v>0</v>
      </c>
      <c r="H1386" s="640" t="s">
        <v>1267</v>
      </c>
      <c r="I1386" s="640" t="s">
        <v>1268</v>
      </c>
      <c r="J1386" s="640" t="s">
        <v>1269</v>
      </c>
      <c r="K1386" s="640" t="s">
        <v>1297</v>
      </c>
      <c r="L1386" s="647" t="s">
        <v>66</v>
      </c>
      <c r="M1386" s="648">
        <v>44737</v>
      </c>
      <c r="N1386" s="648">
        <v>44743</v>
      </c>
      <c r="O1386" s="641">
        <v>1</v>
      </c>
      <c r="P1386" s="640" t="s">
        <v>288</v>
      </c>
      <c r="Q1386" s="640" t="s">
        <v>1258</v>
      </c>
      <c r="R1386" s="640" t="s">
        <v>1259</v>
      </c>
      <c r="S1386" s="647" t="s">
        <v>65</v>
      </c>
      <c r="T1386" s="640" t="s">
        <v>1385</v>
      </c>
    </row>
    <row r="1387" spans="2:20">
      <c r="B1387" s="640" t="s">
        <v>962</v>
      </c>
      <c r="C1387" s="640" t="s">
        <v>944</v>
      </c>
      <c r="D1387" s="641">
        <v>136</v>
      </c>
      <c r="E1387" s="641">
        <v>141</v>
      </c>
      <c r="F1387" s="641">
        <v>0</v>
      </c>
      <c r="G1387" s="641">
        <v>0</v>
      </c>
      <c r="H1387" s="640" t="s">
        <v>1274</v>
      </c>
      <c r="I1387" s="640" t="s">
        <v>1264</v>
      </c>
      <c r="J1387" s="640" t="s">
        <v>335</v>
      </c>
      <c r="K1387" s="640" t="s">
        <v>1425</v>
      </c>
      <c r="L1387" s="647" t="s">
        <v>66</v>
      </c>
      <c r="M1387" s="648">
        <v>44744</v>
      </c>
      <c r="N1387" s="647"/>
      <c r="O1387" s="641">
        <v>1</v>
      </c>
      <c r="P1387" s="640" t="s">
        <v>1271</v>
      </c>
      <c r="Q1387" s="640" t="s">
        <v>1258</v>
      </c>
      <c r="R1387" s="640" t="s">
        <v>1259</v>
      </c>
      <c r="S1387" s="647" t="s">
        <v>65</v>
      </c>
      <c r="T1387" s="640" t="s">
        <v>1272</v>
      </c>
    </row>
    <row r="1388" spans="2:20">
      <c r="B1388" s="640" t="s">
        <v>962</v>
      </c>
      <c r="C1388" s="640" t="s">
        <v>944</v>
      </c>
      <c r="D1388" s="641">
        <v>146</v>
      </c>
      <c r="E1388" s="641">
        <v>151</v>
      </c>
      <c r="F1388" s="641">
        <v>0</v>
      </c>
      <c r="G1388" s="641">
        <v>0</v>
      </c>
      <c r="H1388" s="640" t="s">
        <v>1274</v>
      </c>
      <c r="I1388" s="640" t="s">
        <v>1264</v>
      </c>
      <c r="J1388" s="640" t="s">
        <v>335</v>
      </c>
      <c r="K1388" s="640" t="s">
        <v>1425</v>
      </c>
      <c r="L1388" s="647" t="s">
        <v>66</v>
      </c>
      <c r="M1388" s="648">
        <v>44737</v>
      </c>
      <c r="N1388" s="648">
        <v>44743</v>
      </c>
      <c r="O1388" s="641">
        <v>1</v>
      </c>
      <c r="P1388" s="640" t="s">
        <v>1271</v>
      </c>
      <c r="Q1388" s="640" t="s">
        <v>1258</v>
      </c>
      <c r="R1388" s="640" t="s">
        <v>1259</v>
      </c>
      <c r="S1388" s="647" t="s">
        <v>65</v>
      </c>
      <c r="T1388" s="640" t="s">
        <v>1272</v>
      </c>
    </row>
    <row r="1389" spans="2:20">
      <c r="B1389" s="640" t="s">
        <v>962</v>
      </c>
      <c r="C1389" s="640" t="s">
        <v>944</v>
      </c>
      <c r="D1389" s="641">
        <v>141</v>
      </c>
      <c r="E1389" s="641">
        <v>146</v>
      </c>
      <c r="F1389" s="641">
        <v>0</v>
      </c>
      <c r="G1389" s="641">
        <v>0</v>
      </c>
      <c r="H1389" s="640" t="s">
        <v>1274</v>
      </c>
      <c r="I1389" s="640" t="s">
        <v>1264</v>
      </c>
      <c r="J1389" s="640" t="s">
        <v>335</v>
      </c>
      <c r="K1389" s="640" t="s">
        <v>1425</v>
      </c>
      <c r="L1389" s="647" t="s">
        <v>66</v>
      </c>
      <c r="M1389" s="648">
        <v>44744</v>
      </c>
      <c r="N1389" s="647"/>
      <c r="O1389" s="641">
        <v>1</v>
      </c>
      <c r="P1389" s="640" t="s">
        <v>288</v>
      </c>
      <c r="Q1389" s="640" t="s">
        <v>1258</v>
      </c>
      <c r="R1389" s="640" t="s">
        <v>1259</v>
      </c>
      <c r="S1389" s="647" t="s">
        <v>65</v>
      </c>
      <c r="T1389" s="640" t="s">
        <v>1385</v>
      </c>
    </row>
    <row r="1390" spans="2:20">
      <c r="B1390" s="640" t="s">
        <v>962</v>
      </c>
      <c r="C1390" s="640" t="s">
        <v>944</v>
      </c>
      <c r="D1390" s="641">
        <v>151</v>
      </c>
      <c r="E1390" s="641">
        <v>156</v>
      </c>
      <c r="F1390" s="641">
        <v>0</v>
      </c>
      <c r="G1390" s="641">
        <v>0</v>
      </c>
      <c r="H1390" s="640" t="s">
        <v>1274</v>
      </c>
      <c r="I1390" s="640" t="s">
        <v>1264</v>
      </c>
      <c r="J1390" s="640" t="s">
        <v>335</v>
      </c>
      <c r="K1390" s="640" t="s">
        <v>1425</v>
      </c>
      <c r="L1390" s="647" t="s">
        <v>66</v>
      </c>
      <c r="M1390" s="648">
        <v>44737</v>
      </c>
      <c r="N1390" s="648">
        <v>44743</v>
      </c>
      <c r="O1390" s="641">
        <v>1</v>
      </c>
      <c r="P1390" s="640" t="s">
        <v>288</v>
      </c>
      <c r="Q1390" s="640" t="s">
        <v>1258</v>
      </c>
      <c r="R1390" s="640" t="s">
        <v>1259</v>
      </c>
      <c r="S1390" s="647" t="s">
        <v>65</v>
      </c>
      <c r="T1390" s="640" t="s">
        <v>1385</v>
      </c>
    </row>
    <row r="1391" spans="2:20">
      <c r="B1391" s="640" t="s">
        <v>768</v>
      </c>
      <c r="C1391" s="640" t="s">
        <v>768</v>
      </c>
      <c r="D1391" s="641">
        <v>140</v>
      </c>
      <c r="E1391" s="641">
        <v>145</v>
      </c>
      <c r="F1391" s="641">
        <v>0</v>
      </c>
      <c r="G1391" s="641">
        <v>0</v>
      </c>
      <c r="H1391" s="640" t="s">
        <v>43</v>
      </c>
      <c r="I1391" s="640" t="s">
        <v>52</v>
      </c>
      <c r="J1391" s="640" t="s">
        <v>266</v>
      </c>
      <c r="K1391" s="640" t="s">
        <v>665</v>
      </c>
      <c r="L1391" s="647" t="s">
        <v>66</v>
      </c>
      <c r="M1391" s="648">
        <v>44639</v>
      </c>
      <c r="N1391" s="647"/>
      <c r="O1391" s="641">
        <v>1</v>
      </c>
      <c r="P1391" s="640" t="s">
        <v>90</v>
      </c>
      <c r="Q1391" s="640" t="s">
        <v>1258</v>
      </c>
      <c r="R1391" s="640" t="s">
        <v>1841</v>
      </c>
      <c r="S1391" s="647" t="s">
        <v>65</v>
      </c>
      <c r="T1391" s="647"/>
    </row>
    <row r="1392" spans="2:20">
      <c r="B1392" s="640" t="s">
        <v>768</v>
      </c>
      <c r="C1392" s="640" t="s">
        <v>761</v>
      </c>
      <c r="D1392" s="641">
        <v>131</v>
      </c>
      <c r="E1392" s="641">
        <v>136</v>
      </c>
      <c r="F1392" s="641">
        <v>0</v>
      </c>
      <c r="G1392" s="641">
        <v>0</v>
      </c>
      <c r="H1392" s="640" t="s">
        <v>1277</v>
      </c>
      <c r="I1392" s="640" t="s">
        <v>1278</v>
      </c>
      <c r="J1392" s="640" t="s">
        <v>760</v>
      </c>
      <c r="K1392" s="640" t="s">
        <v>730</v>
      </c>
      <c r="L1392" s="647" t="s">
        <v>66</v>
      </c>
      <c r="M1392" s="648">
        <v>44716</v>
      </c>
      <c r="N1392" s="647"/>
      <c r="O1392" s="641">
        <v>1</v>
      </c>
      <c r="P1392" s="640" t="s">
        <v>90</v>
      </c>
      <c r="Q1392" s="640" t="s">
        <v>1258</v>
      </c>
      <c r="R1392" s="640" t="s">
        <v>1259</v>
      </c>
      <c r="S1392" s="647" t="s">
        <v>65</v>
      </c>
      <c r="T1392" s="640" t="s">
        <v>2062</v>
      </c>
    </row>
    <row r="1393" spans="2:20">
      <c r="B1393" s="640" t="s">
        <v>2063</v>
      </c>
      <c r="C1393" s="640" t="s">
        <v>941</v>
      </c>
      <c r="D1393" s="641">
        <v>131</v>
      </c>
      <c r="E1393" s="641">
        <v>136</v>
      </c>
      <c r="F1393" s="641">
        <v>0</v>
      </c>
      <c r="G1393" s="641">
        <v>0</v>
      </c>
      <c r="H1393" s="640" t="s">
        <v>1267</v>
      </c>
      <c r="I1393" s="640" t="s">
        <v>1268</v>
      </c>
      <c r="J1393" s="640" t="s">
        <v>1269</v>
      </c>
      <c r="K1393" s="640" t="s">
        <v>1292</v>
      </c>
      <c r="L1393" s="647" t="s">
        <v>66</v>
      </c>
      <c r="M1393" s="648">
        <v>44744</v>
      </c>
      <c r="N1393" s="647"/>
      <c r="O1393" s="641">
        <v>1</v>
      </c>
      <c r="P1393" s="640" t="s">
        <v>1271</v>
      </c>
      <c r="Q1393" s="640" t="s">
        <v>1258</v>
      </c>
      <c r="R1393" s="640" t="s">
        <v>1259</v>
      </c>
      <c r="S1393" s="647" t="s">
        <v>65</v>
      </c>
      <c r="T1393" s="640" t="s">
        <v>1272</v>
      </c>
    </row>
    <row r="1394" spans="2:20">
      <c r="B1394" s="640" t="s">
        <v>2063</v>
      </c>
      <c r="C1394" s="640" t="s">
        <v>941</v>
      </c>
      <c r="D1394" s="641">
        <v>141</v>
      </c>
      <c r="E1394" s="641">
        <v>146</v>
      </c>
      <c r="F1394" s="641">
        <v>0</v>
      </c>
      <c r="G1394" s="641">
        <v>0</v>
      </c>
      <c r="H1394" s="640" t="s">
        <v>1267</v>
      </c>
      <c r="I1394" s="640" t="s">
        <v>1268</v>
      </c>
      <c r="J1394" s="640" t="s">
        <v>1269</v>
      </c>
      <c r="K1394" s="640" t="s">
        <v>1292</v>
      </c>
      <c r="L1394" s="647" t="s">
        <v>66</v>
      </c>
      <c r="M1394" s="648">
        <v>44737</v>
      </c>
      <c r="N1394" s="648">
        <v>44743</v>
      </c>
      <c r="O1394" s="641">
        <v>1</v>
      </c>
      <c r="P1394" s="640" t="s">
        <v>1271</v>
      </c>
      <c r="Q1394" s="640" t="s">
        <v>1258</v>
      </c>
      <c r="R1394" s="640" t="s">
        <v>1259</v>
      </c>
      <c r="S1394" s="647" t="s">
        <v>65</v>
      </c>
      <c r="T1394" s="640" t="s">
        <v>1272</v>
      </c>
    </row>
    <row r="1395" spans="2:20">
      <c r="B1395" s="640" t="s">
        <v>2063</v>
      </c>
      <c r="C1395" s="640" t="s">
        <v>941</v>
      </c>
      <c r="D1395" s="641">
        <v>141</v>
      </c>
      <c r="E1395" s="641">
        <v>146</v>
      </c>
      <c r="F1395" s="641">
        <v>0</v>
      </c>
      <c r="G1395" s="641">
        <v>0</v>
      </c>
      <c r="H1395" s="640" t="s">
        <v>1267</v>
      </c>
      <c r="I1395" s="640" t="s">
        <v>1268</v>
      </c>
      <c r="J1395" s="640" t="s">
        <v>1269</v>
      </c>
      <c r="K1395" s="640" t="s">
        <v>1292</v>
      </c>
      <c r="L1395" s="647" t="s">
        <v>66</v>
      </c>
      <c r="M1395" s="648">
        <v>44744</v>
      </c>
      <c r="N1395" s="647"/>
      <c r="O1395" s="641">
        <v>1</v>
      </c>
      <c r="P1395" s="640" t="s">
        <v>288</v>
      </c>
      <c r="Q1395" s="640" t="s">
        <v>1258</v>
      </c>
      <c r="R1395" s="640" t="s">
        <v>1259</v>
      </c>
      <c r="S1395" s="647" t="s">
        <v>65</v>
      </c>
      <c r="T1395" s="640" t="s">
        <v>1385</v>
      </c>
    </row>
    <row r="1396" spans="2:20">
      <c r="B1396" s="640" t="s">
        <v>2063</v>
      </c>
      <c r="C1396" s="640" t="s">
        <v>941</v>
      </c>
      <c r="D1396" s="641">
        <v>151</v>
      </c>
      <c r="E1396" s="641">
        <v>156</v>
      </c>
      <c r="F1396" s="641">
        <v>0</v>
      </c>
      <c r="G1396" s="641">
        <v>0</v>
      </c>
      <c r="H1396" s="640" t="s">
        <v>1267</v>
      </c>
      <c r="I1396" s="640" t="s">
        <v>1268</v>
      </c>
      <c r="J1396" s="640" t="s">
        <v>1269</v>
      </c>
      <c r="K1396" s="640" t="s">
        <v>1292</v>
      </c>
      <c r="L1396" s="647" t="s">
        <v>66</v>
      </c>
      <c r="M1396" s="648">
        <v>44737</v>
      </c>
      <c r="N1396" s="648">
        <v>44743</v>
      </c>
      <c r="O1396" s="641">
        <v>1</v>
      </c>
      <c r="P1396" s="640" t="s">
        <v>288</v>
      </c>
      <c r="Q1396" s="640" t="s">
        <v>1258</v>
      </c>
      <c r="R1396" s="640" t="s">
        <v>1259</v>
      </c>
      <c r="S1396" s="647" t="s">
        <v>65</v>
      </c>
      <c r="T1396" s="640" t="s">
        <v>1385</v>
      </c>
    </row>
    <row r="1397" spans="2:20">
      <c r="B1397" s="640" t="s">
        <v>2063</v>
      </c>
      <c r="C1397" s="640" t="s">
        <v>944</v>
      </c>
      <c r="D1397" s="641">
        <v>136</v>
      </c>
      <c r="E1397" s="641">
        <v>141</v>
      </c>
      <c r="F1397" s="641">
        <v>0</v>
      </c>
      <c r="G1397" s="641">
        <v>0</v>
      </c>
      <c r="H1397" s="640" t="s">
        <v>1274</v>
      </c>
      <c r="I1397" s="640" t="s">
        <v>1264</v>
      </c>
      <c r="J1397" s="640" t="s">
        <v>335</v>
      </c>
      <c r="K1397" s="640" t="s">
        <v>1292</v>
      </c>
      <c r="L1397" s="647" t="s">
        <v>66</v>
      </c>
      <c r="M1397" s="648">
        <v>44744</v>
      </c>
      <c r="N1397" s="647"/>
      <c r="O1397" s="641">
        <v>1</v>
      </c>
      <c r="P1397" s="640" t="s">
        <v>1271</v>
      </c>
      <c r="Q1397" s="640" t="s">
        <v>1258</v>
      </c>
      <c r="R1397" s="640" t="s">
        <v>1259</v>
      </c>
      <c r="S1397" s="647" t="s">
        <v>65</v>
      </c>
      <c r="T1397" s="640" t="s">
        <v>1272</v>
      </c>
    </row>
    <row r="1398" spans="2:20">
      <c r="B1398" s="640" t="s">
        <v>2063</v>
      </c>
      <c r="C1398" s="640" t="s">
        <v>944</v>
      </c>
      <c r="D1398" s="641">
        <v>146</v>
      </c>
      <c r="E1398" s="641">
        <v>151</v>
      </c>
      <c r="F1398" s="641">
        <v>0</v>
      </c>
      <c r="G1398" s="641">
        <v>0</v>
      </c>
      <c r="H1398" s="640" t="s">
        <v>1274</v>
      </c>
      <c r="I1398" s="640" t="s">
        <v>1264</v>
      </c>
      <c r="J1398" s="640" t="s">
        <v>335</v>
      </c>
      <c r="K1398" s="640" t="s">
        <v>1292</v>
      </c>
      <c r="L1398" s="647" t="s">
        <v>66</v>
      </c>
      <c r="M1398" s="648">
        <v>44737</v>
      </c>
      <c r="N1398" s="648">
        <v>44743</v>
      </c>
      <c r="O1398" s="641">
        <v>1</v>
      </c>
      <c r="P1398" s="640" t="s">
        <v>1271</v>
      </c>
      <c r="Q1398" s="640" t="s">
        <v>1258</v>
      </c>
      <c r="R1398" s="640" t="s">
        <v>1259</v>
      </c>
      <c r="S1398" s="647" t="s">
        <v>65</v>
      </c>
      <c r="T1398" s="640" t="s">
        <v>1272</v>
      </c>
    </row>
    <row r="1399" spans="2:20">
      <c r="B1399" s="640" t="s">
        <v>2063</v>
      </c>
      <c r="C1399" s="640" t="s">
        <v>944</v>
      </c>
      <c r="D1399" s="641">
        <v>141</v>
      </c>
      <c r="E1399" s="641">
        <v>146</v>
      </c>
      <c r="F1399" s="641">
        <v>0</v>
      </c>
      <c r="G1399" s="641">
        <v>0</v>
      </c>
      <c r="H1399" s="640" t="s">
        <v>1274</v>
      </c>
      <c r="I1399" s="640" t="s">
        <v>1264</v>
      </c>
      <c r="J1399" s="640" t="s">
        <v>335</v>
      </c>
      <c r="K1399" s="640" t="s">
        <v>1292</v>
      </c>
      <c r="L1399" s="647" t="s">
        <v>66</v>
      </c>
      <c r="M1399" s="648">
        <v>44744</v>
      </c>
      <c r="N1399" s="647"/>
      <c r="O1399" s="641">
        <v>1</v>
      </c>
      <c r="P1399" s="640" t="s">
        <v>288</v>
      </c>
      <c r="Q1399" s="640" t="s">
        <v>1258</v>
      </c>
      <c r="R1399" s="640" t="s">
        <v>1259</v>
      </c>
      <c r="S1399" s="647" t="s">
        <v>65</v>
      </c>
      <c r="T1399" s="640" t="s">
        <v>1385</v>
      </c>
    </row>
    <row r="1400" spans="2:20">
      <c r="B1400" s="640" t="s">
        <v>2063</v>
      </c>
      <c r="C1400" s="640" t="s">
        <v>944</v>
      </c>
      <c r="D1400" s="641">
        <v>151</v>
      </c>
      <c r="E1400" s="641">
        <v>156</v>
      </c>
      <c r="F1400" s="641">
        <v>0</v>
      </c>
      <c r="G1400" s="641">
        <v>0</v>
      </c>
      <c r="H1400" s="640" t="s">
        <v>1274</v>
      </c>
      <c r="I1400" s="640" t="s">
        <v>1264</v>
      </c>
      <c r="J1400" s="640" t="s">
        <v>335</v>
      </c>
      <c r="K1400" s="640" t="s">
        <v>1292</v>
      </c>
      <c r="L1400" s="647" t="s">
        <v>66</v>
      </c>
      <c r="M1400" s="648">
        <v>44737</v>
      </c>
      <c r="N1400" s="648">
        <v>44743</v>
      </c>
      <c r="O1400" s="641">
        <v>1</v>
      </c>
      <c r="P1400" s="640" t="s">
        <v>288</v>
      </c>
      <c r="Q1400" s="640" t="s">
        <v>1258</v>
      </c>
      <c r="R1400" s="640" t="s">
        <v>1259</v>
      </c>
      <c r="S1400" s="647" t="s">
        <v>65</v>
      </c>
      <c r="T1400" s="640" t="s">
        <v>1385</v>
      </c>
    </row>
    <row r="1401" spans="2:20">
      <c r="B1401" s="640" t="s">
        <v>2064</v>
      </c>
      <c r="C1401" s="640" t="s">
        <v>190</v>
      </c>
      <c r="D1401" s="641">
        <v>275</v>
      </c>
      <c r="E1401" s="641">
        <v>855</v>
      </c>
      <c r="F1401" s="641">
        <v>0</v>
      </c>
      <c r="G1401" s="641">
        <v>0</v>
      </c>
      <c r="H1401" s="640" t="s">
        <v>1274</v>
      </c>
      <c r="I1401" s="640" t="s">
        <v>1264</v>
      </c>
      <c r="J1401" s="640" t="s">
        <v>169</v>
      </c>
      <c r="K1401" s="640" t="s">
        <v>1305</v>
      </c>
      <c r="L1401" s="647" t="s">
        <v>66</v>
      </c>
      <c r="M1401" s="648">
        <v>44648</v>
      </c>
      <c r="N1401" s="647"/>
      <c r="O1401" s="641">
        <v>1</v>
      </c>
      <c r="P1401" s="640" t="s">
        <v>90</v>
      </c>
      <c r="Q1401" s="640" t="s">
        <v>1280</v>
      </c>
      <c r="R1401" s="647"/>
      <c r="S1401" s="647" t="s">
        <v>65</v>
      </c>
      <c r="T1401" s="647"/>
    </row>
    <row r="1402" spans="2:20">
      <c r="B1402" s="640" t="s">
        <v>2065</v>
      </c>
      <c r="C1402" s="640" t="s">
        <v>891</v>
      </c>
      <c r="D1402" s="641">
        <v>167</v>
      </c>
      <c r="E1402" s="641">
        <v>172</v>
      </c>
      <c r="F1402" s="641">
        <v>0</v>
      </c>
      <c r="G1402" s="641">
        <v>0</v>
      </c>
      <c r="H1402" s="640" t="s">
        <v>1278</v>
      </c>
      <c r="I1402" s="640" t="s">
        <v>52</v>
      </c>
      <c r="J1402" s="640" t="s">
        <v>1451</v>
      </c>
      <c r="K1402" s="640" t="s">
        <v>1299</v>
      </c>
      <c r="L1402" s="647" t="s">
        <v>66</v>
      </c>
      <c r="M1402" s="648">
        <v>44744</v>
      </c>
      <c r="N1402" s="647"/>
      <c r="O1402" s="641">
        <v>1</v>
      </c>
      <c r="P1402" s="640" t="s">
        <v>90</v>
      </c>
      <c r="Q1402" s="640" t="s">
        <v>1258</v>
      </c>
      <c r="R1402" s="640" t="s">
        <v>1259</v>
      </c>
      <c r="S1402" s="647" t="s">
        <v>65</v>
      </c>
      <c r="T1402" s="640" t="s">
        <v>1452</v>
      </c>
    </row>
    <row r="1403" spans="2:20">
      <c r="B1403" s="640" t="s">
        <v>2065</v>
      </c>
      <c r="C1403" s="640" t="s">
        <v>891</v>
      </c>
      <c r="D1403" s="641">
        <v>172</v>
      </c>
      <c r="E1403" s="641">
        <v>177</v>
      </c>
      <c r="F1403" s="641">
        <v>0</v>
      </c>
      <c r="G1403" s="641">
        <v>0</v>
      </c>
      <c r="H1403" s="640" t="s">
        <v>1278</v>
      </c>
      <c r="I1403" s="640" t="s">
        <v>52</v>
      </c>
      <c r="J1403" s="640" t="s">
        <v>1451</v>
      </c>
      <c r="K1403" s="640" t="s">
        <v>1299</v>
      </c>
      <c r="L1403" s="647" t="s">
        <v>66</v>
      </c>
      <c r="M1403" s="648">
        <v>44737</v>
      </c>
      <c r="N1403" s="648">
        <v>44743</v>
      </c>
      <c r="O1403" s="641">
        <v>1</v>
      </c>
      <c r="P1403" s="640" t="s">
        <v>90</v>
      </c>
      <c r="Q1403" s="640" t="s">
        <v>1258</v>
      </c>
      <c r="R1403" s="640" t="s">
        <v>1259</v>
      </c>
      <c r="S1403" s="647" t="s">
        <v>65</v>
      </c>
      <c r="T1403" s="640" t="s">
        <v>1452</v>
      </c>
    </row>
    <row r="1404" spans="2:20">
      <c r="B1404" s="640" t="s">
        <v>250</v>
      </c>
      <c r="C1404" s="640" t="s">
        <v>245</v>
      </c>
      <c r="D1404" s="641">
        <v>350</v>
      </c>
      <c r="E1404" s="641">
        <v>355</v>
      </c>
      <c r="F1404" s="641">
        <v>0</v>
      </c>
      <c r="G1404" s="641">
        <v>0</v>
      </c>
      <c r="H1404" s="640" t="s">
        <v>1264</v>
      </c>
      <c r="I1404" s="640" t="s">
        <v>52</v>
      </c>
      <c r="J1404" s="640" t="s">
        <v>385</v>
      </c>
      <c r="K1404" s="640" t="s">
        <v>1317</v>
      </c>
      <c r="L1404" s="647" t="s">
        <v>66</v>
      </c>
      <c r="M1404" s="648">
        <v>44466</v>
      </c>
      <c r="N1404" s="647"/>
      <c r="O1404" s="641">
        <v>1</v>
      </c>
      <c r="P1404" s="640" t="s">
        <v>90</v>
      </c>
      <c r="Q1404" s="640" t="s">
        <v>1280</v>
      </c>
      <c r="R1404" s="647"/>
      <c r="S1404" s="647" t="s">
        <v>65</v>
      </c>
      <c r="T1404" s="640" t="s">
        <v>2059</v>
      </c>
    </row>
    <row r="1405" spans="2:20">
      <c r="B1405" s="640" t="s">
        <v>2066</v>
      </c>
      <c r="C1405" s="640" t="s">
        <v>841</v>
      </c>
      <c r="D1405" s="641">
        <v>198</v>
      </c>
      <c r="E1405" s="641">
        <v>203</v>
      </c>
      <c r="F1405" s="641">
        <v>0</v>
      </c>
      <c r="G1405" s="641">
        <v>0</v>
      </c>
      <c r="H1405" s="640" t="s">
        <v>1278</v>
      </c>
      <c r="I1405" s="640" t="s">
        <v>52</v>
      </c>
      <c r="J1405" s="640" t="s">
        <v>1382</v>
      </c>
      <c r="K1405" s="640" t="s">
        <v>1326</v>
      </c>
      <c r="L1405" s="647" t="s">
        <v>66</v>
      </c>
      <c r="M1405" s="648">
        <v>44639</v>
      </c>
      <c r="N1405" s="647"/>
      <c r="O1405" s="641">
        <v>1</v>
      </c>
      <c r="P1405" s="640" t="s">
        <v>90</v>
      </c>
      <c r="Q1405" s="640" t="s">
        <v>1258</v>
      </c>
      <c r="R1405" s="640" t="s">
        <v>1259</v>
      </c>
      <c r="S1405" s="647" t="s">
        <v>65</v>
      </c>
      <c r="T1405" s="640" t="s">
        <v>2067</v>
      </c>
    </row>
    <row r="1406" spans="2:20">
      <c r="B1406" s="640" t="s">
        <v>2068</v>
      </c>
      <c r="C1406" s="640" t="s">
        <v>2068</v>
      </c>
      <c r="D1406" s="641">
        <v>-5</v>
      </c>
      <c r="E1406" s="641">
        <v>-5</v>
      </c>
      <c r="F1406" s="641">
        <v>0</v>
      </c>
      <c r="G1406" s="641">
        <v>0</v>
      </c>
      <c r="H1406" s="640" t="s">
        <v>1716</v>
      </c>
      <c r="I1406" s="640" t="s">
        <v>1283</v>
      </c>
      <c r="J1406" s="640" t="s">
        <v>2069</v>
      </c>
      <c r="K1406" s="640" t="s">
        <v>1718</v>
      </c>
      <c r="L1406" s="647" t="s">
        <v>121</v>
      </c>
      <c r="M1406" s="648">
        <v>44688</v>
      </c>
      <c r="N1406" s="647"/>
      <c r="O1406" s="641">
        <v>1</v>
      </c>
      <c r="P1406" s="640" t="s">
        <v>90</v>
      </c>
      <c r="Q1406" s="640" t="s">
        <v>1258</v>
      </c>
      <c r="R1406" s="640" t="s">
        <v>1259</v>
      </c>
      <c r="S1406" s="647" t="s">
        <v>65</v>
      </c>
      <c r="T1406" s="640" t="s">
        <v>2070</v>
      </c>
    </row>
    <row r="1407" spans="2:20">
      <c r="B1407" s="640" t="s">
        <v>2068</v>
      </c>
      <c r="C1407" s="640" t="s">
        <v>2068</v>
      </c>
      <c r="D1407" s="641">
        <v>-10</v>
      </c>
      <c r="E1407" s="641">
        <v>-10</v>
      </c>
      <c r="F1407" s="641">
        <v>0</v>
      </c>
      <c r="G1407" s="641">
        <v>0</v>
      </c>
      <c r="H1407" s="640" t="s">
        <v>1716</v>
      </c>
      <c r="I1407" s="640" t="s">
        <v>1283</v>
      </c>
      <c r="J1407" s="640" t="s">
        <v>2069</v>
      </c>
      <c r="K1407" s="640" t="s">
        <v>1718</v>
      </c>
      <c r="L1407" s="647" t="s">
        <v>105</v>
      </c>
      <c r="M1407" s="648">
        <v>44688</v>
      </c>
      <c r="N1407" s="647"/>
      <c r="O1407" s="641">
        <v>1</v>
      </c>
      <c r="P1407" s="640" t="s">
        <v>90</v>
      </c>
      <c r="Q1407" s="640" t="s">
        <v>1258</v>
      </c>
      <c r="R1407" s="640" t="s">
        <v>1259</v>
      </c>
      <c r="S1407" s="647" t="s">
        <v>65</v>
      </c>
      <c r="T1407" s="640" t="s">
        <v>2071</v>
      </c>
    </row>
    <row r="1408" spans="2:20">
      <c r="B1408" s="640" t="s">
        <v>2072</v>
      </c>
      <c r="C1408" s="640" t="s">
        <v>670</v>
      </c>
      <c r="D1408" s="641">
        <v>121</v>
      </c>
      <c r="E1408" s="641">
        <v>126</v>
      </c>
      <c r="F1408" s="641">
        <v>0</v>
      </c>
      <c r="G1408" s="641">
        <v>0</v>
      </c>
      <c r="H1408" s="640" t="s">
        <v>1277</v>
      </c>
      <c r="I1408" s="640" t="s">
        <v>1278</v>
      </c>
      <c r="J1408" s="640" t="s">
        <v>661</v>
      </c>
      <c r="K1408" s="640" t="s">
        <v>1317</v>
      </c>
      <c r="L1408" s="647" t="s">
        <v>66</v>
      </c>
      <c r="M1408" s="648">
        <v>44652</v>
      </c>
      <c r="N1408" s="648">
        <v>44743</v>
      </c>
      <c r="O1408" s="641">
        <v>1</v>
      </c>
      <c r="P1408" s="640" t="s">
        <v>90</v>
      </c>
      <c r="Q1408" s="640" t="s">
        <v>1258</v>
      </c>
      <c r="R1408" s="640" t="s">
        <v>1259</v>
      </c>
      <c r="S1408" s="647" t="s">
        <v>65</v>
      </c>
      <c r="T1408" s="647"/>
    </row>
    <row r="1409" spans="2:20">
      <c r="B1409" s="640" t="s">
        <v>2072</v>
      </c>
      <c r="C1409" s="640" t="s">
        <v>670</v>
      </c>
      <c r="D1409" s="641">
        <v>116</v>
      </c>
      <c r="E1409" s="641">
        <v>121</v>
      </c>
      <c r="F1409" s="641">
        <v>0</v>
      </c>
      <c r="G1409" s="641">
        <v>0</v>
      </c>
      <c r="H1409" s="640" t="s">
        <v>1277</v>
      </c>
      <c r="I1409" s="640" t="s">
        <v>1278</v>
      </c>
      <c r="J1409" s="640" t="s">
        <v>661</v>
      </c>
      <c r="K1409" s="640" t="s">
        <v>1317</v>
      </c>
      <c r="L1409" s="647" t="s">
        <v>66</v>
      </c>
      <c r="M1409" s="648">
        <v>44744</v>
      </c>
      <c r="N1409" s="647"/>
      <c r="O1409" s="641">
        <v>1</v>
      </c>
      <c r="P1409" s="640" t="s">
        <v>90</v>
      </c>
      <c r="Q1409" s="640" t="s">
        <v>1258</v>
      </c>
      <c r="R1409" s="640" t="s">
        <v>1259</v>
      </c>
      <c r="S1409" s="647" t="s">
        <v>65</v>
      </c>
      <c r="T1409" s="647"/>
    </row>
    <row r="1410" spans="2:20">
      <c r="B1410" s="640" t="s">
        <v>2073</v>
      </c>
      <c r="C1410" s="640" t="s">
        <v>1115</v>
      </c>
      <c r="D1410" s="641">
        <v>216</v>
      </c>
      <c r="E1410" s="641">
        <v>246</v>
      </c>
      <c r="F1410" s="641">
        <v>20</v>
      </c>
      <c r="G1410" s="641">
        <v>22</v>
      </c>
      <c r="H1410" s="640" t="s">
        <v>1302</v>
      </c>
      <c r="I1410" s="640" t="s">
        <v>1303</v>
      </c>
      <c r="J1410" s="640" t="s">
        <v>1304</v>
      </c>
      <c r="K1410" s="640" t="s">
        <v>1279</v>
      </c>
      <c r="L1410" s="647" t="s">
        <v>66</v>
      </c>
      <c r="M1410" s="648">
        <v>44713</v>
      </c>
      <c r="N1410" s="647"/>
      <c r="O1410" s="641">
        <v>1</v>
      </c>
      <c r="P1410" s="640" t="s">
        <v>90</v>
      </c>
      <c r="Q1410" s="640" t="s">
        <v>1258</v>
      </c>
      <c r="R1410" s="640" t="s">
        <v>1286</v>
      </c>
      <c r="S1410" s="647" t="s">
        <v>65</v>
      </c>
      <c r="T1410" s="640" t="s">
        <v>1332</v>
      </c>
    </row>
    <row r="1411" spans="2:20">
      <c r="B1411" s="640" t="s">
        <v>2074</v>
      </c>
      <c r="C1411" s="640" t="s">
        <v>64</v>
      </c>
      <c r="D1411" s="641">
        <v>30</v>
      </c>
      <c r="E1411" s="641">
        <v>35</v>
      </c>
      <c r="F1411" s="641">
        <v>0</v>
      </c>
      <c r="G1411" s="641">
        <v>0</v>
      </c>
      <c r="H1411" s="640" t="s">
        <v>1311</v>
      </c>
      <c r="I1411" s="640" t="s">
        <v>1312</v>
      </c>
      <c r="J1411" s="640" t="s">
        <v>1313</v>
      </c>
      <c r="K1411" s="640" t="s">
        <v>1314</v>
      </c>
      <c r="L1411" s="647" t="s">
        <v>66</v>
      </c>
      <c r="M1411" s="648">
        <v>44210</v>
      </c>
      <c r="N1411" s="647"/>
      <c r="O1411" s="641">
        <v>1</v>
      </c>
      <c r="P1411" s="640" t="s">
        <v>90</v>
      </c>
      <c r="Q1411" s="640" t="s">
        <v>1258</v>
      </c>
      <c r="R1411" s="640" t="s">
        <v>1259</v>
      </c>
      <c r="S1411" s="647" t="s">
        <v>65</v>
      </c>
      <c r="T1411" s="640" t="s">
        <v>1315</v>
      </c>
    </row>
    <row r="1412" spans="2:20">
      <c r="B1412" s="640" t="s">
        <v>2075</v>
      </c>
      <c r="C1412" s="640" t="s">
        <v>697</v>
      </c>
      <c r="D1412" s="641">
        <v>34</v>
      </c>
      <c r="E1412" s="641">
        <v>44</v>
      </c>
      <c r="F1412" s="641">
        <v>0</v>
      </c>
      <c r="G1412" s="641">
        <v>0</v>
      </c>
      <c r="H1412" s="640" t="s">
        <v>1337</v>
      </c>
      <c r="I1412" s="640" t="s">
        <v>1338</v>
      </c>
      <c r="J1412" s="640" t="s">
        <v>695</v>
      </c>
      <c r="K1412" s="640" t="s">
        <v>1317</v>
      </c>
      <c r="L1412" s="647" t="s">
        <v>66</v>
      </c>
      <c r="M1412" s="648">
        <v>44716</v>
      </c>
      <c r="N1412" s="647"/>
      <c r="O1412" s="641">
        <v>1</v>
      </c>
      <c r="P1412" s="640" t="s">
        <v>90</v>
      </c>
      <c r="Q1412" s="640" t="s">
        <v>1258</v>
      </c>
      <c r="R1412" s="640" t="s">
        <v>1259</v>
      </c>
      <c r="S1412" s="647" t="s">
        <v>65</v>
      </c>
      <c r="T1412" s="647"/>
    </row>
    <row r="1413" spans="2:20">
      <c r="B1413" s="640" t="s">
        <v>280</v>
      </c>
      <c r="C1413" s="640" t="s">
        <v>280</v>
      </c>
      <c r="D1413" s="641">
        <v>238</v>
      </c>
      <c r="E1413" s="641">
        <v>508</v>
      </c>
      <c r="F1413" s="641">
        <v>0</v>
      </c>
      <c r="G1413" s="641">
        <v>0</v>
      </c>
      <c r="H1413" s="640" t="s">
        <v>1274</v>
      </c>
      <c r="I1413" s="640" t="s">
        <v>1264</v>
      </c>
      <c r="J1413" s="640" t="s">
        <v>3295</v>
      </c>
      <c r="K1413" s="640" t="s">
        <v>1847</v>
      </c>
      <c r="L1413" s="647" t="s">
        <v>66</v>
      </c>
      <c r="M1413" s="648">
        <v>44743</v>
      </c>
      <c r="N1413" s="647"/>
      <c r="O1413" s="641">
        <v>1</v>
      </c>
      <c r="P1413" s="640" t="s">
        <v>90</v>
      </c>
      <c r="Q1413" s="640" t="s">
        <v>1258</v>
      </c>
      <c r="R1413" s="640" t="s">
        <v>1259</v>
      </c>
      <c r="S1413" s="647" t="s">
        <v>65</v>
      </c>
      <c r="T1413" s="640" t="s">
        <v>2076</v>
      </c>
    </row>
    <row r="1414" spans="2:20">
      <c r="B1414" s="640" t="s">
        <v>2077</v>
      </c>
      <c r="C1414" s="640" t="s">
        <v>993</v>
      </c>
      <c r="D1414" s="641">
        <v>155</v>
      </c>
      <c r="E1414" s="641">
        <v>160</v>
      </c>
      <c r="F1414" s="641">
        <v>0</v>
      </c>
      <c r="G1414" s="641">
        <v>0</v>
      </c>
      <c r="H1414" s="640" t="s">
        <v>1274</v>
      </c>
      <c r="I1414" s="640" t="s">
        <v>1264</v>
      </c>
      <c r="J1414" s="640" t="s">
        <v>335</v>
      </c>
      <c r="K1414" s="640" t="s">
        <v>1292</v>
      </c>
      <c r="L1414" s="647" t="s">
        <v>66</v>
      </c>
      <c r="M1414" s="648">
        <v>44716</v>
      </c>
      <c r="N1414" s="648">
        <v>44743</v>
      </c>
      <c r="O1414" s="641">
        <v>1</v>
      </c>
      <c r="P1414" s="640" t="s">
        <v>90</v>
      </c>
      <c r="Q1414" s="640" t="s">
        <v>1258</v>
      </c>
      <c r="R1414" s="640" t="s">
        <v>1259</v>
      </c>
      <c r="S1414" s="647" t="s">
        <v>65</v>
      </c>
      <c r="T1414" s="647"/>
    </row>
    <row r="1415" spans="2:20">
      <c r="B1415" s="640" t="s">
        <v>2077</v>
      </c>
      <c r="C1415" s="640" t="s">
        <v>993</v>
      </c>
      <c r="D1415" s="641">
        <v>150</v>
      </c>
      <c r="E1415" s="641">
        <v>155</v>
      </c>
      <c r="F1415" s="641">
        <v>0</v>
      </c>
      <c r="G1415" s="641">
        <v>0</v>
      </c>
      <c r="H1415" s="640" t="s">
        <v>1274</v>
      </c>
      <c r="I1415" s="640" t="s">
        <v>1264</v>
      </c>
      <c r="J1415" s="640" t="s">
        <v>335</v>
      </c>
      <c r="K1415" s="640" t="s">
        <v>1292</v>
      </c>
      <c r="L1415" s="647" t="s">
        <v>66</v>
      </c>
      <c r="M1415" s="648">
        <v>44744</v>
      </c>
      <c r="N1415" s="647"/>
      <c r="O1415" s="641">
        <v>1</v>
      </c>
      <c r="P1415" s="640" t="s">
        <v>90</v>
      </c>
      <c r="Q1415" s="640" t="s">
        <v>1258</v>
      </c>
      <c r="R1415" s="640" t="s">
        <v>1259</v>
      </c>
      <c r="S1415" s="647" t="s">
        <v>65</v>
      </c>
      <c r="T1415" s="647"/>
    </row>
    <row r="1416" spans="2:20">
      <c r="B1416" s="640" t="s">
        <v>2078</v>
      </c>
      <c r="C1416" s="640" t="s">
        <v>64</v>
      </c>
      <c r="D1416" s="641">
        <v>40</v>
      </c>
      <c r="E1416" s="641">
        <v>50</v>
      </c>
      <c r="F1416" s="641">
        <v>0</v>
      </c>
      <c r="G1416" s="641">
        <v>0</v>
      </c>
      <c r="H1416" s="640" t="s">
        <v>1311</v>
      </c>
      <c r="I1416" s="640" t="s">
        <v>1312</v>
      </c>
      <c r="J1416" s="640" t="s">
        <v>1313</v>
      </c>
      <c r="K1416" s="640" t="s">
        <v>1489</v>
      </c>
      <c r="L1416" s="647" t="s">
        <v>66</v>
      </c>
      <c r="M1416" s="648">
        <v>44210</v>
      </c>
      <c r="N1416" s="647"/>
      <c r="O1416" s="641">
        <v>2</v>
      </c>
      <c r="P1416" s="640" t="s">
        <v>90</v>
      </c>
      <c r="Q1416" s="640" t="s">
        <v>1258</v>
      </c>
      <c r="R1416" s="640" t="s">
        <v>1259</v>
      </c>
      <c r="S1416" s="647" t="s">
        <v>65</v>
      </c>
      <c r="T1416" s="640" t="s">
        <v>2079</v>
      </c>
    </row>
    <row r="1417" spans="2:20">
      <c r="B1417" s="640" t="s">
        <v>2080</v>
      </c>
      <c r="C1417" s="640" t="s">
        <v>770</v>
      </c>
      <c r="D1417" s="641">
        <v>150</v>
      </c>
      <c r="E1417" s="641">
        <v>155</v>
      </c>
      <c r="F1417" s="641">
        <v>0</v>
      </c>
      <c r="G1417" s="641">
        <v>0</v>
      </c>
      <c r="H1417" s="640" t="s">
        <v>1294</v>
      </c>
      <c r="I1417" s="640" t="s">
        <v>1295</v>
      </c>
      <c r="J1417" s="640" t="s">
        <v>774</v>
      </c>
      <c r="K1417" s="640" t="s">
        <v>685</v>
      </c>
      <c r="L1417" s="647" t="s">
        <v>121</v>
      </c>
      <c r="M1417" s="648">
        <v>44652</v>
      </c>
      <c r="N1417" s="648">
        <v>44743</v>
      </c>
      <c r="O1417" s="641">
        <v>1</v>
      </c>
      <c r="P1417" s="640" t="s">
        <v>70</v>
      </c>
      <c r="Q1417" s="640" t="s">
        <v>1258</v>
      </c>
      <c r="R1417" s="640" t="s">
        <v>1259</v>
      </c>
      <c r="S1417" s="647" t="s">
        <v>65</v>
      </c>
      <c r="T1417" s="640" t="s">
        <v>1296</v>
      </c>
    </row>
    <row r="1418" spans="2:20">
      <c r="B1418" s="640" t="s">
        <v>2080</v>
      </c>
      <c r="C1418" s="640" t="s">
        <v>770</v>
      </c>
      <c r="D1418" s="641">
        <v>145</v>
      </c>
      <c r="E1418" s="641">
        <v>150</v>
      </c>
      <c r="F1418" s="641">
        <v>0</v>
      </c>
      <c r="G1418" s="641">
        <v>0</v>
      </c>
      <c r="H1418" s="640" t="s">
        <v>1294</v>
      </c>
      <c r="I1418" s="640" t="s">
        <v>1295</v>
      </c>
      <c r="J1418" s="640" t="s">
        <v>774</v>
      </c>
      <c r="K1418" s="640" t="s">
        <v>685</v>
      </c>
      <c r="L1418" s="647" t="s">
        <v>121</v>
      </c>
      <c r="M1418" s="648">
        <v>44744</v>
      </c>
      <c r="N1418" s="647"/>
      <c r="O1418" s="641">
        <v>1</v>
      </c>
      <c r="P1418" s="640" t="s">
        <v>70</v>
      </c>
      <c r="Q1418" s="640" t="s">
        <v>1258</v>
      </c>
      <c r="R1418" s="640" t="s">
        <v>1259</v>
      </c>
      <c r="S1418" s="647" t="s">
        <v>65</v>
      </c>
      <c r="T1418" s="640" t="s">
        <v>1296</v>
      </c>
    </row>
    <row r="1419" spans="2:20">
      <c r="B1419" s="640" t="s">
        <v>2080</v>
      </c>
      <c r="C1419" s="640" t="s">
        <v>770</v>
      </c>
      <c r="D1419" s="641">
        <v>135</v>
      </c>
      <c r="E1419" s="641">
        <v>140</v>
      </c>
      <c r="F1419" s="641">
        <v>0</v>
      </c>
      <c r="G1419" s="641">
        <v>0</v>
      </c>
      <c r="H1419" s="640" t="s">
        <v>1294</v>
      </c>
      <c r="I1419" s="640" t="s">
        <v>1295</v>
      </c>
      <c r="J1419" s="640" t="s">
        <v>774</v>
      </c>
      <c r="K1419" s="640" t="s">
        <v>685</v>
      </c>
      <c r="L1419" s="647" t="s">
        <v>105</v>
      </c>
      <c r="M1419" s="648">
        <v>44652</v>
      </c>
      <c r="N1419" s="648">
        <v>44743</v>
      </c>
      <c r="O1419" s="641">
        <v>1</v>
      </c>
      <c r="P1419" s="640" t="s">
        <v>67</v>
      </c>
      <c r="Q1419" s="640" t="s">
        <v>1258</v>
      </c>
      <c r="R1419" s="640" t="s">
        <v>1259</v>
      </c>
      <c r="S1419" s="647" t="s">
        <v>65</v>
      </c>
      <c r="T1419" s="647"/>
    </row>
    <row r="1420" spans="2:20">
      <c r="B1420" s="640" t="s">
        <v>2080</v>
      </c>
      <c r="C1420" s="640" t="s">
        <v>770</v>
      </c>
      <c r="D1420" s="641">
        <v>130</v>
      </c>
      <c r="E1420" s="641">
        <v>135</v>
      </c>
      <c r="F1420" s="641">
        <v>0</v>
      </c>
      <c r="G1420" s="641">
        <v>0</v>
      </c>
      <c r="H1420" s="640" t="s">
        <v>1294</v>
      </c>
      <c r="I1420" s="640" t="s">
        <v>1295</v>
      </c>
      <c r="J1420" s="640" t="s">
        <v>774</v>
      </c>
      <c r="K1420" s="640" t="s">
        <v>685</v>
      </c>
      <c r="L1420" s="647" t="s">
        <v>105</v>
      </c>
      <c r="M1420" s="648">
        <v>44744</v>
      </c>
      <c r="N1420" s="647"/>
      <c r="O1420" s="641">
        <v>1</v>
      </c>
      <c r="P1420" s="640" t="s">
        <v>67</v>
      </c>
      <c r="Q1420" s="640" t="s">
        <v>1258</v>
      </c>
      <c r="R1420" s="640" t="s">
        <v>1259</v>
      </c>
      <c r="S1420" s="647" t="s">
        <v>65</v>
      </c>
      <c r="T1420" s="647"/>
    </row>
    <row r="1421" spans="2:20">
      <c r="B1421" s="640" t="s">
        <v>2080</v>
      </c>
      <c r="C1421" s="640" t="s">
        <v>770</v>
      </c>
      <c r="D1421" s="641">
        <v>175</v>
      </c>
      <c r="E1421" s="641">
        <v>180</v>
      </c>
      <c r="F1421" s="641">
        <v>0</v>
      </c>
      <c r="G1421" s="641">
        <v>0</v>
      </c>
      <c r="H1421" s="640" t="s">
        <v>1294</v>
      </c>
      <c r="I1421" s="640" t="s">
        <v>1295</v>
      </c>
      <c r="J1421" s="640" t="s">
        <v>774</v>
      </c>
      <c r="K1421" s="640" t="s">
        <v>685</v>
      </c>
      <c r="L1421" s="647" t="s">
        <v>121</v>
      </c>
      <c r="M1421" s="648">
        <v>44652</v>
      </c>
      <c r="N1421" s="648">
        <v>44743</v>
      </c>
      <c r="O1421" s="641">
        <v>1</v>
      </c>
      <c r="P1421" s="640" t="s">
        <v>67</v>
      </c>
      <c r="Q1421" s="640" t="s">
        <v>1258</v>
      </c>
      <c r="R1421" s="640" t="s">
        <v>1259</v>
      </c>
      <c r="S1421" s="647" t="s">
        <v>65</v>
      </c>
      <c r="T1421" s="647"/>
    </row>
    <row r="1422" spans="2:20">
      <c r="B1422" s="640" t="s">
        <v>2080</v>
      </c>
      <c r="C1422" s="640" t="s">
        <v>770</v>
      </c>
      <c r="D1422" s="641">
        <v>170</v>
      </c>
      <c r="E1422" s="641">
        <v>175</v>
      </c>
      <c r="F1422" s="641">
        <v>0</v>
      </c>
      <c r="G1422" s="641">
        <v>0</v>
      </c>
      <c r="H1422" s="640" t="s">
        <v>1294</v>
      </c>
      <c r="I1422" s="640" t="s">
        <v>1295</v>
      </c>
      <c r="J1422" s="640" t="s">
        <v>774</v>
      </c>
      <c r="K1422" s="640" t="s">
        <v>685</v>
      </c>
      <c r="L1422" s="647" t="s">
        <v>121</v>
      </c>
      <c r="M1422" s="648">
        <v>44744</v>
      </c>
      <c r="N1422" s="647"/>
      <c r="O1422" s="641">
        <v>1</v>
      </c>
      <c r="P1422" s="640" t="s">
        <v>67</v>
      </c>
      <c r="Q1422" s="640" t="s">
        <v>1258</v>
      </c>
      <c r="R1422" s="640" t="s">
        <v>1259</v>
      </c>
      <c r="S1422" s="647" t="s">
        <v>65</v>
      </c>
      <c r="T1422" s="647"/>
    </row>
    <row r="1423" spans="2:20">
      <c r="B1423" s="640" t="s">
        <v>2080</v>
      </c>
      <c r="C1423" s="640" t="s">
        <v>770</v>
      </c>
      <c r="D1423" s="641">
        <v>110</v>
      </c>
      <c r="E1423" s="641">
        <v>115</v>
      </c>
      <c r="F1423" s="641">
        <v>0</v>
      </c>
      <c r="G1423" s="641">
        <v>0</v>
      </c>
      <c r="H1423" s="640" t="s">
        <v>1294</v>
      </c>
      <c r="I1423" s="640" t="s">
        <v>1295</v>
      </c>
      <c r="J1423" s="640" t="s">
        <v>774</v>
      </c>
      <c r="K1423" s="640" t="s">
        <v>685</v>
      </c>
      <c r="L1423" s="647" t="s">
        <v>105</v>
      </c>
      <c r="M1423" s="648">
        <v>44652</v>
      </c>
      <c r="N1423" s="648">
        <v>44743</v>
      </c>
      <c r="O1423" s="641">
        <v>1</v>
      </c>
      <c r="P1423" s="640" t="s">
        <v>70</v>
      </c>
      <c r="Q1423" s="640" t="s">
        <v>1258</v>
      </c>
      <c r="R1423" s="640" t="s">
        <v>1259</v>
      </c>
      <c r="S1423" s="647" t="s">
        <v>65</v>
      </c>
      <c r="T1423" s="647"/>
    </row>
    <row r="1424" spans="2:20">
      <c r="B1424" s="640" t="s">
        <v>2080</v>
      </c>
      <c r="C1424" s="640" t="s">
        <v>770</v>
      </c>
      <c r="D1424" s="641">
        <v>105</v>
      </c>
      <c r="E1424" s="641">
        <v>110</v>
      </c>
      <c r="F1424" s="641">
        <v>0</v>
      </c>
      <c r="G1424" s="641">
        <v>0</v>
      </c>
      <c r="H1424" s="640" t="s">
        <v>1294</v>
      </c>
      <c r="I1424" s="640" t="s">
        <v>1295</v>
      </c>
      <c r="J1424" s="640" t="s">
        <v>774</v>
      </c>
      <c r="K1424" s="640" t="s">
        <v>685</v>
      </c>
      <c r="L1424" s="647" t="s">
        <v>105</v>
      </c>
      <c r="M1424" s="648">
        <v>44744</v>
      </c>
      <c r="N1424" s="647"/>
      <c r="O1424" s="641">
        <v>1</v>
      </c>
      <c r="P1424" s="640" t="s">
        <v>70</v>
      </c>
      <c r="Q1424" s="640" t="s">
        <v>1258</v>
      </c>
      <c r="R1424" s="640" t="s">
        <v>1259</v>
      </c>
      <c r="S1424" s="647" t="s">
        <v>65</v>
      </c>
      <c r="T1424" s="647"/>
    </row>
    <row r="1425" spans="2:20">
      <c r="B1425" s="640" t="s">
        <v>2081</v>
      </c>
      <c r="C1425" s="640" t="s">
        <v>697</v>
      </c>
      <c r="D1425" s="641">
        <v>61</v>
      </c>
      <c r="E1425" s="641">
        <v>71</v>
      </c>
      <c r="F1425" s="641">
        <v>0</v>
      </c>
      <c r="G1425" s="641">
        <v>0</v>
      </c>
      <c r="H1425" s="640" t="s">
        <v>1337</v>
      </c>
      <c r="I1425" s="640" t="s">
        <v>1338</v>
      </c>
      <c r="J1425" s="640" t="s">
        <v>695</v>
      </c>
      <c r="K1425" s="640" t="s">
        <v>1317</v>
      </c>
      <c r="L1425" s="647" t="s">
        <v>66</v>
      </c>
      <c r="M1425" s="648">
        <v>44716</v>
      </c>
      <c r="N1425" s="647"/>
      <c r="O1425" s="641">
        <v>1</v>
      </c>
      <c r="P1425" s="640" t="s">
        <v>90</v>
      </c>
      <c r="Q1425" s="640" t="s">
        <v>1258</v>
      </c>
      <c r="R1425" s="640" t="s">
        <v>1259</v>
      </c>
      <c r="S1425" s="647" t="s">
        <v>65</v>
      </c>
      <c r="T1425" s="647"/>
    </row>
    <row r="1426" spans="2:20">
      <c r="B1426" s="640" t="s">
        <v>2082</v>
      </c>
      <c r="C1426" s="640" t="s">
        <v>815</v>
      </c>
      <c r="D1426" s="641">
        <v>122</v>
      </c>
      <c r="E1426" s="641">
        <v>132</v>
      </c>
      <c r="F1426" s="641">
        <v>90</v>
      </c>
      <c r="G1426" s="641">
        <v>0</v>
      </c>
      <c r="H1426" s="640" t="s">
        <v>1282</v>
      </c>
      <c r="I1426" s="640" t="s">
        <v>1283</v>
      </c>
      <c r="J1426" s="640" t="s">
        <v>3281</v>
      </c>
      <c r="K1426" s="640" t="s">
        <v>1317</v>
      </c>
      <c r="L1426" s="647" t="s">
        <v>66</v>
      </c>
      <c r="M1426" s="648">
        <v>44744</v>
      </c>
      <c r="N1426" s="647"/>
      <c r="O1426" s="641">
        <v>1</v>
      </c>
      <c r="P1426" s="640" t="s">
        <v>90</v>
      </c>
      <c r="Q1426" s="640" t="s">
        <v>1258</v>
      </c>
      <c r="R1426" s="640" t="s">
        <v>1259</v>
      </c>
      <c r="S1426" s="647" t="s">
        <v>65</v>
      </c>
      <c r="T1426" s="647"/>
    </row>
    <row r="1427" spans="2:20">
      <c r="B1427" s="640" t="s">
        <v>2082</v>
      </c>
      <c r="C1427" s="640" t="s">
        <v>815</v>
      </c>
      <c r="D1427" s="641">
        <v>127</v>
      </c>
      <c r="E1427" s="641">
        <v>137</v>
      </c>
      <c r="F1427" s="641">
        <v>90</v>
      </c>
      <c r="G1427" s="641">
        <v>0</v>
      </c>
      <c r="H1427" s="640" t="s">
        <v>1282</v>
      </c>
      <c r="I1427" s="640" t="s">
        <v>1283</v>
      </c>
      <c r="J1427" s="640" t="s">
        <v>3281</v>
      </c>
      <c r="K1427" s="640" t="s">
        <v>1317</v>
      </c>
      <c r="L1427" s="647" t="s">
        <v>66</v>
      </c>
      <c r="M1427" s="648">
        <v>44737</v>
      </c>
      <c r="N1427" s="648">
        <v>44743</v>
      </c>
      <c r="O1427" s="641">
        <v>1</v>
      </c>
      <c r="P1427" s="640" t="s">
        <v>90</v>
      </c>
      <c r="Q1427" s="640" t="s">
        <v>1258</v>
      </c>
      <c r="R1427" s="640" t="s">
        <v>1259</v>
      </c>
      <c r="S1427" s="647" t="s">
        <v>65</v>
      </c>
      <c r="T1427" s="647"/>
    </row>
    <row r="1428" spans="2:20">
      <c r="B1428" s="640" t="s">
        <v>714</v>
      </c>
      <c r="C1428" s="640" t="s">
        <v>697</v>
      </c>
      <c r="D1428" s="641">
        <v>34</v>
      </c>
      <c r="E1428" s="641">
        <v>44</v>
      </c>
      <c r="F1428" s="641">
        <v>0</v>
      </c>
      <c r="G1428" s="641">
        <v>0</v>
      </c>
      <c r="H1428" s="640" t="s">
        <v>1337</v>
      </c>
      <c r="I1428" s="640" t="s">
        <v>1338</v>
      </c>
      <c r="J1428" s="640" t="s">
        <v>695</v>
      </c>
      <c r="K1428" s="640" t="s">
        <v>1317</v>
      </c>
      <c r="L1428" s="647" t="s">
        <v>66</v>
      </c>
      <c r="M1428" s="648">
        <v>44716</v>
      </c>
      <c r="N1428" s="647"/>
      <c r="O1428" s="641">
        <v>1</v>
      </c>
      <c r="P1428" s="640" t="s">
        <v>90</v>
      </c>
      <c r="Q1428" s="640" t="s">
        <v>1258</v>
      </c>
      <c r="R1428" s="640" t="s">
        <v>1259</v>
      </c>
      <c r="S1428" s="647" t="s">
        <v>65</v>
      </c>
      <c r="T1428" s="640" t="s">
        <v>1263</v>
      </c>
    </row>
    <row r="1429" spans="2:20">
      <c r="B1429" s="640" t="s">
        <v>2083</v>
      </c>
      <c r="C1429" s="640" t="s">
        <v>697</v>
      </c>
      <c r="D1429" s="641">
        <v>413</v>
      </c>
      <c r="E1429" s="641">
        <v>418</v>
      </c>
      <c r="F1429" s="641">
        <v>0</v>
      </c>
      <c r="G1429" s="641">
        <v>0</v>
      </c>
      <c r="H1429" s="640" t="s">
        <v>1337</v>
      </c>
      <c r="I1429" s="640" t="s">
        <v>1338</v>
      </c>
      <c r="J1429" s="640" t="s">
        <v>695</v>
      </c>
      <c r="K1429" s="640" t="s">
        <v>1279</v>
      </c>
      <c r="L1429" s="647" t="s">
        <v>66</v>
      </c>
      <c r="M1429" s="648">
        <v>44635</v>
      </c>
      <c r="N1429" s="647"/>
      <c r="O1429" s="641">
        <v>2</v>
      </c>
      <c r="P1429" s="640" t="s">
        <v>90</v>
      </c>
      <c r="Q1429" s="640" t="s">
        <v>1280</v>
      </c>
      <c r="R1429" s="647"/>
      <c r="S1429" s="647" t="s">
        <v>65</v>
      </c>
      <c r="T1429" s="640" t="s">
        <v>2084</v>
      </c>
    </row>
    <row r="1430" spans="2:20">
      <c r="B1430" s="640" t="s">
        <v>2085</v>
      </c>
      <c r="C1430" s="640" t="s">
        <v>1030</v>
      </c>
      <c r="D1430" s="641">
        <v>152</v>
      </c>
      <c r="E1430" s="641">
        <v>157</v>
      </c>
      <c r="F1430" s="641">
        <v>100</v>
      </c>
      <c r="G1430" s="641">
        <v>0</v>
      </c>
      <c r="H1430" s="640" t="s">
        <v>43</v>
      </c>
      <c r="I1430" s="640" t="s">
        <v>52</v>
      </c>
      <c r="J1430" s="640" t="s">
        <v>1261</v>
      </c>
      <c r="K1430" s="640" t="s">
        <v>1262</v>
      </c>
      <c r="L1430" s="647" t="s">
        <v>66</v>
      </c>
      <c r="M1430" s="648">
        <v>44737</v>
      </c>
      <c r="N1430" s="647"/>
      <c r="O1430" s="641">
        <v>2</v>
      </c>
      <c r="P1430" s="640" t="s">
        <v>90</v>
      </c>
      <c r="Q1430" s="640" t="s">
        <v>1258</v>
      </c>
      <c r="R1430" s="640" t="s">
        <v>1259</v>
      </c>
      <c r="S1430" s="647" t="s">
        <v>65</v>
      </c>
      <c r="T1430" s="647"/>
    </row>
    <row r="1431" spans="2:20">
      <c r="B1431" s="640" t="s">
        <v>2086</v>
      </c>
      <c r="C1431" s="640" t="s">
        <v>64</v>
      </c>
      <c r="D1431" s="641">
        <v>35</v>
      </c>
      <c r="E1431" s="641">
        <v>40</v>
      </c>
      <c r="F1431" s="641">
        <v>0</v>
      </c>
      <c r="G1431" s="641">
        <v>0</v>
      </c>
      <c r="H1431" s="640" t="s">
        <v>1311</v>
      </c>
      <c r="I1431" s="640" t="s">
        <v>1312</v>
      </c>
      <c r="J1431" s="640" t="s">
        <v>1313</v>
      </c>
      <c r="K1431" s="640" t="s">
        <v>1448</v>
      </c>
      <c r="L1431" s="647" t="s">
        <v>66</v>
      </c>
      <c r="M1431" s="648">
        <v>44210</v>
      </c>
      <c r="N1431" s="647"/>
      <c r="O1431" s="641">
        <v>1</v>
      </c>
      <c r="P1431" s="640" t="s">
        <v>90</v>
      </c>
      <c r="Q1431" s="640" t="s">
        <v>1258</v>
      </c>
      <c r="R1431" s="640" t="s">
        <v>1259</v>
      </c>
      <c r="S1431" s="647" t="s">
        <v>65</v>
      </c>
      <c r="T1431" s="640" t="s">
        <v>1315</v>
      </c>
    </row>
    <row r="1432" spans="2:20">
      <c r="B1432" s="640" t="s">
        <v>2087</v>
      </c>
      <c r="C1432" s="640" t="s">
        <v>626</v>
      </c>
      <c r="D1432" s="641">
        <v>140</v>
      </c>
      <c r="E1432" s="641">
        <v>290</v>
      </c>
      <c r="F1432" s="641">
        <v>0</v>
      </c>
      <c r="G1432" s="641">
        <v>0</v>
      </c>
      <c r="H1432" s="640" t="s">
        <v>1277</v>
      </c>
      <c r="I1432" s="640" t="s">
        <v>1278</v>
      </c>
      <c r="J1432" s="640" t="s">
        <v>1869</v>
      </c>
      <c r="K1432" s="640" t="s">
        <v>1275</v>
      </c>
      <c r="L1432" s="647" t="s">
        <v>66</v>
      </c>
      <c r="M1432" s="648">
        <v>44648</v>
      </c>
      <c r="N1432" s="647"/>
      <c r="O1432" s="641">
        <v>1</v>
      </c>
      <c r="P1432" s="640" t="s">
        <v>90</v>
      </c>
      <c r="Q1432" s="640" t="s">
        <v>1280</v>
      </c>
      <c r="R1432" s="647"/>
      <c r="S1432" s="647" t="s">
        <v>65</v>
      </c>
      <c r="T1432" s="640" t="s">
        <v>11</v>
      </c>
    </row>
    <row r="1433" spans="2:20">
      <c r="B1433" s="640" t="s">
        <v>722</v>
      </c>
      <c r="C1433" s="640" t="s">
        <v>722</v>
      </c>
      <c r="D1433" s="641">
        <v>360</v>
      </c>
      <c r="E1433" s="641">
        <v>365</v>
      </c>
      <c r="F1433" s="641">
        <v>0</v>
      </c>
      <c r="G1433" s="641">
        <v>0</v>
      </c>
      <c r="H1433" s="640" t="s">
        <v>1278</v>
      </c>
      <c r="I1433" s="640" t="s">
        <v>52</v>
      </c>
      <c r="J1433" s="640" t="s">
        <v>169</v>
      </c>
      <c r="K1433" s="640" t="s">
        <v>1317</v>
      </c>
      <c r="L1433" s="647" t="s">
        <v>66</v>
      </c>
      <c r="M1433" s="648">
        <v>44716</v>
      </c>
      <c r="N1433" s="647"/>
      <c r="O1433" s="641">
        <v>1</v>
      </c>
      <c r="P1433" s="640" t="s">
        <v>90</v>
      </c>
      <c r="Q1433" s="640" t="s">
        <v>1280</v>
      </c>
      <c r="R1433" s="647"/>
      <c r="S1433" s="647" t="s">
        <v>65</v>
      </c>
      <c r="T1433" s="640" t="s">
        <v>2012</v>
      </c>
    </row>
    <row r="1434" spans="2:20">
      <c r="B1434" s="640" t="s">
        <v>1042</v>
      </c>
      <c r="C1434" s="640" t="s">
        <v>1037</v>
      </c>
      <c r="D1434" s="641">
        <v>178</v>
      </c>
      <c r="E1434" s="641">
        <v>183</v>
      </c>
      <c r="F1434" s="641">
        <v>0</v>
      </c>
      <c r="G1434" s="641">
        <v>0</v>
      </c>
      <c r="H1434" s="640" t="s">
        <v>43</v>
      </c>
      <c r="I1434" s="640" t="s">
        <v>52</v>
      </c>
      <c r="J1434" s="640" t="s">
        <v>1572</v>
      </c>
      <c r="K1434" s="640" t="s">
        <v>1573</v>
      </c>
      <c r="L1434" s="647" t="s">
        <v>66</v>
      </c>
      <c r="M1434" s="648">
        <v>44737</v>
      </c>
      <c r="N1434" s="647"/>
      <c r="O1434" s="641">
        <v>1</v>
      </c>
      <c r="P1434" s="640" t="s">
        <v>90</v>
      </c>
      <c r="Q1434" s="640" t="s">
        <v>1258</v>
      </c>
      <c r="R1434" s="640" t="s">
        <v>1259</v>
      </c>
      <c r="S1434" s="647" t="s">
        <v>65</v>
      </c>
      <c r="T1434" s="640" t="s">
        <v>1263</v>
      </c>
    </row>
    <row r="1435" spans="2:20">
      <c r="B1435" s="640" t="s">
        <v>591</v>
      </c>
      <c r="C1435" s="640" t="s">
        <v>582</v>
      </c>
      <c r="D1435" s="641">
        <v>172</v>
      </c>
      <c r="E1435" s="641">
        <v>192</v>
      </c>
      <c r="F1435" s="641">
        <v>0</v>
      </c>
      <c r="G1435" s="641">
        <v>0</v>
      </c>
      <c r="H1435" s="640" t="s">
        <v>1264</v>
      </c>
      <c r="I1435" s="640" t="s">
        <v>52</v>
      </c>
      <c r="J1435" s="640" t="s">
        <v>1949</v>
      </c>
      <c r="K1435" s="640" t="s">
        <v>1299</v>
      </c>
      <c r="L1435" s="647" t="s">
        <v>66</v>
      </c>
      <c r="M1435" s="648">
        <v>44739</v>
      </c>
      <c r="N1435" s="647"/>
      <c r="O1435" s="641">
        <v>1</v>
      </c>
      <c r="P1435" s="640" t="s">
        <v>90</v>
      </c>
      <c r="Q1435" s="640" t="s">
        <v>1280</v>
      </c>
      <c r="R1435" s="647"/>
      <c r="S1435" s="647" t="s">
        <v>65</v>
      </c>
      <c r="T1435" s="640" t="s">
        <v>1455</v>
      </c>
    </row>
    <row r="1436" spans="2:20">
      <c r="B1436" s="640" t="s">
        <v>591</v>
      </c>
      <c r="C1436" s="640" t="s">
        <v>582</v>
      </c>
      <c r="D1436" s="641">
        <v>172</v>
      </c>
      <c r="E1436" s="641">
        <v>192</v>
      </c>
      <c r="F1436" s="641">
        <v>0</v>
      </c>
      <c r="G1436" s="641">
        <v>0</v>
      </c>
      <c r="H1436" s="640" t="s">
        <v>1509</v>
      </c>
      <c r="I1436" s="640" t="s">
        <v>1295</v>
      </c>
      <c r="J1436" s="640" t="s">
        <v>1510</v>
      </c>
      <c r="K1436" s="640" t="s">
        <v>1299</v>
      </c>
      <c r="L1436" s="647" t="s">
        <v>66</v>
      </c>
      <c r="M1436" s="648">
        <v>44725</v>
      </c>
      <c r="N1436" s="647"/>
      <c r="O1436" s="641">
        <v>1</v>
      </c>
      <c r="P1436" s="640" t="s">
        <v>90</v>
      </c>
      <c r="Q1436" s="640" t="s">
        <v>1280</v>
      </c>
      <c r="R1436" s="647"/>
      <c r="S1436" s="647" t="s">
        <v>65</v>
      </c>
      <c r="T1436" s="640" t="s">
        <v>1455</v>
      </c>
    </row>
    <row r="1437" spans="2:20">
      <c r="B1437" s="640" t="s">
        <v>2088</v>
      </c>
      <c r="C1437" s="640" t="s">
        <v>868</v>
      </c>
      <c r="D1437" s="641">
        <v>139</v>
      </c>
      <c r="E1437" s="641">
        <v>144</v>
      </c>
      <c r="F1437" s="641">
        <v>0</v>
      </c>
      <c r="G1437" s="641">
        <v>0</v>
      </c>
      <c r="H1437" s="640" t="s">
        <v>1356</v>
      </c>
      <c r="I1437" s="640" t="s">
        <v>43</v>
      </c>
      <c r="J1437" s="640" t="s">
        <v>335</v>
      </c>
      <c r="K1437" s="640" t="s">
        <v>1018</v>
      </c>
      <c r="L1437" s="647" t="s">
        <v>66</v>
      </c>
      <c r="M1437" s="648">
        <v>44652</v>
      </c>
      <c r="N1437" s="648">
        <v>44743</v>
      </c>
      <c r="O1437" s="641">
        <v>1</v>
      </c>
      <c r="P1437" s="640" t="s">
        <v>90</v>
      </c>
      <c r="Q1437" s="640" t="s">
        <v>1258</v>
      </c>
      <c r="R1437" s="640" t="s">
        <v>1259</v>
      </c>
      <c r="S1437" s="647" t="s">
        <v>65</v>
      </c>
      <c r="T1437" s="647"/>
    </row>
    <row r="1438" spans="2:20">
      <c r="B1438" s="640" t="s">
        <v>2088</v>
      </c>
      <c r="C1438" s="640" t="s">
        <v>870</v>
      </c>
      <c r="D1438" s="641">
        <v>134</v>
      </c>
      <c r="E1438" s="641">
        <v>139</v>
      </c>
      <c r="F1438" s="641">
        <v>0</v>
      </c>
      <c r="G1438" s="641">
        <v>0</v>
      </c>
      <c r="H1438" s="640" t="s">
        <v>1356</v>
      </c>
      <c r="I1438" s="640" t="s">
        <v>43</v>
      </c>
      <c r="J1438" s="640" t="s">
        <v>335</v>
      </c>
      <c r="K1438" s="640" t="s">
        <v>1292</v>
      </c>
      <c r="L1438" s="647" t="s">
        <v>66</v>
      </c>
      <c r="M1438" s="648">
        <v>44744</v>
      </c>
      <c r="N1438" s="647"/>
      <c r="O1438" s="641">
        <v>1</v>
      </c>
      <c r="P1438" s="640" t="s">
        <v>90</v>
      </c>
      <c r="Q1438" s="640" t="s">
        <v>1258</v>
      </c>
      <c r="R1438" s="640" t="s">
        <v>1259</v>
      </c>
      <c r="S1438" s="647" t="s">
        <v>65</v>
      </c>
      <c r="T1438" s="647"/>
    </row>
    <row r="1439" spans="2:20">
      <c r="B1439" s="640" t="s">
        <v>2089</v>
      </c>
      <c r="C1439" s="640" t="s">
        <v>697</v>
      </c>
      <c r="D1439" s="641">
        <v>74</v>
      </c>
      <c r="E1439" s="641">
        <v>84</v>
      </c>
      <c r="F1439" s="641">
        <v>0</v>
      </c>
      <c r="G1439" s="641">
        <v>0</v>
      </c>
      <c r="H1439" s="640" t="s">
        <v>1337</v>
      </c>
      <c r="I1439" s="640" t="s">
        <v>1338</v>
      </c>
      <c r="J1439" s="640" t="s">
        <v>695</v>
      </c>
      <c r="K1439" s="640" t="s">
        <v>1317</v>
      </c>
      <c r="L1439" s="647" t="s">
        <v>66</v>
      </c>
      <c r="M1439" s="648">
        <v>44716</v>
      </c>
      <c r="N1439" s="647"/>
      <c r="O1439" s="641">
        <v>1</v>
      </c>
      <c r="P1439" s="640" t="s">
        <v>90</v>
      </c>
      <c r="Q1439" s="640" t="s">
        <v>1258</v>
      </c>
      <c r="R1439" s="640" t="s">
        <v>1259</v>
      </c>
      <c r="S1439" s="647" t="s">
        <v>65</v>
      </c>
      <c r="T1439" s="647"/>
    </row>
    <row r="1440" spans="2:20">
      <c r="B1440" s="640" t="s">
        <v>2090</v>
      </c>
      <c r="C1440" s="640" t="s">
        <v>517</v>
      </c>
      <c r="D1440" s="641">
        <v>211</v>
      </c>
      <c r="E1440" s="641">
        <v>231</v>
      </c>
      <c r="F1440" s="641">
        <v>0</v>
      </c>
      <c r="G1440" s="641">
        <v>0</v>
      </c>
      <c r="H1440" s="640" t="s">
        <v>1282</v>
      </c>
      <c r="I1440" s="640" t="s">
        <v>1283</v>
      </c>
      <c r="J1440" s="640" t="s">
        <v>516</v>
      </c>
      <c r="K1440" s="640" t="s">
        <v>665</v>
      </c>
      <c r="L1440" s="647" t="s">
        <v>66</v>
      </c>
      <c r="M1440" s="648">
        <v>44713</v>
      </c>
      <c r="N1440" s="647"/>
      <c r="O1440" s="641">
        <v>1</v>
      </c>
      <c r="P1440" s="640" t="s">
        <v>90</v>
      </c>
      <c r="Q1440" s="640" t="s">
        <v>1280</v>
      </c>
      <c r="R1440" s="647"/>
      <c r="S1440" s="647" t="s">
        <v>65</v>
      </c>
      <c r="T1440" s="640" t="s">
        <v>2091</v>
      </c>
    </row>
    <row r="1441" spans="2:20">
      <c r="B1441" s="640" t="s">
        <v>2092</v>
      </c>
      <c r="C1441" s="640" t="s">
        <v>1037</v>
      </c>
      <c r="D1441" s="641">
        <v>219</v>
      </c>
      <c r="E1441" s="641">
        <v>224</v>
      </c>
      <c r="F1441" s="641">
        <v>0</v>
      </c>
      <c r="G1441" s="641">
        <v>0</v>
      </c>
      <c r="H1441" s="640" t="s">
        <v>43</v>
      </c>
      <c r="I1441" s="640" t="s">
        <v>52</v>
      </c>
      <c r="J1441" s="640" t="s">
        <v>1572</v>
      </c>
      <c r="K1441" s="640" t="s">
        <v>1573</v>
      </c>
      <c r="L1441" s="647" t="s">
        <v>66</v>
      </c>
      <c r="M1441" s="648">
        <v>44737</v>
      </c>
      <c r="N1441" s="647"/>
      <c r="O1441" s="641">
        <v>1</v>
      </c>
      <c r="P1441" s="640" t="s">
        <v>90</v>
      </c>
      <c r="Q1441" s="640" t="s">
        <v>1258</v>
      </c>
      <c r="R1441" s="640" t="s">
        <v>1259</v>
      </c>
      <c r="S1441" s="647" t="s">
        <v>65</v>
      </c>
      <c r="T1441" s="647"/>
    </row>
    <row r="1442" spans="2:20">
      <c r="B1442" s="640" t="s">
        <v>662</v>
      </c>
      <c r="C1442" s="640" t="s">
        <v>662</v>
      </c>
      <c r="D1442" s="641">
        <v>34</v>
      </c>
      <c r="E1442" s="641">
        <v>39</v>
      </c>
      <c r="F1442" s="641">
        <v>0</v>
      </c>
      <c r="G1442" s="641">
        <v>0</v>
      </c>
      <c r="H1442" s="640" t="s">
        <v>1277</v>
      </c>
      <c r="I1442" s="640" t="s">
        <v>1278</v>
      </c>
      <c r="J1442" s="640" t="s">
        <v>661</v>
      </c>
      <c r="K1442" s="640" t="s">
        <v>1275</v>
      </c>
      <c r="L1442" s="647" t="s">
        <v>66</v>
      </c>
      <c r="M1442" s="648">
        <v>44652</v>
      </c>
      <c r="N1442" s="648">
        <v>44743</v>
      </c>
      <c r="O1442" s="641">
        <v>1</v>
      </c>
      <c r="P1442" s="640" t="s">
        <v>70</v>
      </c>
      <c r="Q1442" s="640" t="s">
        <v>1258</v>
      </c>
      <c r="R1442" s="640" t="s">
        <v>1259</v>
      </c>
      <c r="S1442" s="647" t="s">
        <v>65</v>
      </c>
      <c r="T1442" s="640" t="s">
        <v>1384</v>
      </c>
    </row>
    <row r="1443" spans="2:20">
      <c r="B1443" s="640" t="s">
        <v>662</v>
      </c>
      <c r="C1443" s="640" t="s">
        <v>662</v>
      </c>
      <c r="D1443" s="641">
        <v>29</v>
      </c>
      <c r="E1443" s="641">
        <v>34</v>
      </c>
      <c r="F1443" s="641">
        <v>0</v>
      </c>
      <c r="G1443" s="641">
        <v>0</v>
      </c>
      <c r="H1443" s="640" t="s">
        <v>1277</v>
      </c>
      <c r="I1443" s="640" t="s">
        <v>1278</v>
      </c>
      <c r="J1443" s="640" t="s">
        <v>661</v>
      </c>
      <c r="K1443" s="640" t="s">
        <v>1275</v>
      </c>
      <c r="L1443" s="647" t="s">
        <v>66</v>
      </c>
      <c r="M1443" s="648">
        <v>44744</v>
      </c>
      <c r="N1443" s="647"/>
      <c r="O1443" s="641">
        <v>1</v>
      </c>
      <c r="P1443" s="640" t="s">
        <v>70</v>
      </c>
      <c r="Q1443" s="640" t="s">
        <v>1258</v>
      </c>
      <c r="R1443" s="640" t="s">
        <v>1259</v>
      </c>
      <c r="S1443" s="647" t="s">
        <v>65</v>
      </c>
      <c r="T1443" s="640" t="s">
        <v>1384</v>
      </c>
    </row>
    <row r="1444" spans="2:20">
      <c r="B1444" s="640" t="s">
        <v>662</v>
      </c>
      <c r="C1444" s="640" t="s">
        <v>662</v>
      </c>
      <c r="D1444" s="641">
        <v>39</v>
      </c>
      <c r="E1444" s="641">
        <v>44</v>
      </c>
      <c r="F1444" s="641">
        <v>0</v>
      </c>
      <c r="G1444" s="641">
        <v>0</v>
      </c>
      <c r="H1444" s="640" t="s">
        <v>1277</v>
      </c>
      <c r="I1444" s="640" t="s">
        <v>1278</v>
      </c>
      <c r="J1444" s="640" t="s">
        <v>661</v>
      </c>
      <c r="K1444" s="640" t="s">
        <v>1275</v>
      </c>
      <c r="L1444" s="647" t="s">
        <v>66</v>
      </c>
      <c r="M1444" s="648">
        <v>44652</v>
      </c>
      <c r="N1444" s="648">
        <v>44743</v>
      </c>
      <c r="O1444" s="641">
        <v>1</v>
      </c>
      <c r="P1444" s="640" t="s">
        <v>520</v>
      </c>
      <c r="Q1444" s="640" t="s">
        <v>1258</v>
      </c>
      <c r="R1444" s="640" t="s">
        <v>1259</v>
      </c>
      <c r="S1444" s="647" t="s">
        <v>65</v>
      </c>
      <c r="T1444" s="640" t="s">
        <v>1272</v>
      </c>
    </row>
    <row r="1445" spans="2:20">
      <c r="B1445" s="640" t="s">
        <v>662</v>
      </c>
      <c r="C1445" s="640" t="s">
        <v>662</v>
      </c>
      <c r="D1445" s="641">
        <v>34</v>
      </c>
      <c r="E1445" s="641">
        <v>39</v>
      </c>
      <c r="F1445" s="641">
        <v>0</v>
      </c>
      <c r="G1445" s="641">
        <v>0</v>
      </c>
      <c r="H1445" s="640" t="s">
        <v>1277</v>
      </c>
      <c r="I1445" s="640" t="s">
        <v>1278</v>
      </c>
      <c r="J1445" s="640" t="s">
        <v>661</v>
      </c>
      <c r="K1445" s="640" t="s">
        <v>1275</v>
      </c>
      <c r="L1445" s="647" t="s">
        <v>66</v>
      </c>
      <c r="M1445" s="648">
        <v>44744</v>
      </c>
      <c r="N1445" s="647"/>
      <c r="O1445" s="641">
        <v>1</v>
      </c>
      <c r="P1445" s="640" t="s">
        <v>520</v>
      </c>
      <c r="Q1445" s="640" t="s">
        <v>1258</v>
      </c>
      <c r="R1445" s="640" t="s">
        <v>1259</v>
      </c>
      <c r="S1445" s="647" t="s">
        <v>65</v>
      </c>
      <c r="T1445" s="640" t="s">
        <v>1272</v>
      </c>
    </row>
    <row r="1446" spans="2:20">
      <c r="B1446" s="640" t="s">
        <v>662</v>
      </c>
      <c r="C1446" s="640" t="s">
        <v>662</v>
      </c>
      <c r="D1446" s="641">
        <v>44</v>
      </c>
      <c r="E1446" s="641">
        <v>49</v>
      </c>
      <c r="F1446" s="641">
        <v>0</v>
      </c>
      <c r="G1446" s="641">
        <v>0</v>
      </c>
      <c r="H1446" s="640" t="s">
        <v>1277</v>
      </c>
      <c r="I1446" s="640" t="s">
        <v>1278</v>
      </c>
      <c r="J1446" s="640" t="s">
        <v>661</v>
      </c>
      <c r="K1446" s="640" t="s">
        <v>1275</v>
      </c>
      <c r="L1446" s="647" t="s">
        <v>66</v>
      </c>
      <c r="M1446" s="648">
        <v>44652</v>
      </c>
      <c r="N1446" s="648">
        <v>44743</v>
      </c>
      <c r="O1446" s="641">
        <v>1</v>
      </c>
      <c r="P1446" s="640" t="s">
        <v>288</v>
      </c>
      <c r="Q1446" s="640" t="s">
        <v>1258</v>
      </c>
      <c r="R1446" s="640" t="s">
        <v>1259</v>
      </c>
      <c r="S1446" s="647" t="s">
        <v>65</v>
      </c>
      <c r="T1446" s="640" t="s">
        <v>1385</v>
      </c>
    </row>
    <row r="1447" spans="2:20">
      <c r="B1447" s="640" t="s">
        <v>662</v>
      </c>
      <c r="C1447" s="640" t="s">
        <v>662</v>
      </c>
      <c r="D1447" s="641">
        <v>39</v>
      </c>
      <c r="E1447" s="641">
        <v>44</v>
      </c>
      <c r="F1447" s="641">
        <v>0</v>
      </c>
      <c r="G1447" s="641">
        <v>0</v>
      </c>
      <c r="H1447" s="640" t="s">
        <v>1277</v>
      </c>
      <c r="I1447" s="640" t="s">
        <v>1278</v>
      </c>
      <c r="J1447" s="640" t="s">
        <v>661</v>
      </c>
      <c r="K1447" s="640" t="s">
        <v>1275</v>
      </c>
      <c r="L1447" s="647" t="s">
        <v>66</v>
      </c>
      <c r="M1447" s="648">
        <v>44744</v>
      </c>
      <c r="N1447" s="647"/>
      <c r="O1447" s="641">
        <v>1</v>
      </c>
      <c r="P1447" s="640" t="s">
        <v>288</v>
      </c>
      <c r="Q1447" s="640" t="s">
        <v>1258</v>
      </c>
      <c r="R1447" s="640" t="s">
        <v>1259</v>
      </c>
      <c r="S1447" s="647" t="s">
        <v>65</v>
      </c>
      <c r="T1447" s="640" t="s">
        <v>1385</v>
      </c>
    </row>
    <row r="1448" spans="2:20">
      <c r="B1448" s="640" t="s">
        <v>2093</v>
      </c>
      <c r="C1448" s="640" t="s">
        <v>670</v>
      </c>
      <c r="D1448" s="641">
        <v>144</v>
      </c>
      <c r="E1448" s="641">
        <v>149</v>
      </c>
      <c r="F1448" s="641">
        <v>0</v>
      </c>
      <c r="G1448" s="641">
        <v>0</v>
      </c>
      <c r="H1448" s="640" t="s">
        <v>1277</v>
      </c>
      <c r="I1448" s="640" t="s">
        <v>1278</v>
      </c>
      <c r="J1448" s="640" t="s">
        <v>661</v>
      </c>
      <c r="K1448" s="640" t="s">
        <v>1257</v>
      </c>
      <c r="L1448" s="647" t="s">
        <v>66</v>
      </c>
      <c r="M1448" s="648">
        <v>44652</v>
      </c>
      <c r="N1448" s="648">
        <v>44743</v>
      </c>
      <c r="O1448" s="641">
        <v>1</v>
      </c>
      <c r="P1448" s="640" t="s">
        <v>90</v>
      </c>
      <c r="Q1448" s="640" t="s">
        <v>1258</v>
      </c>
      <c r="R1448" s="640" t="s">
        <v>1259</v>
      </c>
      <c r="S1448" s="647" t="s">
        <v>65</v>
      </c>
      <c r="T1448" s="647"/>
    </row>
    <row r="1449" spans="2:20">
      <c r="B1449" s="640" t="s">
        <v>2093</v>
      </c>
      <c r="C1449" s="640" t="s">
        <v>670</v>
      </c>
      <c r="D1449" s="641">
        <v>139</v>
      </c>
      <c r="E1449" s="641">
        <v>144</v>
      </c>
      <c r="F1449" s="641">
        <v>0</v>
      </c>
      <c r="G1449" s="641">
        <v>0</v>
      </c>
      <c r="H1449" s="640" t="s">
        <v>1277</v>
      </c>
      <c r="I1449" s="640" t="s">
        <v>1278</v>
      </c>
      <c r="J1449" s="640" t="s">
        <v>661</v>
      </c>
      <c r="K1449" s="640" t="s">
        <v>1257</v>
      </c>
      <c r="L1449" s="647" t="s">
        <v>66</v>
      </c>
      <c r="M1449" s="648">
        <v>44744</v>
      </c>
      <c r="N1449" s="647"/>
      <c r="O1449" s="641">
        <v>1</v>
      </c>
      <c r="P1449" s="640" t="s">
        <v>90</v>
      </c>
      <c r="Q1449" s="640" t="s">
        <v>1258</v>
      </c>
      <c r="R1449" s="640" t="s">
        <v>1259</v>
      </c>
      <c r="S1449" s="647" t="s">
        <v>65</v>
      </c>
      <c r="T1449" s="647"/>
    </row>
    <row r="1450" spans="2:20">
      <c r="B1450" s="640" t="s">
        <v>678</v>
      </c>
      <c r="C1450" s="640" t="s">
        <v>677</v>
      </c>
      <c r="D1450" s="641">
        <v>258</v>
      </c>
      <c r="E1450" s="641">
        <v>268</v>
      </c>
      <c r="F1450" s="641">
        <v>0</v>
      </c>
      <c r="G1450" s="641">
        <v>0</v>
      </c>
      <c r="H1450" s="640" t="s">
        <v>1356</v>
      </c>
      <c r="I1450" s="640" t="s">
        <v>43</v>
      </c>
      <c r="J1450" s="640" t="s">
        <v>335</v>
      </c>
      <c r="K1450" s="640" t="s">
        <v>1275</v>
      </c>
      <c r="L1450" s="647" t="s">
        <v>66</v>
      </c>
      <c r="M1450" s="648">
        <v>44652</v>
      </c>
      <c r="N1450" s="647"/>
      <c r="O1450" s="641">
        <v>1</v>
      </c>
      <c r="P1450" s="640" t="s">
        <v>90</v>
      </c>
      <c r="Q1450" s="640" t="s">
        <v>1280</v>
      </c>
      <c r="R1450" s="647"/>
      <c r="S1450" s="647" t="s">
        <v>65</v>
      </c>
      <c r="T1450" s="647"/>
    </row>
    <row r="1451" spans="2:20">
      <c r="B1451" s="640" t="s">
        <v>1099</v>
      </c>
      <c r="C1451" s="640" t="s">
        <v>1099</v>
      </c>
      <c r="D1451" s="641">
        <v>91</v>
      </c>
      <c r="E1451" s="641">
        <v>101</v>
      </c>
      <c r="F1451" s="641">
        <v>30</v>
      </c>
      <c r="G1451" s="641">
        <v>0</v>
      </c>
      <c r="H1451" s="640" t="s">
        <v>1350</v>
      </c>
      <c r="I1451" s="640" t="s">
        <v>1351</v>
      </c>
      <c r="J1451" s="640" t="s">
        <v>1098</v>
      </c>
      <c r="K1451" s="640" t="s">
        <v>1292</v>
      </c>
      <c r="L1451" s="647" t="s">
        <v>66</v>
      </c>
      <c r="M1451" s="648">
        <v>44743</v>
      </c>
      <c r="N1451" s="647"/>
      <c r="O1451" s="641">
        <v>1</v>
      </c>
      <c r="P1451" s="640" t="s">
        <v>90</v>
      </c>
      <c r="Q1451" s="640" t="s">
        <v>1258</v>
      </c>
      <c r="R1451" s="640" t="s">
        <v>1286</v>
      </c>
      <c r="S1451" s="647" t="s">
        <v>65</v>
      </c>
      <c r="T1451" s="640" t="s">
        <v>2094</v>
      </c>
    </row>
    <row r="1452" spans="2:20">
      <c r="B1452" s="640" t="s">
        <v>273</v>
      </c>
      <c r="C1452" s="640" t="s">
        <v>273</v>
      </c>
      <c r="D1452" s="641">
        <v>153</v>
      </c>
      <c r="E1452" s="641">
        <v>308</v>
      </c>
      <c r="F1452" s="641">
        <v>0</v>
      </c>
      <c r="G1452" s="641">
        <v>0</v>
      </c>
      <c r="H1452" s="640" t="s">
        <v>1274</v>
      </c>
      <c r="I1452" s="640" t="s">
        <v>1264</v>
      </c>
      <c r="J1452" s="640" t="s">
        <v>3295</v>
      </c>
      <c r="K1452" s="640" t="s">
        <v>2095</v>
      </c>
      <c r="L1452" s="647" t="s">
        <v>66</v>
      </c>
      <c r="M1452" s="648">
        <v>44743</v>
      </c>
      <c r="N1452" s="647"/>
      <c r="O1452" s="641">
        <v>1</v>
      </c>
      <c r="P1452" s="640" t="s">
        <v>90</v>
      </c>
      <c r="Q1452" s="640" t="s">
        <v>1258</v>
      </c>
      <c r="R1452" s="640" t="s">
        <v>1259</v>
      </c>
      <c r="S1452" s="647" t="s">
        <v>65</v>
      </c>
      <c r="T1452" s="640" t="s">
        <v>1848</v>
      </c>
    </row>
    <row r="1453" spans="2:20">
      <c r="B1453" s="640" t="s">
        <v>2096</v>
      </c>
      <c r="C1453" s="640" t="s">
        <v>1037</v>
      </c>
      <c r="D1453" s="641">
        <v>173</v>
      </c>
      <c r="E1453" s="641">
        <v>178</v>
      </c>
      <c r="F1453" s="641">
        <v>0</v>
      </c>
      <c r="G1453" s="641">
        <v>0</v>
      </c>
      <c r="H1453" s="640" t="s">
        <v>43</v>
      </c>
      <c r="I1453" s="640" t="s">
        <v>52</v>
      </c>
      <c r="J1453" s="640" t="s">
        <v>1572</v>
      </c>
      <c r="K1453" s="640" t="s">
        <v>1573</v>
      </c>
      <c r="L1453" s="647" t="s">
        <v>66</v>
      </c>
      <c r="M1453" s="648">
        <v>44737</v>
      </c>
      <c r="N1453" s="647"/>
      <c r="O1453" s="641">
        <v>1</v>
      </c>
      <c r="P1453" s="640" t="s">
        <v>90</v>
      </c>
      <c r="Q1453" s="640" t="s">
        <v>1258</v>
      </c>
      <c r="R1453" s="640" t="s">
        <v>1259</v>
      </c>
      <c r="S1453" s="647" t="s">
        <v>65</v>
      </c>
      <c r="T1453" s="640" t="s">
        <v>1263</v>
      </c>
    </row>
    <row r="1454" spans="2:20">
      <c r="B1454" s="640" t="s">
        <v>2097</v>
      </c>
      <c r="C1454" s="640" t="s">
        <v>697</v>
      </c>
      <c r="D1454" s="641">
        <v>34</v>
      </c>
      <c r="E1454" s="641">
        <v>44</v>
      </c>
      <c r="F1454" s="641">
        <v>0</v>
      </c>
      <c r="G1454" s="641">
        <v>0</v>
      </c>
      <c r="H1454" s="640" t="s">
        <v>1337</v>
      </c>
      <c r="I1454" s="640" t="s">
        <v>1338</v>
      </c>
      <c r="J1454" s="640" t="s">
        <v>695</v>
      </c>
      <c r="K1454" s="640" t="s">
        <v>1317</v>
      </c>
      <c r="L1454" s="647" t="s">
        <v>66</v>
      </c>
      <c r="M1454" s="648">
        <v>44716</v>
      </c>
      <c r="N1454" s="647"/>
      <c r="O1454" s="641">
        <v>1</v>
      </c>
      <c r="P1454" s="640" t="s">
        <v>90</v>
      </c>
      <c r="Q1454" s="640" t="s">
        <v>1258</v>
      </c>
      <c r="R1454" s="640" t="s">
        <v>1259</v>
      </c>
      <c r="S1454" s="647" t="s">
        <v>65</v>
      </c>
      <c r="T1454" s="647"/>
    </row>
    <row r="1455" spans="2:20">
      <c r="B1455" s="640" t="s">
        <v>884</v>
      </c>
      <c r="C1455" s="640" t="s">
        <v>884</v>
      </c>
      <c r="D1455" s="641">
        <v>183</v>
      </c>
      <c r="E1455" s="641">
        <v>188</v>
      </c>
      <c r="F1455" s="641">
        <v>0</v>
      </c>
      <c r="G1455" s="641">
        <v>0</v>
      </c>
      <c r="H1455" s="640" t="s">
        <v>43</v>
      </c>
      <c r="I1455" s="640" t="s">
        <v>52</v>
      </c>
      <c r="J1455" s="640" t="s">
        <v>1401</v>
      </c>
      <c r="K1455" s="640" t="s">
        <v>1292</v>
      </c>
      <c r="L1455" s="647" t="s">
        <v>66</v>
      </c>
      <c r="M1455" s="648">
        <v>44562</v>
      </c>
      <c r="N1455" s="648">
        <v>44743</v>
      </c>
      <c r="O1455" s="641">
        <v>1</v>
      </c>
      <c r="P1455" s="640" t="s">
        <v>288</v>
      </c>
      <c r="Q1455" s="640" t="s">
        <v>1258</v>
      </c>
      <c r="R1455" s="640" t="s">
        <v>1259</v>
      </c>
      <c r="S1455" s="647" t="s">
        <v>65</v>
      </c>
      <c r="T1455" s="640" t="s">
        <v>1263</v>
      </c>
    </row>
    <row r="1456" spans="2:20">
      <c r="B1456" s="640" t="s">
        <v>884</v>
      </c>
      <c r="C1456" s="640" t="s">
        <v>884</v>
      </c>
      <c r="D1456" s="641">
        <v>178</v>
      </c>
      <c r="E1456" s="641">
        <v>183</v>
      </c>
      <c r="F1456" s="641">
        <v>0</v>
      </c>
      <c r="G1456" s="641">
        <v>0</v>
      </c>
      <c r="H1456" s="640" t="s">
        <v>43</v>
      </c>
      <c r="I1456" s="640" t="s">
        <v>52</v>
      </c>
      <c r="J1456" s="640" t="s">
        <v>1401</v>
      </c>
      <c r="K1456" s="640" t="s">
        <v>1292</v>
      </c>
      <c r="L1456" s="647" t="s">
        <v>66</v>
      </c>
      <c r="M1456" s="648">
        <v>44744</v>
      </c>
      <c r="N1456" s="647"/>
      <c r="O1456" s="641">
        <v>1</v>
      </c>
      <c r="P1456" s="640" t="s">
        <v>288</v>
      </c>
      <c r="Q1456" s="640" t="s">
        <v>1258</v>
      </c>
      <c r="R1456" s="640" t="s">
        <v>1259</v>
      </c>
      <c r="S1456" s="647" t="s">
        <v>65</v>
      </c>
      <c r="T1456" s="640" t="s">
        <v>1263</v>
      </c>
    </row>
    <row r="1457" spans="2:20">
      <c r="B1457" s="640" t="s">
        <v>884</v>
      </c>
      <c r="C1457" s="640" t="s">
        <v>884</v>
      </c>
      <c r="D1457" s="641">
        <v>178</v>
      </c>
      <c r="E1457" s="641">
        <v>183</v>
      </c>
      <c r="F1457" s="641">
        <v>0</v>
      </c>
      <c r="G1457" s="641">
        <v>0</v>
      </c>
      <c r="H1457" s="640" t="s">
        <v>43</v>
      </c>
      <c r="I1457" s="640" t="s">
        <v>52</v>
      </c>
      <c r="J1457" s="640" t="s">
        <v>1401</v>
      </c>
      <c r="K1457" s="640" t="s">
        <v>1292</v>
      </c>
      <c r="L1457" s="647" t="s">
        <v>66</v>
      </c>
      <c r="M1457" s="648">
        <v>44562</v>
      </c>
      <c r="N1457" s="648">
        <v>44743</v>
      </c>
      <c r="O1457" s="641">
        <v>1</v>
      </c>
      <c r="P1457" s="640" t="s">
        <v>1271</v>
      </c>
      <c r="Q1457" s="640" t="s">
        <v>1258</v>
      </c>
      <c r="R1457" s="640" t="s">
        <v>1259</v>
      </c>
      <c r="S1457" s="647" t="s">
        <v>65</v>
      </c>
      <c r="T1457" s="640" t="s">
        <v>1263</v>
      </c>
    </row>
    <row r="1458" spans="2:20">
      <c r="B1458" s="640" t="s">
        <v>884</v>
      </c>
      <c r="C1458" s="640" t="s">
        <v>884</v>
      </c>
      <c r="D1458" s="641">
        <v>173</v>
      </c>
      <c r="E1458" s="641">
        <v>178</v>
      </c>
      <c r="F1458" s="641">
        <v>0</v>
      </c>
      <c r="G1458" s="641">
        <v>0</v>
      </c>
      <c r="H1458" s="640" t="s">
        <v>43</v>
      </c>
      <c r="I1458" s="640" t="s">
        <v>52</v>
      </c>
      <c r="J1458" s="640" t="s">
        <v>1401</v>
      </c>
      <c r="K1458" s="640" t="s">
        <v>1292</v>
      </c>
      <c r="L1458" s="647" t="s">
        <v>66</v>
      </c>
      <c r="M1458" s="648">
        <v>44744</v>
      </c>
      <c r="N1458" s="647"/>
      <c r="O1458" s="641">
        <v>1</v>
      </c>
      <c r="P1458" s="640" t="s">
        <v>1271</v>
      </c>
      <c r="Q1458" s="640" t="s">
        <v>1258</v>
      </c>
      <c r="R1458" s="640" t="s">
        <v>1259</v>
      </c>
      <c r="S1458" s="647" t="s">
        <v>65</v>
      </c>
      <c r="T1458" s="640" t="s">
        <v>1263</v>
      </c>
    </row>
    <row r="1459" spans="2:20">
      <c r="B1459" s="640" t="s">
        <v>2098</v>
      </c>
      <c r="C1459" s="640" t="s">
        <v>697</v>
      </c>
      <c r="D1459" s="641">
        <v>34</v>
      </c>
      <c r="E1459" s="641">
        <v>44</v>
      </c>
      <c r="F1459" s="641">
        <v>0</v>
      </c>
      <c r="G1459" s="641">
        <v>0</v>
      </c>
      <c r="H1459" s="640" t="s">
        <v>1337</v>
      </c>
      <c r="I1459" s="640" t="s">
        <v>1338</v>
      </c>
      <c r="J1459" s="640" t="s">
        <v>695</v>
      </c>
      <c r="K1459" s="640" t="s">
        <v>1317</v>
      </c>
      <c r="L1459" s="647" t="s">
        <v>66</v>
      </c>
      <c r="M1459" s="648">
        <v>44716</v>
      </c>
      <c r="N1459" s="647"/>
      <c r="O1459" s="641">
        <v>1</v>
      </c>
      <c r="P1459" s="640" t="s">
        <v>90</v>
      </c>
      <c r="Q1459" s="640" t="s">
        <v>1258</v>
      </c>
      <c r="R1459" s="640" t="s">
        <v>1259</v>
      </c>
      <c r="S1459" s="647" t="s">
        <v>65</v>
      </c>
      <c r="T1459" s="640" t="s">
        <v>1263</v>
      </c>
    </row>
    <row r="1460" spans="2:20">
      <c r="B1460" s="640" t="s">
        <v>716</v>
      </c>
      <c r="C1460" s="640" t="s">
        <v>697</v>
      </c>
      <c r="D1460" s="641">
        <v>34</v>
      </c>
      <c r="E1460" s="641">
        <v>44</v>
      </c>
      <c r="F1460" s="641">
        <v>0</v>
      </c>
      <c r="G1460" s="641">
        <v>0</v>
      </c>
      <c r="H1460" s="640" t="s">
        <v>1337</v>
      </c>
      <c r="I1460" s="640" t="s">
        <v>1338</v>
      </c>
      <c r="J1460" s="640" t="s">
        <v>695</v>
      </c>
      <c r="K1460" s="640" t="s">
        <v>1317</v>
      </c>
      <c r="L1460" s="647" t="s">
        <v>66</v>
      </c>
      <c r="M1460" s="648">
        <v>44716</v>
      </c>
      <c r="N1460" s="647"/>
      <c r="O1460" s="641">
        <v>1</v>
      </c>
      <c r="P1460" s="640" t="s">
        <v>90</v>
      </c>
      <c r="Q1460" s="640" t="s">
        <v>1258</v>
      </c>
      <c r="R1460" s="640" t="s">
        <v>1259</v>
      </c>
      <c r="S1460" s="647" t="s">
        <v>65</v>
      </c>
      <c r="T1460" s="640" t="s">
        <v>1263</v>
      </c>
    </row>
    <row r="1461" spans="2:20">
      <c r="B1461" s="640" t="s">
        <v>1122</v>
      </c>
      <c r="C1461" s="640" t="s">
        <v>1115</v>
      </c>
      <c r="D1461" s="641">
        <v>226</v>
      </c>
      <c r="E1461" s="641">
        <v>256</v>
      </c>
      <c r="F1461" s="641">
        <v>20</v>
      </c>
      <c r="G1461" s="641">
        <v>22</v>
      </c>
      <c r="H1461" s="640" t="s">
        <v>1302</v>
      </c>
      <c r="I1461" s="640" t="s">
        <v>1303</v>
      </c>
      <c r="J1461" s="640" t="s">
        <v>1304</v>
      </c>
      <c r="K1461" s="640" t="s">
        <v>1299</v>
      </c>
      <c r="L1461" s="647" t="s">
        <v>66</v>
      </c>
      <c r="M1461" s="648">
        <v>44713</v>
      </c>
      <c r="N1461" s="647"/>
      <c r="O1461" s="641">
        <v>1</v>
      </c>
      <c r="P1461" s="640" t="s">
        <v>90</v>
      </c>
      <c r="Q1461" s="640" t="s">
        <v>1258</v>
      </c>
      <c r="R1461" s="640" t="s">
        <v>1286</v>
      </c>
      <c r="S1461" s="647" t="s">
        <v>65</v>
      </c>
      <c r="T1461" s="640" t="s">
        <v>1332</v>
      </c>
    </row>
    <row r="1462" spans="2:20">
      <c r="B1462" s="640" t="s">
        <v>2099</v>
      </c>
      <c r="C1462" s="640" t="s">
        <v>697</v>
      </c>
      <c r="D1462" s="641">
        <v>74</v>
      </c>
      <c r="E1462" s="641">
        <v>84</v>
      </c>
      <c r="F1462" s="641">
        <v>0</v>
      </c>
      <c r="G1462" s="641">
        <v>0</v>
      </c>
      <c r="H1462" s="640" t="s">
        <v>1337</v>
      </c>
      <c r="I1462" s="640" t="s">
        <v>1338</v>
      </c>
      <c r="J1462" s="640" t="s">
        <v>695</v>
      </c>
      <c r="K1462" s="640" t="s">
        <v>1317</v>
      </c>
      <c r="L1462" s="647" t="s">
        <v>66</v>
      </c>
      <c r="M1462" s="648">
        <v>44716</v>
      </c>
      <c r="N1462" s="647"/>
      <c r="O1462" s="641">
        <v>1</v>
      </c>
      <c r="P1462" s="640" t="s">
        <v>90</v>
      </c>
      <c r="Q1462" s="640" t="s">
        <v>1258</v>
      </c>
      <c r="R1462" s="640" t="s">
        <v>1259</v>
      </c>
      <c r="S1462" s="647" t="s">
        <v>65</v>
      </c>
      <c r="T1462" s="647"/>
    </row>
    <row r="1463" spans="2:20">
      <c r="B1463" s="640" t="s">
        <v>2100</v>
      </c>
      <c r="C1463" s="640" t="s">
        <v>697</v>
      </c>
      <c r="D1463" s="641">
        <v>54</v>
      </c>
      <c r="E1463" s="641">
        <v>64</v>
      </c>
      <c r="F1463" s="641">
        <v>0</v>
      </c>
      <c r="G1463" s="641">
        <v>0</v>
      </c>
      <c r="H1463" s="640" t="s">
        <v>1337</v>
      </c>
      <c r="I1463" s="640" t="s">
        <v>1338</v>
      </c>
      <c r="J1463" s="640" t="s">
        <v>695</v>
      </c>
      <c r="K1463" s="640" t="s">
        <v>1317</v>
      </c>
      <c r="L1463" s="647" t="s">
        <v>66</v>
      </c>
      <c r="M1463" s="648">
        <v>44716</v>
      </c>
      <c r="N1463" s="647"/>
      <c r="O1463" s="641">
        <v>1</v>
      </c>
      <c r="P1463" s="640" t="s">
        <v>90</v>
      </c>
      <c r="Q1463" s="640" t="s">
        <v>1258</v>
      </c>
      <c r="R1463" s="640" t="s">
        <v>1259</v>
      </c>
      <c r="S1463" s="647" t="s">
        <v>65</v>
      </c>
      <c r="T1463" s="647"/>
    </row>
    <row r="1464" spans="2:20">
      <c r="B1464" s="640" t="s">
        <v>2101</v>
      </c>
      <c r="C1464" s="640" t="s">
        <v>697</v>
      </c>
      <c r="D1464" s="641">
        <v>54</v>
      </c>
      <c r="E1464" s="641">
        <v>64</v>
      </c>
      <c r="F1464" s="641">
        <v>0</v>
      </c>
      <c r="G1464" s="641">
        <v>0</v>
      </c>
      <c r="H1464" s="640" t="s">
        <v>1337</v>
      </c>
      <c r="I1464" s="640" t="s">
        <v>1338</v>
      </c>
      <c r="J1464" s="640" t="s">
        <v>695</v>
      </c>
      <c r="K1464" s="640" t="s">
        <v>1317</v>
      </c>
      <c r="L1464" s="647" t="s">
        <v>66</v>
      </c>
      <c r="M1464" s="648">
        <v>44716</v>
      </c>
      <c r="N1464" s="647"/>
      <c r="O1464" s="641">
        <v>1</v>
      </c>
      <c r="P1464" s="640" t="s">
        <v>90</v>
      </c>
      <c r="Q1464" s="640" t="s">
        <v>1258</v>
      </c>
      <c r="R1464" s="640" t="s">
        <v>1259</v>
      </c>
      <c r="S1464" s="647" t="s">
        <v>65</v>
      </c>
      <c r="T1464" s="647"/>
    </row>
    <row r="1465" spans="2:20">
      <c r="B1465" s="640" t="s">
        <v>844</v>
      </c>
      <c r="C1465" s="640" t="s">
        <v>841</v>
      </c>
      <c r="D1465" s="641">
        <v>36</v>
      </c>
      <c r="E1465" s="641">
        <v>41</v>
      </c>
      <c r="F1465" s="641">
        <v>45</v>
      </c>
      <c r="G1465" s="641">
        <v>0</v>
      </c>
      <c r="H1465" s="640" t="s">
        <v>1278</v>
      </c>
      <c r="I1465" s="640" t="s">
        <v>52</v>
      </c>
      <c r="J1465" s="640" t="s">
        <v>1382</v>
      </c>
      <c r="K1465" s="640" t="s">
        <v>1364</v>
      </c>
      <c r="L1465" s="647" t="s">
        <v>66</v>
      </c>
      <c r="M1465" s="648">
        <v>44639</v>
      </c>
      <c r="N1465" s="647"/>
      <c r="O1465" s="641">
        <v>1</v>
      </c>
      <c r="P1465" s="640" t="s">
        <v>90</v>
      </c>
      <c r="Q1465" s="640" t="s">
        <v>1258</v>
      </c>
      <c r="R1465" s="640" t="s">
        <v>1259</v>
      </c>
      <c r="S1465" s="647" t="s">
        <v>218</v>
      </c>
      <c r="T1465" s="640" t="s">
        <v>1420</v>
      </c>
    </row>
    <row r="1466" spans="2:20">
      <c r="B1466" s="640" t="s">
        <v>2102</v>
      </c>
      <c r="C1466" s="640" t="s">
        <v>670</v>
      </c>
      <c r="D1466" s="641">
        <v>121</v>
      </c>
      <c r="E1466" s="641">
        <v>126</v>
      </c>
      <c r="F1466" s="641">
        <v>0</v>
      </c>
      <c r="G1466" s="641">
        <v>0</v>
      </c>
      <c r="H1466" s="640" t="s">
        <v>1277</v>
      </c>
      <c r="I1466" s="640" t="s">
        <v>1278</v>
      </c>
      <c r="J1466" s="640" t="s">
        <v>661</v>
      </c>
      <c r="K1466" s="640" t="s">
        <v>1317</v>
      </c>
      <c r="L1466" s="647" t="s">
        <v>66</v>
      </c>
      <c r="M1466" s="648">
        <v>44652</v>
      </c>
      <c r="N1466" s="648">
        <v>44743</v>
      </c>
      <c r="O1466" s="641">
        <v>1</v>
      </c>
      <c r="P1466" s="640" t="s">
        <v>90</v>
      </c>
      <c r="Q1466" s="640" t="s">
        <v>1258</v>
      </c>
      <c r="R1466" s="640" t="s">
        <v>1259</v>
      </c>
      <c r="S1466" s="647" t="s">
        <v>65</v>
      </c>
      <c r="T1466" s="647"/>
    </row>
    <row r="1467" spans="2:20">
      <c r="B1467" s="640" t="s">
        <v>2102</v>
      </c>
      <c r="C1467" s="640" t="s">
        <v>670</v>
      </c>
      <c r="D1467" s="641">
        <v>116</v>
      </c>
      <c r="E1467" s="641">
        <v>121</v>
      </c>
      <c r="F1467" s="641">
        <v>0</v>
      </c>
      <c r="G1467" s="641">
        <v>0</v>
      </c>
      <c r="H1467" s="640" t="s">
        <v>1277</v>
      </c>
      <c r="I1467" s="640" t="s">
        <v>1278</v>
      </c>
      <c r="J1467" s="640" t="s">
        <v>661</v>
      </c>
      <c r="K1467" s="640" t="s">
        <v>1317</v>
      </c>
      <c r="L1467" s="647" t="s">
        <v>66</v>
      </c>
      <c r="M1467" s="648">
        <v>44744</v>
      </c>
      <c r="N1467" s="647"/>
      <c r="O1467" s="641">
        <v>1</v>
      </c>
      <c r="P1467" s="640" t="s">
        <v>90</v>
      </c>
      <c r="Q1467" s="640" t="s">
        <v>1258</v>
      </c>
      <c r="R1467" s="640" t="s">
        <v>1259</v>
      </c>
      <c r="S1467" s="647" t="s">
        <v>65</v>
      </c>
      <c r="T1467" s="647"/>
    </row>
    <row r="1468" spans="2:20">
      <c r="B1468" s="640" t="s">
        <v>899</v>
      </c>
      <c r="C1468" s="640" t="s">
        <v>897</v>
      </c>
      <c r="D1468" s="641">
        <v>95</v>
      </c>
      <c r="E1468" s="641">
        <v>100</v>
      </c>
      <c r="F1468" s="641">
        <v>0</v>
      </c>
      <c r="G1468" s="641">
        <v>0</v>
      </c>
      <c r="H1468" s="640" t="s">
        <v>1264</v>
      </c>
      <c r="I1468" s="640" t="s">
        <v>52</v>
      </c>
      <c r="J1468" s="640" t="s">
        <v>661</v>
      </c>
      <c r="K1468" s="640" t="s">
        <v>1299</v>
      </c>
      <c r="L1468" s="647" t="s">
        <v>66</v>
      </c>
      <c r="M1468" s="648">
        <v>44744</v>
      </c>
      <c r="N1468" s="647"/>
      <c r="O1468" s="641">
        <v>1</v>
      </c>
      <c r="P1468" s="640" t="s">
        <v>70</v>
      </c>
      <c r="Q1468" s="640" t="s">
        <v>1258</v>
      </c>
      <c r="R1468" s="640" t="s">
        <v>1259</v>
      </c>
      <c r="S1468" s="647" t="s">
        <v>65</v>
      </c>
      <c r="T1468" s="647"/>
    </row>
    <row r="1469" spans="2:20">
      <c r="B1469" s="640" t="s">
        <v>899</v>
      </c>
      <c r="C1469" s="640" t="s">
        <v>897</v>
      </c>
      <c r="D1469" s="641">
        <v>100</v>
      </c>
      <c r="E1469" s="641">
        <v>105</v>
      </c>
      <c r="F1469" s="641">
        <v>0</v>
      </c>
      <c r="G1469" s="641">
        <v>0</v>
      </c>
      <c r="H1469" s="640" t="s">
        <v>1264</v>
      </c>
      <c r="I1469" s="640" t="s">
        <v>52</v>
      </c>
      <c r="J1469" s="640" t="s">
        <v>661</v>
      </c>
      <c r="K1469" s="640" t="s">
        <v>1299</v>
      </c>
      <c r="L1469" s="647" t="s">
        <v>66</v>
      </c>
      <c r="M1469" s="648">
        <v>44737</v>
      </c>
      <c r="N1469" s="648">
        <v>44743</v>
      </c>
      <c r="O1469" s="641">
        <v>1</v>
      </c>
      <c r="P1469" s="640" t="s">
        <v>70</v>
      </c>
      <c r="Q1469" s="640" t="s">
        <v>1258</v>
      </c>
      <c r="R1469" s="640" t="s">
        <v>1259</v>
      </c>
      <c r="S1469" s="647" t="s">
        <v>65</v>
      </c>
      <c r="T1469" s="647"/>
    </row>
    <row r="1470" spans="2:20">
      <c r="B1470" s="640" t="s">
        <v>899</v>
      </c>
      <c r="C1470" s="640" t="s">
        <v>897</v>
      </c>
      <c r="D1470" s="641">
        <v>105</v>
      </c>
      <c r="E1470" s="641">
        <v>110</v>
      </c>
      <c r="F1470" s="641">
        <v>0</v>
      </c>
      <c r="G1470" s="641">
        <v>0</v>
      </c>
      <c r="H1470" s="640" t="s">
        <v>1264</v>
      </c>
      <c r="I1470" s="640" t="s">
        <v>52</v>
      </c>
      <c r="J1470" s="640" t="s">
        <v>661</v>
      </c>
      <c r="K1470" s="640" t="s">
        <v>1299</v>
      </c>
      <c r="L1470" s="647" t="s">
        <v>66</v>
      </c>
      <c r="M1470" s="648">
        <v>44744</v>
      </c>
      <c r="N1470" s="647"/>
      <c r="O1470" s="641">
        <v>1</v>
      </c>
      <c r="P1470" s="640" t="s">
        <v>67</v>
      </c>
      <c r="Q1470" s="640" t="s">
        <v>1258</v>
      </c>
      <c r="R1470" s="640" t="s">
        <v>1259</v>
      </c>
      <c r="S1470" s="647" t="s">
        <v>65</v>
      </c>
      <c r="T1470" s="647"/>
    </row>
    <row r="1471" spans="2:20">
      <c r="B1471" s="640" t="s">
        <v>899</v>
      </c>
      <c r="C1471" s="640" t="s">
        <v>897</v>
      </c>
      <c r="D1471" s="641">
        <v>110</v>
      </c>
      <c r="E1471" s="641">
        <v>115</v>
      </c>
      <c r="F1471" s="641">
        <v>0</v>
      </c>
      <c r="G1471" s="641">
        <v>0</v>
      </c>
      <c r="H1471" s="640" t="s">
        <v>1264</v>
      </c>
      <c r="I1471" s="640" t="s">
        <v>52</v>
      </c>
      <c r="J1471" s="640" t="s">
        <v>661</v>
      </c>
      <c r="K1471" s="640" t="s">
        <v>1299</v>
      </c>
      <c r="L1471" s="647" t="s">
        <v>66</v>
      </c>
      <c r="M1471" s="648">
        <v>44737</v>
      </c>
      <c r="N1471" s="648">
        <v>44743</v>
      </c>
      <c r="O1471" s="641">
        <v>1</v>
      </c>
      <c r="P1471" s="640" t="s">
        <v>67</v>
      </c>
      <c r="Q1471" s="640" t="s">
        <v>1258</v>
      </c>
      <c r="R1471" s="640" t="s">
        <v>1259</v>
      </c>
      <c r="S1471" s="647" t="s">
        <v>65</v>
      </c>
      <c r="T1471" s="647"/>
    </row>
    <row r="1472" spans="2:20">
      <c r="B1472" s="640" t="s">
        <v>2103</v>
      </c>
      <c r="C1472" s="640" t="s">
        <v>697</v>
      </c>
      <c r="D1472" s="641">
        <v>84</v>
      </c>
      <c r="E1472" s="641">
        <v>94</v>
      </c>
      <c r="F1472" s="641">
        <v>0</v>
      </c>
      <c r="G1472" s="641">
        <v>0</v>
      </c>
      <c r="H1472" s="640" t="s">
        <v>1337</v>
      </c>
      <c r="I1472" s="640" t="s">
        <v>1338</v>
      </c>
      <c r="J1472" s="640" t="s">
        <v>695</v>
      </c>
      <c r="K1472" s="640" t="s">
        <v>1317</v>
      </c>
      <c r="L1472" s="647" t="s">
        <v>66</v>
      </c>
      <c r="M1472" s="648">
        <v>44716</v>
      </c>
      <c r="N1472" s="647"/>
      <c r="O1472" s="641">
        <v>1</v>
      </c>
      <c r="P1472" s="640" t="s">
        <v>90</v>
      </c>
      <c r="Q1472" s="640" t="s">
        <v>1258</v>
      </c>
      <c r="R1472" s="640" t="s">
        <v>1259</v>
      </c>
      <c r="S1472" s="647" t="s">
        <v>65</v>
      </c>
      <c r="T1472" s="647"/>
    </row>
    <row r="1473" spans="2:20">
      <c r="B1473" s="640" t="s">
        <v>2104</v>
      </c>
      <c r="C1473" s="640" t="s">
        <v>670</v>
      </c>
      <c r="D1473" s="641">
        <v>147</v>
      </c>
      <c r="E1473" s="641">
        <v>152</v>
      </c>
      <c r="F1473" s="641">
        <v>0</v>
      </c>
      <c r="G1473" s="641">
        <v>0</v>
      </c>
      <c r="H1473" s="640" t="s">
        <v>1277</v>
      </c>
      <c r="I1473" s="640" t="s">
        <v>1278</v>
      </c>
      <c r="J1473" s="640" t="s">
        <v>661</v>
      </c>
      <c r="K1473" s="640" t="s">
        <v>1257</v>
      </c>
      <c r="L1473" s="647" t="s">
        <v>66</v>
      </c>
      <c r="M1473" s="648">
        <v>44652</v>
      </c>
      <c r="N1473" s="648">
        <v>44743</v>
      </c>
      <c r="O1473" s="641">
        <v>1</v>
      </c>
      <c r="P1473" s="640" t="s">
        <v>90</v>
      </c>
      <c r="Q1473" s="640" t="s">
        <v>1258</v>
      </c>
      <c r="R1473" s="640" t="s">
        <v>1259</v>
      </c>
      <c r="S1473" s="647" t="s">
        <v>65</v>
      </c>
      <c r="T1473" s="647"/>
    </row>
    <row r="1474" spans="2:20">
      <c r="B1474" s="640" t="s">
        <v>2104</v>
      </c>
      <c r="C1474" s="640" t="s">
        <v>670</v>
      </c>
      <c r="D1474" s="641">
        <v>142</v>
      </c>
      <c r="E1474" s="641">
        <v>147</v>
      </c>
      <c r="F1474" s="641">
        <v>0</v>
      </c>
      <c r="G1474" s="641">
        <v>0</v>
      </c>
      <c r="H1474" s="640" t="s">
        <v>1277</v>
      </c>
      <c r="I1474" s="640" t="s">
        <v>1278</v>
      </c>
      <c r="J1474" s="640" t="s">
        <v>661</v>
      </c>
      <c r="K1474" s="640" t="s">
        <v>1257</v>
      </c>
      <c r="L1474" s="647" t="s">
        <v>66</v>
      </c>
      <c r="M1474" s="648">
        <v>44744</v>
      </c>
      <c r="N1474" s="647"/>
      <c r="O1474" s="641">
        <v>1</v>
      </c>
      <c r="P1474" s="640" t="s">
        <v>90</v>
      </c>
      <c r="Q1474" s="640" t="s">
        <v>1258</v>
      </c>
      <c r="R1474" s="640" t="s">
        <v>1259</v>
      </c>
      <c r="S1474" s="647" t="s">
        <v>65</v>
      </c>
      <c r="T1474" s="647"/>
    </row>
    <row r="1475" spans="2:20">
      <c r="B1475" s="640" t="s">
        <v>914</v>
      </c>
      <c r="C1475" s="640" t="s">
        <v>914</v>
      </c>
      <c r="D1475" s="641">
        <v>195</v>
      </c>
      <c r="E1475" s="641">
        <v>200</v>
      </c>
      <c r="F1475" s="641">
        <v>0</v>
      </c>
      <c r="G1475" s="641">
        <v>0</v>
      </c>
      <c r="H1475" s="640" t="s">
        <v>43</v>
      </c>
      <c r="I1475" s="640" t="s">
        <v>52</v>
      </c>
      <c r="J1475" s="640" t="s">
        <v>912</v>
      </c>
      <c r="K1475" s="640" t="s">
        <v>2105</v>
      </c>
      <c r="L1475" s="647" t="s">
        <v>66</v>
      </c>
      <c r="M1475" s="648">
        <v>44562</v>
      </c>
      <c r="N1475" s="647"/>
      <c r="O1475" s="641">
        <v>1</v>
      </c>
      <c r="P1475" s="640" t="s">
        <v>90</v>
      </c>
      <c r="Q1475" s="640" t="s">
        <v>1258</v>
      </c>
      <c r="R1475" s="640" t="s">
        <v>1841</v>
      </c>
      <c r="S1475" s="647" t="s">
        <v>65</v>
      </c>
      <c r="T1475" s="640" t="s">
        <v>2106</v>
      </c>
    </row>
    <row r="1476" spans="2:20">
      <c r="B1476" s="640" t="s">
        <v>2107</v>
      </c>
      <c r="C1476" s="640" t="s">
        <v>761</v>
      </c>
      <c r="D1476" s="641">
        <v>251</v>
      </c>
      <c r="E1476" s="641">
        <v>256</v>
      </c>
      <c r="F1476" s="641">
        <v>0</v>
      </c>
      <c r="G1476" s="641">
        <v>0</v>
      </c>
      <c r="H1476" s="640" t="s">
        <v>1277</v>
      </c>
      <c r="I1476" s="640" t="s">
        <v>1278</v>
      </c>
      <c r="J1476" s="640" t="s">
        <v>760</v>
      </c>
      <c r="K1476" s="640" t="s">
        <v>672</v>
      </c>
      <c r="L1476" s="647" t="s">
        <v>66</v>
      </c>
      <c r="M1476" s="648">
        <v>44716</v>
      </c>
      <c r="N1476" s="647"/>
      <c r="O1476" s="641">
        <v>2</v>
      </c>
      <c r="P1476" s="640" t="s">
        <v>90</v>
      </c>
      <c r="Q1476" s="640" t="s">
        <v>1258</v>
      </c>
      <c r="R1476" s="640" t="s">
        <v>1259</v>
      </c>
      <c r="S1476" s="647" t="s">
        <v>65</v>
      </c>
      <c r="T1476" s="640" t="s">
        <v>1654</v>
      </c>
    </row>
    <row r="1477" spans="2:20">
      <c r="B1477" s="640" t="s">
        <v>2108</v>
      </c>
      <c r="C1477" s="640" t="s">
        <v>941</v>
      </c>
      <c r="D1477" s="641">
        <v>76</v>
      </c>
      <c r="E1477" s="641">
        <v>81</v>
      </c>
      <c r="F1477" s="641">
        <v>70</v>
      </c>
      <c r="G1477" s="641">
        <v>0</v>
      </c>
      <c r="H1477" s="640" t="s">
        <v>1267</v>
      </c>
      <c r="I1477" s="640" t="s">
        <v>1268</v>
      </c>
      <c r="J1477" s="640" t="s">
        <v>1269</v>
      </c>
      <c r="K1477" s="640" t="s">
        <v>1297</v>
      </c>
      <c r="L1477" s="647" t="s">
        <v>66</v>
      </c>
      <c r="M1477" s="648">
        <v>44744</v>
      </c>
      <c r="N1477" s="647"/>
      <c r="O1477" s="641">
        <v>1</v>
      </c>
      <c r="P1477" s="640" t="s">
        <v>90</v>
      </c>
      <c r="Q1477" s="640" t="s">
        <v>1258</v>
      </c>
      <c r="R1477" s="640" t="s">
        <v>1259</v>
      </c>
      <c r="S1477" s="647" t="s">
        <v>218</v>
      </c>
      <c r="T1477" s="640" t="s">
        <v>1366</v>
      </c>
    </row>
    <row r="1478" spans="2:20">
      <c r="B1478" s="640" t="s">
        <v>2108</v>
      </c>
      <c r="C1478" s="640" t="s">
        <v>941</v>
      </c>
      <c r="D1478" s="641">
        <v>86</v>
      </c>
      <c r="E1478" s="641">
        <v>91</v>
      </c>
      <c r="F1478" s="641">
        <v>70</v>
      </c>
      <c r="G1478" s="641">
        <v>0</v>
      </c>
      <c r="H1478" s="640" t="s">
        <v>1267</v>
      </c>
      <c r="I1478" s="640" t="s">
        <v>1268</v>
      </c>
      <c r="J1478" s="640" t="s">
        <v>1269</v>
      </c>
      <c r="K1478" s="640" t="s">
        <v>1297</v>
      </c>
      <c r="L1478" s="647" t="s">
        <v>66</v>
      </c>
      <c r="M1478" s="648">
        <v>44737</v>
      </c>
      <c r="N1478" s="648">
        <v>44743</v>
      </c>
      <c r="O1478" s="641">
        <v>1</v>
      </c>
      <c r="P1478" s="640" t="s">
        <v>90</v>
      </c>
      <c r="Q1478" s="640" t="s">
        <v>1258</v>
      </c>
      <c r="R1478" s="640" t="s">
        <v>1259</v>
      </c>
      <c r="S1478" s="647" t="s">
        <v>218</v>
      </c>
      <c r="T1478" s="640" t="s">
        <v>1366</v>
      </c>
    </row>
    <row r="1479" spans="2:20">
      <c r="B1479" s="640" t="s">
        <v>2108</v>
      </c>
      <c r="C1479" s="640" t="s">
        <v>944</v>
      </c>
      <c r="D1479" s="641">
        <v>76</v>
      </c>
      <c r="E1479" s="641">
        <v>81</v>
      </c>
      <c r="F1479" s="641">
        <v>70</v>
      </c>
      <c r="G1479" s="641">
        <v>0</v>
      </c>
      <c r="H1479" s="640" t="s">
        <v>1274</v>
      </c>
      <c r="I1479" s="640" t="s">
        <v>1264</v>
      </c>
      <c r="J1479" s="640" t="s">
        <v>335</v>
      </c>
      <c r="K1479" s="640" t="s">
        <v>951</v>
      </c>
      <c r="L1479" s="647" t="s">
        <v>66</v>
      </c>
      <c r="M1479" s="648">
        <v>44744</v>
      </c>
      <c r="N1479" s="647"/>
      <c r="O1479" s="641">
        <v>1</v>
      </c>
      <c r="P1479" s="640" t="s">
        <v>90</v>
      </c>
      <c r="Q1479" s="640" t="s">
        <v>1258</v>
      </c>
      <c r="R1479" s="640" t="s">
        <v>1259</v>
      </c>
      <c r="S1479" s="647" t="s">
        <v>218</v>
      </c>
      <c r="T1479" s="640" t="s">
        <v>1366</v>
      </c>
    </row>
    <row r="1480" spans="2:20">
      <c r="B1480" s="640" t="s">
        <v>2108</v>
      </c>
      <c r="C1480" s="640" t="s">
        <v>944</v>
      </c>
      <c r="D1480" s="641">
        <v>86</v>
      </c>
      <c r="E1480" s="641">
        <v>91</v>
      </c>
      <c r="F1480" s="641">
        <v>70</v>
      </c>
      <c r="G1480" s="641">
        <v>0</v>
      </c>
      <c r="H1480" s="640" t="s">
        <v>1274</v>
      </c>
      <c r="I1480" s="640" t="s">
        <v>1264</v>
      </c>
      <c r="J1480" s="640" t="s">
        <v>335</v>
      </c>
      <c r="K1480" s="640" t="s">
        <v>951</v>
      </c>
      <c r="L1480" s="647" t="s">
        <v>66</v>
      </c>
      <c r="M1480" s="648">
        <v>44737</v>
      </c>
      <c r="N1480" s="648">
        <v>44743</v>
      </c>
      <c r="O1480" s="641">
        <v>1</v>
      </c>
      <c r="P1480" s="640" t="s">
        <v>90</v>
      </c>
      <c r="Q1480" s="640" t="s">
        <v>1258</v>
      </c>
      <c r="R1480" s="640" t="s">
        <v>1259</v>
      </c>
      <c r="S1480" s="647" t="s">
        <v>218</v>
      </c>
      <c r="T1480" s="640" t="s">
        <v>1366</v>
      </c>
    </row>
    <row r="1481" spans="2:20">
      <c r="B1481" s="640" t="s">
        <v>2109</v>
      </c>
      <c r="C1481" s="640" t="s">
        <v>815</v>
      </c>
      <c r="D1481" s="641">
        <v>428</v>
      </c>
      <c r="E1481" s="641">
        <v>438</v>
      </c>
      <c r="F1481" s="641">
        <v>0</v>
      </c>
      <c r="G1481" s="641">
        <v>0</v>
      </c>
      <c r="H1481" s="640" t="s">
        <v>1254</v>
      </c>
      <c r="I1481" s="640" t="s">
        <v>1255</v>
      </c>
      <c r="J1481" s="640" t="s">
        <v>1256</v>
      </c>
      <c r="K1481" s="640" t="s">
        <v>2110</v>
      </c>
      <c r="L1481" s="647" t="s">
        <v>66</v>
      </c>
      <c r="M1481" s="648">
        <v>44716</v>
      </c>
      <c r="N1481" s="648">
        <v>44743</v>
      </c>
      <c r="O1481" s="641">
        <v>1</v>
      </c>
      <c r="P1481" s="640" t="s">
        <v>90</v>
      </c>
      <c r="Q1481" s="640" t="s">
        <v>1280</v>
      </c>
      <c r="R1481" s="647"/>
      <c r="S1481" s="647" t="s">
        <v>65</v>
      </c>
      <c r="T1481" s="640" t="s">
        <v>1290</v>
      </c>
    </row>
    <row r="1482" spans="2:20">
      <c r="B1482" s="640" t="s">
        <v>2109</v>
      </c>
      <c r="C1482" s="640" t="s">
        <v>815</v>
      </c>
      <c r="D1482" s="641">
        <v>423</v>
      </c>
      <c r="E1482" s="641">
        <v>433</v>
      </c>
      <c r="F1482" s="641">
        <v>0</v>
      </c>
      <c r="G1482" s="641">
        <v>0</v>
      </c>
      <c r="H1482" s="640" t="s">
        <v>1282</v>
      </c>
      <c r="I1482" s="640" t="s">
        <v>1283</v>
      </c>
      <c r="J1482" s="640" t="s">
        <v>3281</v>
      </c>
      <c r="K1482" s="640" t="s">
        <v>2110</v>
      </c>
      <c r="L1482" s="647" t="s">
        <v>66</v>
      </c>
      <c r="M1482" s="648">
        <v>44744</v>
      </c>
      <c r="N1482" s="647"/>
      <c r="O1482" s="641">
        <v>1</v>
      </c>
      <c r="P1482" s="640" t="s">
        <v>90</v>
      </c>
      <c r="Q1482" s="640" t="s">
        <v>1280</v>
      </c>
      <c r="R1482" s="647"/>
      <c r="S1482" s="647" t="s">
        <v>65</v>
      </c>
      <c r="T1482" s="640" t="s">
        <v>1290</v>
      </c>
    </row>
    <row r="1483" spans="2:20">
      <c r="B1483" s="640" t="s">
        <v>874</v>
      </c>
      <c r="C1483" s="640" t="s">
        <v>868</v>
      </c>
      <c r="D1483" s="641">
        <v>128</v>
      </c>
      <c r="E1483" s="641">
        <v>133</v>
      </c>
      <c r="F1483" s="641">
        <v>0</v>
      </c>
      <c r="G1483" s="641">
        <v>0</v>
      </c>
      <c r="H1483" s="640" t="s">
        <v>1356</v>
      </c>
      <c r="I1483" s="640" t="s">
        <v>43</v>
      </c>
      <c r="J1483" s="640" t="s">
        <v>335</v>
      </c>
      <c r="K1483" s="640" t="s">
        <v>1018</v>
      </c>
      <c r="L1483" s="647" t="s">
        <v>66</v>
      </c>
      <c r="M1483" s="648">
        <v>44652</v>
      </c>
      <c r="N1483" s="648">
        <v>44743</v>
      </c>
      <c r="O1483" s="641">
        <v>1</v>
      </c>
      <c r="P1483" s="640" t="s">
        <v>90</v>
      </c>
      <c r="Q1483" s="640" t="s">
        <v>1258</v>
      </c>
      <c r="R1483" s="640" t="s">
        <v>1259</v>
      </c>
      <c r="S1483" s="647" t="s">
        <v>65</v>
      </c>
      <c r="T1483" s="640" t="s">
        <v>1263</v>
      </c>
    </row>
    <row r="1484" spans="2:20">
      <c r="B1484" s="640" t="s">
        <v>874</v>
      </c>
      <c r="C1484" s="640" t="s">
        <v>870</v>
      </c>
      <c r="D1484" s="641">
        <v>118</v>
      </c>
      <c r="E1484" s="641">
        <v>123</v>
      </c>
      <c r="F1484" s="641">
        <v>0</v>
      </c>
      <c r="G1484" s="641">
        <v>0</v>
      </c>
      <c r="H1484" s="640" t="s">
        <v>1356</v>
      </c>
      <c r="I1484" s="640" t="s">
        <v>43</v>
      </c>
      <c r="J1484" s="640" t="s">
        <v>335</v>
      </c>
      <c r="K1484" s="640" t="s">
        <v>1018</v>
      </c>
      <c r="L1484" s="647" t="s">
        <v>66</v>
      </c>
      <c r="M1484" s="648">
        <v>44652</v>
      </c>
      <c r="N1484" s="648">
        <v>44743</v>
      </c>
      <c r="O1484" s="641">
        <v>1</v>
      </c>
      <c r="P1484" s="640" t="s">
        <v>90</v>
      </c>
      <c r="Q1484" s="640" t="s">
        <v>1258</v>
      </c>
      <c r="R1484" s="640" t="s">
        <v>1259</v>
      </c>
      <c r="S1484" s="647" t="s">
        <v>65</v>
      </c>
      <c r="T1484" s="640" t="s">
        <v>1263</v>
      </c>
    </row>
    <row r="1485" spans="2:20">
      <c r="B1485" s="640" t="s">
        <v>874</v>
      </c>
      <c r="C1485" s="640" t="s">
        <v>870</v>
      </c>
      <c r="D1485" s="641">
        <v>113</v>
      </c>
      <c r="E1485" s="641">
        <v>118</v>
      </c>
      <c r="F1485" s="641">
        <v>0</v>
      </c>
      <c r="G1485" s="641">
        <v>0</v>
      </c>
      <c r="H1485" s="640" t="s">
        <v>1356</v>
      </c>
      <c r="I1485" s="640" t="s">
        <v>43</v>
      </c>
      <c r="J1485" s="640" t="s">
        <v>335</v>
      </c>
      <c r="K1485" s="640" t="s">
        <v>1018</v>
      </c>
      <c r="L1485" s="647" t="s">
        <v>66</v>
      </c>
      <c r="M1485" s="648">
        <v>44744</v>
      </c>
      <c r="N1485" s="647"/>
      <c r="O1485" s="641">
        <v>1</v>
      </c>
      <c r="P1485" s="640" t="s">
        <v>90</v>
      </c>
      <c r="Q1485" s="640" t="s">
        <v>1258</v>
      </c>
      <c r="R1485" s="640" t="s">
        <v>1259</v>
      </c>
      <c r="S1485" s="647" t="s">
        <v>65</v>
      </c>
      <c r="T1485" s="640" t="s">
        <v>1263</v>
      </c>
    </row>
    <row r="1486" spans="2:20">
      <c r="B1486" s="640" t="s">
        <v>205</v>
      </c>
      <c r="C1486" s="640" t="s">
        <v>190</v>
      </c>
      <c r="D1486" s="641">
        <v>184</v>
      </c>
      <c r="E1486" s="641">
        <v>582</v>
      </c>
      <c r="F1486" s="641">
        <v>0</v>
      </c>
      <c r="G1486" s="641">
        <v>0</v>
      </c>
      <c r="H1486" s="640" t="s">
        <v>1274</v>
      </c>
      <c r="I1486" s="640" t="s">
        <v>1264</v>
      </c>
      <c r="J1486" s="640" t="s">
        <v>169</v>
      </c>
      <c r="K1486" s="640" t="s">
        <v>665</v>
      </c>
      <c r="L1486" s="647" t="s">
        <v>66</v>
      </c>
      <c r="M1486" s="648">
        <v>44648</v>
      </c>
      <c r="N1486" s="647"/>
      <c r="O1486" s="641">
        <v>1</v>
      </c>
      <c r="P1486" s="640" t="s">
        <v>90</v>
      </c>
      <c r="Q1486" s="640" t="s">
        <v>1280</v>
      </c>
      <c r="R1486" s="647"/>
      <c r="S1486" s="647" t="s">
        <v>65</v>
      </c>
      <c r="T1486" s="647"/>
    </row>
    <row r="1487" spans="2:20">
      <c r="B1487" s="640" t="s">
        <v>2111</v>
      </c>
      <c r="C1487" s="640" t="s">
        <v>815</v>
      </c>
      <c r="D1487" s="641">
        <v>127</v>
      </c>
      <c r="E1487" s="641">
        <v>137</v>
      </c>
      <c r="F1487" s="641">
        <v>90</v>
      </c>
      <c r="G1487" s="641">
        <v>0</v>
      </c>
      <c r="H1487" s="640" t="s">
        <v>1282</v>
      </c>
      <c r="I1487" s="640" t="s">
        <v>1283</v>
      </c>
      <c r="J1487" s="640" t="s">
        <v>3281</v>
      </c>
      <c r="K1487" s="640" t="s">
        <v>1257</v>
      </c>
      <c r="L1487" s="647" t="s">
        <v>66</v>
      </c>
      <c r="M1487" s="648">
        <v>44744</v>
      </c>
      <c r="N1487" s="647"/>
      <c r="O1487" s="641">
        <v>1</v>
      </c>
      <c r="P1487" s="640" t="s">
        <v>90</v>
      </c>
      <c r="Q1487" s="640" t="s">
        <v>1258</v>
      </c>
      <c r="R1487" s="640" t="s">
        <v>1259</v>
      </c>
      <c r="S1487" s="647" t="s">
        <v>65</v>
      </c>
      <c r="T1487" s="640" t="s">
        <v>1418</v>
      </c>
    </row>
    <row r="1488" spans="2:20">
      <c r="B1488" s="640" t="s">
        <v>2111</v>
      </c>
      <c r="C1488" s="640" t="s">
        <v>815</v>
      </c>
      <c r="D1488" s="641">
        <v>132</v>
      </c>
      <c r="E1488" s="641">
        <v>142</v>
      </c>
      <c r="F1488" s="641">
        <v>90</v>
      </c>
      <c r="G1488" s="641">
        <v>0</v>
      </c>
      <c r="H1488" s="640" t="s">
        <v>1282</v>
      </c>
      <c r="I1488" s="640" t="s">
        <v>1283</v>
      </c>
      <c r="J1488" s="640" t="s">
        <v>3281</v>
      </c>
      <c r="K1488" s="640" t="s">
        <v>1257</v>
      </c>
      <c r="L1488" s="647" t="s">
        <v>66</v>
      </c>
      <c r="M1488" s="648">
        <v>44737</v>
      </c>
      <c r="N1488" s="648">
        <v>44743</v>
      </c>
      <c r="O1488" s="641">
        <v>1</v>
      </c>
      <c r="P1488" s="640" t="s">
        <v>90</v>
      </c>
      <c r="Q1488" s="640" t="s">
        <v>1258</v>
      </c>
      <c r="R1488" s="640" t="s">
        <v>1259</v>
      </c>
      <c r="S1488" s="647" t="s">
        <v>65</v>
      </c>
      <c r="T1488" s="640" t="s">
        <v>1418</v>
      </c>
    </row>
    <row r="1489" spans="2:20">
      <c r="B1489" s="640" t="s">
        <v>2112</v>
      </c>
      <c r="C1489" s="640" t="s">
        <v>941</v>
      </c>
      <c r="D1489" s="641">
        <v>76</v>
      </c>
      <c r="E1489" s="641">
        <v>81</v>
      </c>
      <c r="F1489" s="641">
        <v>70</v>
      </c>
      <c r="G1489" s="641">
        <v>0</v>
      </c>
      <c r="H1489" s="640" t="s">
        <v>1267</v>
      </c>
      <c r="I1489" s="640" t="s">
        <v>1268</v>
      </c>
      <c r="J1489" s="640" t="s">
        <v>1269</v>
      </c>
      <c r="K1489" s="640" t="s">
        <v>1297</v>
      </c>
      <c r="L1489" s="647" t="s">
        <v>66</v>
      </c>
      <c r="M1489" s="648">
        <v>44744</v>
      </c>
      <c r="N1489" s="647"/>
      <c r="O1489" s="641">
        <v>1</v>
      </c>
      <c r="P1489" s="640" t="s">
        <v>90</v>
      </c>
      <c r="Q1489" s="640" t="s">
        <v>1258</v>
      </c>
      <c r="R1489" s="640" t="s">
        <v>1259</v>
      </c>
      <c r="S1489" s="647" t="s">
        <v>218</v>
      </c>
      <c r="T1489" s="640" t="s">
        <v>1366</v>
      </c>
    </row>
    <row r="1490" spans="2:20">
      <c r="B1490" s="640" t="s">
        <v>2112</v>
      </c>
      <c r="C1490" s="640" t="s">
        <v>941</v>
      </c>
      <c r="D1490" s="641">
        <v>86</v>
      </c>
      <c r="E1490" s="641">
        <v>91</v>
      </c>
      <c r="F1490" s="641">
        <v>70</v>
      </c>
      <c r="G1490" s="641">
        <v>0</v>
      </c>
      <c r="H1490" s="640" t="s">
        <v>1267</v>
      </c>
      <c r="I1490" s="640" t="s">
        <v>1268</v>
      </c>
      <c r="J1490" s="640" t="s">
        <v>1269</v>
      </c>
      <c r="K1490" s="640" t="s">
        <v>1297</v>
      </c>
      <c r="L1490" s="647" t="s">
        <v>66</v>
      </c>
      <c r="M1490" s="648">
        <v>44737</v>
      </c>
      <c r="N1490" s="648">
        <v>44743</v>
      </c>
      <c r="O1490" s="641">
        <v>1</v>
      </c>
      <c r="P1490" s="640" t="s">
        <v>90</v>
      </c>
      <c r="Q1490" s="640" t="s">
        <v>1258</v>
      </c>
      <c r="R1490" s="640" t="s">
        <v>1259</v>
      </c>
      <c r="S1490" s="647" t="s">
        <v>218</v>
      </c>
      <c r="T1490" s="640" t="s">
        <v>1366</v>
      </c>
    </row>
    <row r="1491" spans="2:20">
      <c r="B1491" s="640" t="s">
        <v>2112</v>
      </c>
      <c r="C1491" s="640" t="s">
        <v>944</v>
      </c>
      <c r="D1491" s="641">
        <v>76</v>
      </c>
      <c r="E1491" s="641">
        <v>81</v>
      </c>
      <c r="F1491" s="641">
        <v>70</v>
      </c>
      <c r="G1491" s="641">
        <v>0</v>
      </c>
      <c r="H1491" s="640" t="s">
        <v>1274</v>
      </c>
      <c r="I1491" s="640" t="s">
        <v>1264</v>
      </c>
      <c r="J1491" s="640" t="s">
        <v>335</v>
      </c>
      <c r="K1491" s="640" t="s">
        <v>951</v>
      </c>
      <c r="L1491" s="647" t="s">
        <v>66</v>
      </c>
      <c r="M1491" s="648">
        <v>44744</v>
      </c>
      <c r="N1491" s="647"/>
      <c r="O1491" s="641">
        <v>1</v>
      </c>
      <c r="P1491" s="640" t="s">
        <v>90</v>
      </c>
      <c r="Q1491" s="640" t="s">
        <v>1258</v>
      </c>
      <c r="R1491" s="640" t="s">
        <v>1259</v>
      </c>
      <c r="S1491" s="647" t="s">
        <v>218</v>
      </c>
      <c r="T1491" s="640" t="s">
        <v>1366</v>
      </c>
    </row>
    <row r="1492" spans="2:20">
      <c r="B1492" s="640" t="s">
        <v>2112</v>
      </c>
      <c r="C1492" s="640" t="s">
        <v>944</v>
      </c>
      <c r="D1492" s="641">
        <v>86</v>
      </c>
      <c r="E1492" s="641">
        <v>91</v>
      </c>
      <c r="F1492" s="641">
        <v>70</v>
      </c>
      <c r="G1492" s="641">
        <v>0</v>
      </c>
      <c r="H1492" s="640" t="s">
        <v>1274</v>
      </c>
      <c r="I1492" s="640" t="s">
        <v>1264</v>
      </c>
      <c r="J1492" s="640" t="s">
        <v>335</v>
      </c>
      <c r="K1492" s="640" t="s">
        <v>951</v>
      </c>
      <c r="L1492" s="647" t="s">
        <v>66</v>
      </c>
      <c r="M1492" s="648">
        <v>44737</v>
      </c>
      <c r="N1492" s="648">
        <v>44743</v>
      </c>
      <c r="O1492" s="641">
        <v>1</v>
      </c>
      <c r="P1492" s="640" t="s">
        <v>90</v>
      </c>
      <c r="Q1492" s="640" t="s">
        <v>1258</v>
      </c>
      <c r="R1492" s="640" t="s">
        <v>1259</v>
      </c>
      <c r="S1492" s="647" t="s">
        <v>218</v>
      </c>
      <c r="T1492" s="640" t="s">
        <v>1366</v>
      </c>
    </row>
    <row r="1493" spans="2:20">
      <c r="B1493" s="640" t="s">
        <v>2113</v>
      </c>
      <c r="C1493" s="640" t="s">
        <v>815</v>
      </c>
      <c r="D1493" s="641">
        <v>122</v>
      </c>
      <c r="E1493" s="641">
        <v>132</v>
      </c>
      <c r="F1493" s="641">
        <v>90</v>
      </c>
      <c r="G1493" s="641">
        <v>0</v>
      </c>
      <c r="H1493" s="640" t="s">
        <v>1282</v>
      </c>
      <c r="I1493" s="640" t="s">
        <v>1283</v>
      </c>
      <c r="J1493" s="640" t="s">
        <v>3281</v>
      </c>
      <c r="K1493" s="640" t="s">
        <v>1317</v>
      </c>
      <c r="L1493" s="647" t="s">
        <v>66</v>
      </c>
      <c r="M1493" s="648">
        <v>44744</v>
      </c>
      <c r="N1493" s="647"/>
      <c r="O1493" s="641">
        <v>1</v>
      </c>
      <c r="P1493" s="640" t="s">
        <v>90</v>
      </c>
      <c r="Q1493" s="640" t="s">
        <v>1258</v>
      </c>
      <c r="R1493" s="640" t="s">
        <v>1259</v>
      </c>
      <c r="S1493" s="647" t="s">
        <v>65</v>
      </c>
      <c r="T1493" s="647"/>
    </row>
    <row r="1494" spans="2:20">
      <c r="B1494" s="640" t="s">
        <v>2113</v>
      </c>
      <c r="C1494" s="640" t="s">
        <v>815</v>
      </c>
      <c r="D1494" s="641">
        <v>127</v>
      </c>
      <c r="E1494" s="641">
        <v>137</v>
      </c>
      <c r="F1494" s="641">
        <v>90</v>
      </c>
      <c r="G1494" s="641">
        <v>0</v>
      </c>
      <c r="H1494" s="640" t="s">
        <v>1282</v>
      </c>
      <c r="I1494" s="640" t="s">
        <v>1283</v>
      </c>
      <c r="J1494" s="640" t="s">
        <v>3281</v>
      </c>
      <c r="K1494" s="640" t="s">
        <v>1317</v>
      </c>
      <c r="L1494" s="647" t="s">
        <v>66</v>
      </c>
      <c r="M1494" s="648">
        <v>44737</v>
      </c>
      <c r="N1494" s="648">
        <v>44743</v>
      </c>
      <c r="O1494" s="641">
        <v>1</v>
      </c>
      <c r="P1494" s="640" t="s">
        <v>90</v>
      </c>
      <c r="Q1494" s="640" t="s">
        <v>1258</v>
      </c>
      <c r="R1494" s="640" t="s">
        <v>1259</v>
      </c>
      <c r="S1494" s="647" t="s">
        <v>65</v>
      </c>
      <c r="T1494" s="647"/>
    </row>
    <row r="1495" spans="2:20">
      <c r="B1495" s="640" t="s">
        <v>1222</v>
      </c>
      <c r="C1495" s="640" t="s">
        <v>1128</v>
      </c>
      <c r="D1495" s="641">
        <v>249</v>
      </c>
      <c r="E1495" s="641">
        <v>259</v>
      </c>
      <c r="F1495" s="641">
        <v>40</v>
      </c>
      <c r="G1495" s="641">
        <v>0</v>
      </c>
      <c r="H1495" s="640" t="s">
        <v>1277</v>
      </c>
      <c r="I1495" s="640" t="s">
        <v>1278</v>
      </c>
      <c r="J1495" s="640" t="s">
        <v>1127</v>
      </c>
      <c r="K1495" s="640" t="s">
        <v>1279</v>
      </c>
      <c r="L1495" s="647" t="s">
        <v>66</v>
      </c>
      <c r="M1495" s="648">
        <v>44713</v>
      </c>
      <c r="N1495" s="647"/>
      <c r="O1495" s="641">
        <v>1</v>
      </c>
      <c r="P1495" s="640" t="s">
        <v>90</v>
      </c>
      <c r="Q1495" s="640" t="s">
        <v>1258</v>
      </c>
      <c r="R1495" s="640" t="s">
        <v>1286</v>
      </c>
      <c r="S1495" s="647" t="s">
        <v>65</v>
      </c>
      <c r="T1495" s="640" t="s">
        <v>1287</v>
      </c>
    </row>
    <row r="1496" spans="2:20">
      <c r="B1496" s="640" t="s">
        <v>2114</v>
      </c>
      <c r="C1496" s="640" t="s">
        <v>868</v>
      </c>
      <c r="D1496" s="641">
        <v>139</v>
      </c>
      <c r="E1496" s="641">
        <v>144</v>
      </c>
      <c r="F1496" s="641">
        <v>0</v>
      </c>
      <c r="G1496" s="641">
        <v>0</v>
      </c>
      <c r="H1496" s="640" t="s">
        <v>1356</v>
      </c>
      <c r="I1496" s="640" t="s">
        <v>43</v>
      </c>
      <c r="J1496" s="640" t="s">
        <v>335</v>
      </c>
      <c r="K1496" s="640" t="s">
        <v>1018</v>
      </c>
      <c r="L1496" s="647" t="s">
        <v>66</v>
      </c>
      <c r="M1496" s="648">
        <v>44652</v>
      </c>
      <c r="N1496" s="648">
        <v>44743</v>
      </c>
      <c r="O1496" s="641">
        <v>1</v>
      </c>
      <c r="P1496" s="640" t="s">
        <v>90</v>
      </c>
      <c r="Q1496" s="640" t="s">
        <v>1258</v>
      </c>
      <c r="R1496" s="640" t="s">
        <v>1259</v>
      </c>
      <c r="S1496" s="647" t="s">
        <v>65</v>
      </c>
      <c r="T1496" s="647"/>
    </row>
    <row r="1497" spans="2:20">
      <c r="B1497" s="640" t="s">
        <v>2114</v>
      </c>
      <c r="C1497" s="640" t="s">
        <v>870</v>
      </c>
      <c r="D1497" s="641">
        <v>134</v>
      </c>
      <c r="E1497" s="641">
        <v>139</v>
      </c>
      <c r="F1497" s="641">
        <v>0</v>
      </c>
      <c r="G1497" s="641">
        <v>0</v>
      </c>
      <c r="H1497" s="640" t="s">
        <v>1356</v>
      </c>
      <c r="I1497" s="640" t="s">
        <v>43</v>
      </c>
      <c r="J1497" s="640" t="s">
        <v>335</v>
      </c>
      <c r="K1497" s="640" t="s">
        <v>1292</v>
      </c>
      <c r="L1497" s="647" t="s">
        <v>66</v>
      </c>
      <c r="M1497" s="648">
        <v>44744</v>
      </c>
      <c r="N1497" s="647"/>
      <c r="O1497" s="641">
        <v>1</v>
      </c>
      <c r="P1497" s="640" t="s">
        <v>90</v>
      </c>
      <c r="Q1497" s="640" t="s">
        <v>1258</v>
      </c>
      <c r="R1497" s="640" t="s">
        <v>1259</v>
      </c>
      <c r="S1497" s="647" t="s">
        <v>65</v>
      </c>
      <c r="T1497" s="647"/>
    </row>
    <row r="1498" spans="2:20">
      <c r="B1498" s="640" t="s">
        <v>2115</v>
      </c>
      <c r="C1498" s="640" t="s">
        <v>815</v>
      </c>
      <c r="D1498" s="641">
        <v>122</v>
      </c>
      <c r="E1498" s="641">
        <v>132</v>
      </c>
      <c r="F1498" s="641">
        <v>90</v>
      </c>
      <c r="G1498" s="641">
        <v>0</v>
      </c>
      <c r="H1498" s="640" t="s">
        <v>1282</v>
      </c>
      <c r="I1498" s="640" t="s">
        <v>1283</v>
      </c>
      <c r="J1498" s="640" t="s">
        <v>3281</v>
      </c>
      <c r="K1498" s="640" t="s">
        <v>1257</v>
      </c>
      <c r="L1498" s="647" t="s">
        <v>66</v>
      </c>
      <c r="M1498" s="648">
        <v>44744</v>
      </c>
      <c r="N1498" s="647"/>
      <c r="O1498" s="641">
        <v>1</v>
      </c>
      <c r="P1498" s="640" t="s">
        <v>90</v>
      </c>
      <c r="Q1498" s="640" t="s">
        <v>1258</v>
      </c>
      <c r="R1498" s="640" t="s">
        <v>1259</v>
      </c>
      <c r="S1498" s="647" t="s">
        <v>65</v>
      </c>
      <c r="T1498" s="640" t="s">
        <v>1418</v>
      </c>
    </row>
    <row r="1499" spans="2:20">
      <c r="B1499" s="640" t="s">
        <v>2115</v>
      </c>
      <c r="C1499" s="640" t="s">
        <v>815</v>
      </c>
      <c r="D1499" s="641">
        <v>127</v>
      </c>
      <c r="E1499" s="641">
        <v>137</v>
      </c>
      <c r="F1499" s="641">
        <v>90</v>
      </c>
      <c r="G1499" s="641">
        <v>0</v>
      </c>
      <c r="H1499" s="640" t="s">
        <v>1282</v>
      </c>
      <c r="I1499" s="640" t="s">
        <v>1283</v>
      </c>
      <c r="J1499" s="640" t="s">
        <v>3281</v>
      </c>
      <c r="K1499" s="640" t="s">
        <v>1257</v>
      </c>
      <c r="L1499" s="647" t="s">
        <v>66</v>
      </c>
      <c r="M1499" s="648">
        <v>44737</v>
      </c>
      <c r="N1499" s="648">
        <v>44743</v>
      </c>
      <c r="O1499" s="641">
        <v>1</v>
      </c>
      <c r="P1499" s="640" t="s">
        <v>90</v>
      </c>
      <c r="Q1499" s="640" t="s">
        <v>1258</v>
      </c>
      <c r="R1499" s="640" t="s">
        <v>1259</v>
      </c>
      <c r="S1499" s="647" t="s">
        <v>65</v>
      </c>
      <c r="T1499" s="640" t="s">
        <v>1418</v>
      </c>
    </row>
    <row r="1500" spans="2:20">
      <c r="B1500" s="640" t="s">
        <v>436</v>
      </c>
      <c r="C1500" s="640" t="s">
        <v>370</v>
      </c>
      <c r="D1500" s="641">
        <v>168</v>
      </c>
      <c r="E1500" s="641">
        <v>183</v>
      </c>
      <c r="F1500" s="641">
        <v>0</v>
      </c>
      <c r="G1500" s="641">
        <v>0</v>
      </c>
      <c r="H1500" s="640" t="s">
        <v>1393</v>
      </c>
      <c r="I1500" s="640" t="s">
        <v>1394</v>
      </c>
      <c r="J1500" s="640" t="s">
        <v>1395</v>
      </c>
      <c r="K1500" s="640" t="s">
        <v>1368</v>
      </c>
      <c r="L1500" s="647" t="s">
        <v>66</v>
      </c>
      <c r="M1500" s="648">
        <v>44550</v>
      </c>
      <c r="N1500" s="647"/>
      <c r="O1500" s="641">
        <v>1</v>
      </c>
      <c r="P1500" s="640" t="s">
        <v>90</v>
      </c>
      <c r="Q1500" s="640" t="s">
        <v>1280</v>
      </c>
      <c r="R1500" s="647"/>
      <c r="S1500" s="647" t="s">
        <v>65</v>
      </c>
      <c r="T1500" s="640" t="s">
        <v>2116</v>
      </c>
    </row>
    <row r="1501" spans="2:20">
      <c r="B1501" s="640" t="s">
        <v>436</v>
      </c>
      <c r="C1501" s="640" t="s">
        <v>436</v>
      </c>
      <c r="D1501" s="641">
        <v>100</v>
      </c>
      <c r="E1501" s="641">
        <v>110</v>
      </c>
      <c r="F1501" s="641">
        <v>0</v>
      </c>
      <c r="G1501" s="641">
        <v>0</v>
      </c>
      <c r="H1501" s="640" t="s">
        <v>1356</v>
      </c>
      <c r="I1501" s="640" t="s">
        <v>43</v>
      </c>
      <c r="J1501" s="640" t="s">
        <v>435</v>
      </c>
      <c r="K1501" s="640" t="s">
        <v>1408</v>
      </c>
      <c r="L1501" s="647" t="s">
        <v>66</v>
      </c>
      <c r="M1501" s="648">
        <v>44717</v>
      </c>
      <c r="N1501" s="647"/>
      <c r="O1501" s="641">
        <v>0</v>
      </c>
      <c r="P1501" s="640" t="s">
        <v>90</v>
      </c>
      <c r="Q1501" s="640" t="s">
        <v>1280</v>
      </c>
      <c r="R1501" s="647"/>
      <c r="S1501" s="647" t="s">
        <v>65</v>
      </c>
      <c r="T1501" s="640" t="s">
        <v>2117</v>
      </c>
    </row>
    <row r="1502" spans="2:20">
      <c r="B1502" s="640" t="s">
        <v>2118</v>
      </c>
      <c r="C1502" s="640" t="s">
        <v>933</v>
      </c>
      <c r="D1502" s="641">
        <v>261</v>
      </c>
      <c r="E1502" s="641">
        <v>266</v>
      </c>
      <c r="F1502" s="641">
        <v>0</v>
      </c>
      <c r="G1502" s="641">
        <v>0</v>
      </c>
      <c r="H1502" s="640" t="s">
        <v>1274</v>
      </c>
      <c r="I1502" s="640" t="s">
        <v>1264</v>
      </c>
      <c r="J1502" s="640" t="s">
        <v>684</v>
      </c>
      <c r="K1502" s="640" t="s">
        <v>1317</v>
      </c>
      <c r="L1502" s="647" t="s">
        <v>66</v>
      </c>
      <c r="M1502" s="648">
        <v>44716</v>
      </c>
      <c r="N1502" s="647"/>
      <c r="O1502" s="641">
        <v>1</v>
      </c>
      <c r="P1502" s="640" t="s">
        <v>90</v>
      </c>
      <c r="Q1502" s="640" t="s">
        <v>1258</v>
      </c>
      <c r="R1502" s="640" t="s">
        <v>1259</v>
      </c>
      <c r="S1502" s="647" t="s">
        <v>65</v>
      </c>
      <c r="T1502" s="640" t="s">
        <v>1399</v>
      </c>
    </row>
    <row r="1503" spans="2:20">
      <c r="B1503" s="640" t="s">
        <v>2119</v>
      </c>
      <c r="C1503" s="640" t="s">
        <v>2119</v>
      </c>
      <c r="D1503" s="641">
        <v>-5</v>
      </c>
      <c r="E1503" s="641">
        <v>-5</v>
      </c>
      <c r="F1503" s="641">
        <v>0</v>
      </c>
      <c r="G1503" s="641">
        <v>0</v>
      </c>
      <c r="H1503" s="640" t="s">
        <v>1716</v>
      </c>
      <c r="I1503" s="640" t="s">
        <v>1283</v>
      </c>
      <c r="J1503" s="640" t="s">
        <v>2069</v>
      </c>
      <c r="K1503" s="640" t="s">
        <v>1718</v>
      </c>
      <c r="L1503" s="647" t="s">
        <v>121</v>
      </c>
      <c r="M1503" s="648">
        <v>44688</v>
      </c>
      <c r="N1503" s="647"/>
      <c r="O1503" s="641">
        <v>1</v>
      </c>
      <c r="P1503" s="640" t="s">
        <v>90</v>
      </c>
      <c r="Q1503" s="640" t="s">
        <v>1258</v>
      </c>
      <c r="R1503" s="640" t="s">
        <v>1259</v>
      </c>
      <c r="S1503" s="647" t="s">
        <v>65</v>
      </c>
      <c r="T1503" s="640" t="s">
        <v>2120</v>
      </c>
    </row>
    <row r="1504" spans="2:20">
      <c r="B1504" s="640" t="s">
        <v>2119</v>
      </c>
      <c r="C1504" s="640" t="s">
        <v>2119</v>
      </c>
      <c r="D1504" s="641">
        <v>-10</v>
      </c>
      <c r="E1504" s="641">
        <v>-10</v>
      </c>
      <c r="F1504" s="641">
        <v>0</v>
      </c>
      <c r="G1504" s="641">
        <v>0</v>
      </c>
      <c r="H1504" s="640" t="s">
        <v>1716</v>
      </c>
      <c r="I1504" s="640" t="s">
        <v>1283</v>
      </c>
      <c r="J1504" s="640" t="s">
        <v>2069</v>
      </c>
      <c r="K1504" s="640" t="s">
        <v>1718</v>
      </c>
      <c r="L1504" s="647" t="s">
        <v>105</v>
      </c>
      <c r="M1504" s="648">
        <v>44688</v>
      </c>
      <c r="N1504" s="647"/>
      <c r="O1504" s="641">
        <v>1</v>
      </c>
      <c r="P1504" s="640" t="s">
        <v>90</v>
      </c>
      <c r="Q1504" s="640" t="s">
        <v>1258</v>
      </c>
      <c r="R1504" s="640" t="s">
        <v>1259</v>
      </c>
      <c r="S1504" s="647" t="s">
        <v>65</v>
      </c>
      <c r="T1504" s="640" t="s">
        <v>2121</v>
      </c>
    </row>
    <row r="1505" spans="2:20">
      <c r="B1505" s="640" t="s">
        <v>2122</v>
      </c>
      <c r="C1505" s="640" t="s">
        <v>941</v>
      </c>
      <c r="D1505" s="641">
        <v>76</v>
      </c>
      <c r="E1505" s="641">
        <v>81</v>
      </c>
      <c r="F1505" s="641">
        <v>70</v>
      </c>
      <c r="G1505" s="641">
        <v>0</v>
      </c>
      <c r="H1505" s="640" t="s">
        <v>1267</v>
      </c>
      <c r="I1505" s="640" t="s">
        <v>1268</v>
      </c>
      <c r="J1505" s="640" t="s">
        <v>1269</v>
      </c>
      <c r="K1505" s="640" t="s">
        <v>1297</v>
      </c>
      <c r="L1505" s="647" t="s">
        <v>66</v>
      </c>
      <c r="M1505" s="648">
        <v>44744</v>
      </c>
      <c r="N1505" s="647"/>
      <c r="O1505" s="641">
        <v>1</v>
      </c>
      <c r="P1505" s="640" t="s">
        <v>90</v>
      </c>
      <c r="Q1505" s="640" t="s">
        <v>1258</v>
      </c>
      <c r="R1505" s="640" t="s">
        <v>1259</v>
      </c>
      <c r="S1505" s="647" t="s">
        <v>218</v>
      </c>
      <c r="T1505" s="640" t="s">
        <v>1366</v>
      </c>
    </row>
    <row r="1506" spans="2:20">
      <c r="B1506" s="640" t="s">
        <v>2122</v>
      </c>
      <c r="C1506" s="640" t="s">
        <v>941</v>
      </c>
      <c r="D1506" s="641">
        <v>86</v>
      </c>
      <c r="E1506" s="641">
        <v>91</v>
      </c>
      <c r="F1506" s="641">
        <v>70</v>
      </c>
      <c r="G1506" s="641">
        <v>0</v>
      </c>
      <c r="H1506" s="640" t="s">
        <v>1267</v>
      </c>
      <c r="I1506" s="640" t="s">
        <v>1268</v>
      </c>
      <c r="J1506" s="640" t="s">
        <v>1269</v>
      </c>
      <c r="K1506" s="640" t="s">
        <v>1297</v>
      </c>
      <c r="L1506" s="647" t="s">
        <v>66</v>
      </c>
      <c r="M1506" s="648">
        <v>44737</v>
      </c>
      <c r="N1506" s="648">
        <v>44743</v>
      </c>
      <c r="O1506" s="641">
        <v>1</v>
      </c>
      <c r="P1506" s="640" t="s">
        <v>90</v>
      </c>
      <c r="Q1506" s="640" t="s">
        <v>1258</v>
      </c>
      <c r="R1506" s="640" t="s">
        <v>1259</v>
      </c>
      <c r="S1506" s="647" t="s">
        <v>218</v>
      </c>
      <c r="T1506" s="640" t="s">
        <v>1366</v>
      </c>
    </row>
    <row r="1507" spans="2:20">
      <c r="B1507" s="640" t="s">
        <v>2122</v>
      </c>
      <c r="C1507" s="640" t="s">
        <v>944</v>
      </c>
      <c r="D1507" s="641">
        <v>76</v>
      </c>
      <c r="E1507" s="641">
        <v>81</v>
      </c>
      <c r="F1507" s="641">
        <v>70</v>
      </c>
      <c r="G1507" s="641">
        <v>0</v>
      </c>
      <c r="H1507" s="640" t="s">
        <v>1274</v>
      </c>
      <c r="I1507" s="640" t="s">
        <v>1264</v>
      </c>
      <c r="J1507" s="640" t="s">
        <v>335</v>
      </c>
      <c r="K1507" s="640" t="s">
        <v>951</v>
      </c>
      <c r="L1507" s="647" t="s">
        <v>66</v>
      </c>
      <c r="M1507" s="648">
        <v>44744</v>
      </c>
      <c r="N1507" s="647"/>
      <c r="O1507" s="641">
        <v>1</v>
      </c>
      <c r="P1507" s="640" t="s">
        <v>90</v>
      </c>
      <c r="Q1507" s="640" t="s">
        <v>1258</v>
      </c>
      <c r="R1507" s="640" t="s">
        <v>1259</v>
      </c>
      <c r="S1507" s="647" t="s">
        <v>218</v>
      </c>
      <c r="T1507" s="640" t="s">
        <v>1366</v>
      </c>
    </row>
    <row r="1508" spans="2:20">
      <c r="B1508" s="640" t="s">
        <v>2122</v>
      </c>
      <c r="C1508" s="640" t="s">
        <v>944</v>
      </c>
      <c r="D1508" s="641">
        <v>86</v>
      </c>
      <c r="E1508" s="641">
        <v>91</v>
      </c>
      <c r="F1508" s="641">
        <v>70</v>
      </c>
      <c r="G1508" s="641">
        <v>0</v>
      </c>
      <c r="H1508" s="640" t="s">
        <v>1274</v>
      </c>
      <c r="I1508" s="640" t="s">
        <v>1264</v>
      </c>
      <c r="J1508" s="640" t="s">
        <v>335</v>
      </c>
      <c r="K1508" s="640" t="s">
        <v>951</v>
      </c>
      <c r="L1508" s="647" t="s">
        <v>66</v>
      </c>
      <c r="M1508" s="648">
        <v>44737</v>
      </c>
      <c r="N1508" s="648">
        <v>44743</v>
      </c>
      <c r="O1508" s="641">
        <v>1</v>
      </c>
      <c r="P1508" s="640" t="s">
        <v>90</v>
      </c>
      <c r="Q1508" s="640" t="s">
        <v>1258</v>
      </c>
      <c r="R1508" s="640" t="s">
        <v>1259</v>
      </c>
      <c r="S1508" s="647" t="s">
        <v>218</v>
      </c>
      <c r="T1508" s="640" t="s">
        <v>1366</v>
      </c>
    </row>
    <row r="1509" spans="2:20">
      <c r="B1509" s="640" t="s">
        <v>855</v>
      </c>
      <c r="C1509" s="640" t="s">
        <v>841</v>
      </c>
      <c r="D1509" s="641">
        <v>46</v>
      </c>
      <c r="E1509" s="641">
        <v>51</v>
      </c>
      <c r="F1509" s="641">
        <v>45</v>
      </c>
      <c r="G1509" s="641">
        <v>0</v>
      </c>
      <c r="H1509" s="640" t="s">
        <v>1278</v>
      </c>
      <c r="I1509" s="640" t="s">
        <v>52</v>
      </c>
      <c r="J1509" s="640" t="s">
        <v>1382</v>
      </c>
      <c r="K1509" s="640" t="s">
        <v>1364</v>
      </c>
      <c r="L1509" s="647" t="s">
        <v>66</v>
      </c>
      <c r="M1509" s="648">
        <v>44639</v>
      </c>
      <c r="N1509" s="647"/>
      <c r="O1509" s="641">
        <v>1</v>
      </c>
      <c r="P1509" s="640" t="s">
        <v>90</v>
      </c>
      <c r="Q1509" s="640" t="s">
        <v>1258</v>
      </c>
      <c r="R1509" s="640" t="s">
        <v>1259</v>
      </c>
      <c r="S1509" s="647" t="s">
        <v>218</v>
      </c>
      <c r="T1509" s="640" t="s">
        <v>1420</v>
      </c>
    </row>
    <row r="1510" spans="2:20">
      <c r="B1510" s="640" t="s">
        <v>2123</v>
      </c>
      <c r="C1510" s="640" t="s">
        <v>670</v>
      </c>
      <c r="D1510" s="641">
        <v>144</v>
      </c>
      <c r="E1510" s="641">
        <v>149</v>
      </c>
      <c r="F1510" s="641">
        <v>0</v>
      </c>
      <c r="G1510" s="641">
        <v>0</v>
      </c>
      <c r="H1510" s="640" t="s">
        <v>1277</v>
      </c>
      <c r="I1510" s="640" t="s">
        <v>1278</v>
      </c>
      <c r="J1510" s="640" t="s">
        <v>661</v>
      </c>
      <c r="K1510" s="640" t="s">
        <v>1317</v>
      </c>
      <c r="L1510" s="647" t="s">
        <v>66</v>
      </c>
      <c r="M1510" s="648">
        <v>44652</v>
      </c>
      <c r="N1510" s="648">
        <v>44743</v>
      </c>
      <c r="O1510" s="641">
        <v>1</v>
      </c>
      <c r="P1510" s="640" t="s">
        <v>90</v>
      </c>
      <c r="Q1510" s="640" t="s">
        <v>1258</v>
      </c>
      <c r="R1510" s="640" t="s">
        <v>1259</v>
      </c>
      <c r="S1510" s="647" t="s">
        <v>65</v>
      </c>
      <c r="T1510" s="647"/>
    </row>
    <row r="1511" spans="2:20">
      <c r="B1511" s="640" t="s">
        <v>2123</v>
      </c>
      <c r="C1511" s="640" t="s">
        <v>670</v>
      </c>
      <c r="D1511" s="641">
        <v>139</v>
      </c>
      <c r="E1511" s="641">
        <v>144</v>
      </c>
      <c r="F1511" s="641">
        <v>0</v>
      </c>
      <c r="G1511" s="641">
        <v>0</v>
      </c>
      <c r="H1511" s="640" t="s">
        <v>1277</v>
      </c>
      <c r="I1511" s="640" t="s">
        <v>1278</v>
      </c>
      <c r="J1511" s="640" t="s">
        <v>661</v>
      </c>
      <c r="K1511" s="640" t="s">
        <v>1317</v>
      </c>
      <c r="L1511" s="647" t="s">
        <v>66</v>
      </c>
      <c r="M1511" s="648">
        <v>44744</v>
      </c>
      <c r="N1511" s="647"/>
      <c r="O1511" s="641">
        <v>1</v>
      </c>
      <c r="P1511" s="640" t="s">
        <v>90</v>
      </c>
      <c r="Q1511" s="640" t="s">
        <v>1258</v>
      </c>
      <c r="R1511" s="640" t="s">
        <v>1259</v>
      </c>
      <c r="S1511" s="647" t="s">
        <v>65</v>
      </c>
      <c r="T1511" s="647"/>
    </row>
    <row r="1512" spans="2:20">
      <c r="B1512" s="640" t="s">
        <v>2124</v>
      </c>
      <c r="C1512" s="640" t="s">
        <v>670</v>
      </c>
      <c r="D1512" s="641">
        <v>140</v>
      </c>
      <c r="E1512" s="641">
        <v>145</v>
      </c>
      <c r="F1512" s="641">
        <v>0</v>
      </c>
      <c r="G1512" s="641">
        <v>0</v>
      </c>
      <c r="H1512" s="640" t="s">
        <v>1277</v>
      </c>
      <c r="I1512" s="640" t="s">
        <v>1278</v>
      </c>
      <c r="J1512" s="640" t="s">
        <v>661</v>
      </c>
      <c r="K1512" s="640" t="s">
        <v>1257</v>
      </c>
      <c r="L1512" s="647" t="s">
        <v>66</v>
      </c>
      <c r="M1512" s="648">
        <v>44652</v>
      </c>
      <c r="N1512" s="648">
        <v>44743</v>
      </c>
      <c r="O1512" s="641">
        <v>1</v>
      </c>
      <c r="P1512" s="640" t="s">
        <v>90</v>
      </c>
      <c r="Q1512" s="640" t="s">
        <v>1258</v>
      </c>
      <c r="R1512" s="640" t="s">
        <v>1259</v>
      </c>
      <c r="S1512" s="647" t="s">
        <v>65</v>
      </c>
      <c r="T1512" s="647"/>
    </row>
    <row r="1513" spans="2:20">
      <c r="B1513" s="640" t="s">
        <v>2124</v>
      </c>
      <c r="C1513" s="640" t="s">
        <v>670</v>
      </c>
      <c r="D1513" s="641">
        <v>135</v>
      </c>
      <c r="E1513" s="641">
        <v>140</v>
      </c>
      <c r="F1513" s="641">
        <v>0</v>
      </c>
      <c r="G1513" s="641">
        <v>0</v>
      </c>
      <c r="H1513" s="640" t="s">
        <v>1277</v>
      </c>
      <c r="I1513" s="640" t="s">
        <v>1278</v>
      </c>
      <c r="J1513" s="640" t="s">
        <v>661</v>
      </c>
      <c r="K1513" s="640" t="s">
        <v>1257</v>
      </c>
      <c r="L1513" s="647" t="s">
        <v>66</v>
      </c>
      <c r="M1513" s="648">
        <v>44744</v>
      </c>
      <c r="N1513" s="647"/>
      <c r="O1513" s="641">
        <v>1</v>
      </c>
      <c r="P1513" s="640" t="s">
        <v>90</v>
      </c>
      <c r="Q1513" s="640" t="s">
        <v>1258</v>
      </c>
      <c r="R1513" s="640" t="s">
        <v>1259</v>
      </c>
      <c r="S1513" s="647" t="s">
        <v>65</v>
      </c>
      <c r="T1513" s="647"/>
    </row>
    <row r="1514" spans="2:20">
      <c r="B1514" s="640" t="s">
        <v>2125</v>
      </c>
      <c r="C1514" s="640" t="s">
        <v>968</v>
      </c>
      <c r="D1514" s="641">
        <v>245</v>
      </c>
      <c r="E1514" s="641">
        <v>250</v>
      </c>
      <c r="F1514" s="641">
        <v>0</v>
      </c>
      <c r="G1514" s="641">
        <v>0</v>
      </c>
      <c r="H1514" s="640" t="s">
        <v>1277</v>
      </c>
      <c r="I1514" s="640" t="s">
        <v>1278</v>
      </c>
      <c r="J1514" s="640" t="s">
        <v>335</v>
      </c>
      <c r="K1514" s="640" t="s">
        <v>1364</v>
      </c>
      <c r="L1514" s="647" t="s">
        <v>66</v>
      </c>
      <c r="M1514" s="648">
        <v>44716</v>
      </c>
      <c r="N1514" s="648">
        <v>44743</v>
      </c>
      <c r="O1514" s="641">
        <v>1</v>
      </c>
      <c r="P1514" s="640" t="s">
        <v>90</v>
      </c>
      <c r="Q1514" s="640" t="s">
        <v>1258</v>
      </c>
      <c r="R1514" s="640" t="s">
        <v>1259</v>
      </c>
      <c r="S1514" s="647" t="s">
        <v>218</v>
      </c>
      <c r="T1514" s="640" t="s">
        <v>1794</v>
      </c>
    </row>
    <row r="1515" spans="2:20">
      <c r="B1515" s="640" t="s">
        <v>2125</v>
      </c>
      <c r="C1515" s="640" t="s">
        <v>968</v>
      </c>
      <c r="D1515" s="641">
        <v>240</v>
      </c>
      <c r="E1515" s="641">
        <v>245</v>
      </c>
      <c r="F1515" s="641">
        <v>0</v>
      </c>
      <c r="G1515" s="641">
        <v>0</v>
      </c>
      <c r="H1515" s="640" t="s">
        <v>1277</v>
      </c>
      <c r="I1515" s="640" t="s">
        <v>1278</v>
      </c>
      <c r="J1515" s="640" t="s">
        <v>335</v>
      </c>
      <c r="K1515" s="640" t="s">
        <v>1364</v>
      </c>
      <c r="L1515" s="647" t="s">
        <v>66</v>
      </c>
      <c r="M1515" s="648">
        <v>44744</v>
      </c>
      <c r="N1515" s="647"/>
      <c r="O1515" s="641">
        <v>1</v>
      </c>
      <c r="P1515" s="640" t="s">
        <v>90</v>
      </c>
      <c r="Q1515" s="640" t="s">
        <v>1258</v>
      </c>
      <c r="R1515" s="640" t="s">
        <v>1259</v>
      </c>
      <c r="S1515" s="647" t="s">
        <v>218</v>
      </c>
      <c r="T1515" s="640" t="s">
        <v>1794</v>
      </c>
    </row>
    <row r="1516" spans="2:20">
      <c r="B1516" s="640" t="s">
        <v>2126</v>
      </c>
      <c r="C1516" s="640" t="s">
        <v>841</v>
      </c>
      <c r="D1516" s="641">
        <v>198</v>
      </c>
      <c r="E1516" s="641">
        <v>203</v>
      </c>
      <c r="F1516" s="641">
        <v>0</v>
      </c>
      <c r="G1516" s="641">
        <v>0</v>
      </c>
      <c r="H1516" s="640" t="s">
        <v>1278</v>
      </c>
      <c r="I1516" s="640" t="s">
        <v>52</v>
      </c>
      <c r="J1516" s="640" t="s">
        <v>1382</v>
      </c>
      <c r="K1516" s="640" t="s">
        <v>1317</v>
      </c>
      <c r="L1516" s="647" t="s">
        <v>66</v>
      </c>
      <c r="M1516" s="648">
        <v>44639</v>
      </c>
      <c r="N1516" s="647"/>
      <c r="O1516" s="641">
        <v>1</v>
      </c>
      <c r="P1516" s="640" t="s">
        <v>90</v>
      </c>
      <c r="Q1516" s="640" t="s">
        <v>1258</v>
      </c>
      <c r="R1516" s="640" t="s">
        <v>1259</v>
      </c>
      <c r="S1516" s="647" t="s">
        <v>65</v>
      </c>
      <c r="T1516" s="640" t="s">
        <v>1485</v>
      </c>
    </row>
    <row r="1517" spans="2:20">
      <c r="B1517" s="640" t="s">
        <v>2127</v>
      </c>
      <c r="C1517" s="640" t="s">
        <v>841</v>
      </c>
      <c r="D1517" s="641">
        <v>203</v>
      </c>
      <c r="E1517" s="641">
        <v>208</v>
      </c>
      <c r="F1517" s="641">
        <v>0</v>
      </c>
      <c r="G1517" s="641">
        <v>0</v>
      </c>
      <c r="H1517" s="640" t="s">
        <v>1278</v>
      </c>
      <c r="I1517" s="640" t="s">
        <v>52</v>
      </c>
      <c r="J1517" s="640" t="s">
        <v>1382</v>
      </c>
      <c r="K1517" s="640" t="s">
        <v>1326</v>
      </c>
      <c r="L1517" s="647" t="s">
        <v>66</v>
      </c>
      <c r="M1517" s="648">
        <v>44639</v>
      </c>
      <c r="N1517" s="647"/>
      <c r="O1517" s="641">
        <v>1</v>
      </c>
      <c r="P1517" s="640" t="s">
        <v>90</v>
      </c>
      <c r="Q1517" s="640" t="s">
        <v>1258</v>
      </c>
      <c r="R1517" s="640" t="s">
        <v>1259</v>
      </c>
      <c r="S1517" s="647" t="s">
        <v>65</v>
      </c>
      <c r="T1517" s="640" t="s">
        <v>1420</v>
      </c>
    </row>
    <row r="1518" spans="2:20">
      <c r="B1518" s="640" t="s">
        <v>852</v>
      </c>
      <c r="C1518" s="640" t="s">
        <v>841</v>
      </c>
      <c r="D1518" s="641">
        <v>51</v>
      </c>
      <c r="E1518" s="641">
        <v>56</v>
      </c>
      <c r="F1518" s="641">
        <v>45</v>
      </c>
      <c r="G1518" s="641">
        <v>0</v>
      </c>
      <c r="H1518" s="640" t="s">
        <v>1278</v>
      </c>
      <c r="I1518" s="640" t="s">
        <v>52</v>
      </c>
      <c r="J1518" s="640" t="s">
        <v>1382</v>
      </c>
      <c r="K1518" s="640" t="s">
        <v>1257</v>
      </c>
      <c r="L1518" s="647" t="s">
        <v>66</v>
      </c>
      <c r="M1518" s="648">
        <v>44639</v>
      </c>
      <c r="N1518" s="647"/>
      <c r="O1518" s="641">
        <v>1</v>
      </c>
      <c r="P1518" s="640" t="s">
        <v>90</v>
      </c>
      <c r="Q1518" s="640" t="s">
        <v>1258</v>
      </c>
      <c r="R1518" s="640" t="s">
        <v>1259</v>
      </c>
      <c r="S1518" s="647" t="s">
        <v>218</v>
      </c>
      <c r="T1518" s="640" t="s">
        <v>1420</v>
      </c>
    </row>
  </sheetData>
  <sheetProtection password="D9B2" sheet="1" objects="1" scenarios="1"/>
  <autoFilter ref="B7:T7">
    <sortState ref="B7:T1125">
      <sortCondition ref="B7:B2015"/>
    </sortState>
  </autoFilter>
  <phoneticPr fontId="173"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8"/>
  <sheetViews>
    <sheetView zoomScale="90" zoomScaleNormal="90" workbookViewId="0">
      <pane xSplit="2" ySplit="4" topLeftCell="C5" activePane="bottomRight" state="frozen"/>
      <selection pane="topRight"/>
      <selection pane="bottomLeft"/>
      <selection pane="bottomRight" activeCell="D18" sqref="D18:D24"/>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146" t="s">
        <v>2128</v>
      </c>
      <c r="B1" s="1146"/>
      <c r="C1" s="1146"/>
      <c r="D1" s="1146"/>
      <c r="E1" s="1146"/>
      <c r="F1" s="1146"/>
      <c r="G1" s="1146"/>
      <c r="H1" s="1146"/>
      <c r="I1" s="1146"/>
      <c r="J1" s="1146"/>
      <c r="K1" s="194"/>
    </row>
    <row r="2" spans="1:11" s="96" customFormat="1" ht="20.25" customHeight="1">
      <c r="A2" s="1147"/>
      <c r="B2" s="1147"/>
      <c r="C2" s="1147"/>
      <c r="D2" s="1147"/>
      <c r="E2" s="1147"/>
      <c r="F2" s="1147"/>
      <c r="G2" s="1147"/>
      <c r="H2" s="1147"/>
      <c r="I2" s="1147"/>
      <c r="J2" s="1147"/>
      <c r="K2" s="194"/>
    </row>
    <row r="3" spans="1:11" s="96" customFormat="1" ht="20.25" customHeight="1">
      <c r="A3" s="99" t="s">
        <v>2129</v>
      </c>
      <c r="B3" s="100" t="s">
        <v>15</v>
      </c>
      <c r="C3" s="101" t="s">
        <v>2130</v>
      </c>
      <c r="D3" s="102"/>
      <c r="E3" s="102"/>
      <c r="F3" s="102"/>
      <c r="G3" s="102"/>
      <c r="H3" s="102"/>
      <c r="I3" s="195" t="s">
        <v>2131</v>
      </c>
      <c r="J3" s="196"/>
    </row>
    <row r="4" spans="1:11" s="96" customFormat="1" ht="20.25" customHeight="1">
      <c r="A4" s="103"/>
      <c r="B4" s="104"/>
      <c r="C4" s="105" t="s">
        <v>2132</v>
      </c>
      <c r="D4" s="106"/>
      <c r="E4" s="107" t="s">
        <v>2133</v>
      </c>
      <c r="F4" s="105" t="s">
        <v>2134</v>
      </c>
      <c r="G4" s="105" t="s">
        <v>2135</v>
      </c>
      <c r="H4" s="107" t="s">
        <v>2136</v>
      </c>
      <c r="I4" s="197"/>
      <c r="J4" s="198"/>
    </row>
    <row r="5" spans="1:11" ht="20.25" customHeight="1">
      <c r="A5" s="1283" t="s">
        <v>2137</v>
      </c>
      <c r="B5" s="1243" t="s">
        <v>64</v>
      </c>
      <c r="C5" s="108" t="s">
        <v>2138</v>
      </c>
      <c r="D5" s="109" t="s">
        <v>2139</v>
      </c>
      <c r="E5" s="110" t="s">
        <v>2140</v>
      </c>
      <c r="F5" s="111">
        <v>7500</v>
      </c>
      <c r="G5" s="112">
        <v>7500</v>
      </c>
      <c r="H5" s="113" t="s">
        <v>2141</v>
      </c>
      <c r="I5" s="199"/>
      <c r="J5" s="200"/>
    </row>
    <row r="6" spans="1:11" ht="20.25" customHeight="1">
      <c r="A6" s="1284"/>
      <c r="B6" s="1244"/>
      <c r="C6" s="114" t="s">
        <v>2142</v>
      </c>
      <c r="D6" s="115" t="s">
        <v>2143</v>
      </c>
      <c r="E6" s="116" t="s">
        <v>2140</v>
      </c>
      <c r="F6" s="117">
        <v>6500</v>
      </c>
      <c r="G6" s="118">
        <v>6500</v>
      </c>
      <c r="H6" s="119" t="s">
        <v>2141</v>
      </c>
      <c r="I6" s="201"/>
      <c r="J6" s="202"/>
    </row>
    <row r="7" spans="1:11" ht="20.25" customHeight="1">
      <c r="A7" s="1284"/>
      <c r="B7" s="1244"/>
      <c r="C7" s="114" t="s">
        <v>2144</v>
      </c>
      <c r="D7" s="115" t="s">
        <v>2145</v>
      </c>
      <c r="E7" s="116" t="s">
        <v>2140</v>
      </c>
      <c r="F7" s="117">
        <v>50000</v>
      </c>
      <c r="G7" s="118">
        <v>50000</v>
      </c>
      <c r="H7" s="119" t="s">
        <v>2146</v>
      </c>
      <c r="I7" s="201"/>
      <c r="J7" s="202"/>
    </row>
    <row r="8" spans="1:11" ht="20.25" customHeight="1">
      <c r="A8" s="1284"/>
      <c r="B8" s="1244"/>
      <c r="C8" s="114" t="s">
        <v>2147</v>
      </c>
      <c r="D8" s="115" t="s">
        <v>2148</v>
      </c>
      <c r="E8" s="116" t="s">
        <v>2140</v>
      </c>
      <c r="F8" s="120">
        <v>341</v>
      </c>
      <c r="G8" s="120">
        <v>341</v>
      </c>
      <c r="H8" s="119" t="s">
        <v>2141</v>
      </c>
      <c r="I8" s="201"/>
      <c r="J8" s="202"/>
    </row>
    <row r="9" spans="1:11" ht="20.25" customHeight="1">
      <c r="A9" s="1284"/>
      <c r="B9" s="1244"/>
      <c r="C9" s="114" t="s">
        <v>2149</v>
      </c>
      <c r="D9" s="115" t="s">
        <v>2150</v>
      </c>
      <c r="E9" s="116" t="s">
        <v>2140</v>
      </c>
      <c r="F9" s="117">
        <v>2500</v>
      </c>
      <c r="G9" s="118">
        <v>2500</v>
      </c>
      <c r="H9" s="119" t="s">
        <v>2141</v>
      </c>
      <c r="I9" s="201"/>
      <c r="J9" s="202"/>
    </row>
    <row r="10" spans="1:11" ht="20.25" customHeight="1">
      <c r="A10" s="1284"/>
      <c r="B10" s="1244"/>
      <c r="C10" s="114" t="s">
        <v>1046</v>
      </c>
      <c r="D10" s="115" t="s">
        <v>2151</v>
      </c>
      <c r="E10" s="116" t="s">
        <v>2152</v>
      </c>
      <c r="F10" s="120">
        <v>16</v>
      </c>
      <c r="G10" s="120">
        <v>16</v>
      </c>
      <c r="H10" s="119" t="s">
        <v>2141</v>
      </c>
      <c r="I10" s="201"/>
      <c r="J10" s="202"/>
    </row>
    <row r="11" spans="1:11" ht="20.25" customHeight="1">
      <c r="A11" s="1284"/>
      <c r="B11" s="1244"/>
      <c r="C11" s="114" t="s">
        <v>2153</v>
      </c>
      <c r="D11" s="121" t="s">
        <v>2154</v>
      </c>
      <c r="E11" s="116" t="s">
        <v>2152</v>
      </c>
      <c r="F11" s="122">
        <v>2</v>
      </c>
      <c r="G11" s="123">
        <v>2</v>
      </c>
      <c r="H11" s="119" t="s">
        <v>2141</v>
      </c>
      <c r="I11" s="201"/>
      <c r="J11" s="202"/>
    </row>
    <row r="12" spans="1:11" ht="20.25" customHeight="1">
      <c r="A12" s="1284"/>
      <c r="B12" s="1244"/>
      <c r="C12" s="114" t="s">
        <v>2155</v>
      </c>
      <c r="D12" s="114" t="s">
        <v>2156</v>
      </c>
      <c r="E12" s="124" t="s">
        <v>2152</v>
      </c>
      <c r="F12" s="122">
        <v>80</v>
      </c>
      <c r="G12" s="125">
        <v>30</v>
      </c>
      <c r="H12" s="126" t="s">
        <v>2146</v>
      </c>
      <c r="I12" s="201"/>
      <c r="J12" s="202"/>
    </row>
    <row r="13" spans="1:11" ht="20.25" customHeight="1">
      <c r="A13" s="1284"/>
      <c r="B13" s="1244"/>
      <c r="C13" s="114" t="s">
        <v>2157</v>
      </c>
      <c r="D13" s="114" t="s">
        <v>2143</v>
      </c>
      <c r="E13" s="124" t="s">
        <v>2140</v>
      </c>
      <c r="F13" s="117">
        <v>11000</v>
      </c>
      <c r="G13" s="118">
        <v>8500</v>
      </c>
      <c r="H13" s="126" t="s">
        <v>2141</v>
      </c>
      <c r="I13" s="201"/>
      <c r="J13" s="202"/>
    </row>
    <row r="14" spans="1:11" ht="20.25" customHeight="1">
      <c r="A14" s="1284"/>
      <c r="B14" s="1244"/>
      <c r="C14" s="127" t="s">
        <v>2158</v>
      </c>
      <c r="D14" s="127" t="s">
        <v>2159</v>
      </c>
      <c r="E14" s="46" t="s">
        <v>2152</v>
      </c>
      <c r="F14" s="128">
        <v>4</v>
      </c>
      <c r="G14" s="129">
        <v>4</v>
      </c>
      <c r="H14" s="130" t="s">
        <v>2141</v>
      </c>
      <c r="I14" s="201"/>
      <c r="J14" s="202"/>
      <c r="K14" s="202"/>
    </row>
    <row r="15" spans="1:11" ht="20.25" customHeight="1">
      <c r="A15" s="1284"/>
      <c r="B15" s="1244"/>
      <c r="C15" s="114" t="s">
        <v>2160</v>
      </c>
      <c r="D15" s="114" t="s">
        <v>2161</v>
      </c>
      <c r="E15" s="124" t="s">
        <v>2152</v>
      </c>
      <c r="F15" s="122">
        <v>5</v>
      </c>
      <c r="G15" s="125">
        <v>0</v>
      </c>
      <c r="H15" s="126" t="s">
        <v>2141</v>
      </c>
      <c r="I15" s="201"/>
      <c r="J15" s="202"/>
    </row>
    <row r="16" spans="1:11" ht="20.25" customHeight="1">
      <c r="A16" s="1285"/>
      <c r="B16" s="1245"/>
      <c r="C16" s="132" t="s">
        <v>2162</v>
      </c>
      <c r="D16" s="133" t="s">
        <v>2163</v>
      </c>
      <c r="E16" s="134" t="s">
        <v>2152</v>
      </c>
      <c r="F16" s="135">
        <v>8</v>
      </c>
      <c r="G16" s="136">
        <v>6</v>
      </c>
      <c r="H16" s="137" t="s">
        <v>2141</v>
      </c>
      <c r="I16" s="203"/>
      <c r="J16" s="204"/>
    </row>
    <row r="17" spans="1:10" ht="20.25" customHeight="1">
      <c r="A17" s="1270" t="s">
        <v>2164</v>
      </c>
      <c r="B17" s="1243" t="s">
        <v>75</v>
      </c>
      <c r="C17" s="138" t="s">
        <v>2138</v>
      </c>
      <c r="D17" s="139" t="s">
        <v>2139</v>
      </c>
      <c r="E17" s="110" t="s">
        <v>2140</v>
      </c>
      <c r="F17" s="111">
        <v>7500</v>
      </c>
      <c r="G17" s="112">
        <v>7500</v>
      </c>
      <c r="H17" s="108" t="s">
        <v>2141</v>
      </c>
      <c r="I17" s="199"/>
      <c r="J17" s="200"/>
    </row>
    <row r="18" spans="1:10" ht="20.25" customHeight="1">
      <c r="A18" s="1271"/>
      <c r="B18" s="1244"/>
      <c r="C18" s="1200" t="s">
        <v>2165</v>
      </c>
      <c r="D18" s="1200" t="s">
        <v>2143</v>
      </c>
      <c r="E18" s="116" t="s">
        <v>2140</v>
      </c>
      <c r="F18" s="117">
        <v>51000</v>
      </c>
      <c r="G18" s="117">
        <v>51000</v>
      </c>
      <c r="H18" s="141" t="s">
        <v>2146</v>
      </c>
      <c r="I18" s="201" t="s">
        <v>2166</v>
      </c>
      <c r="J18" s="202"/>
    </row>
    <row r="19" spans="1:10" ht="20.25" customHeight="1">
      <c r="A19" s="1271"/>
      <c r="B19" s="1244"/>
      <c r="C19" s="1217"/>
      <c r="D19" s="1217"/>
      <c r="E19" s="116" t="s">
        <v>2140</v>
      </c>
      <c r="F19" s="117">
        <v>64000</v>
      </c>
      <c r="G19" s="117">
        <v>64000</v>
      </c>
      <c r="H19" s="141" t="s">
        <v>2146</v>
      </c>
      <c r="I19" s="201" t="s">
        <v>2167</v>
      </c>
      <c r="J19" s="202"/>
    </row>
    <row r="20" spans="1:10" ht="20.25" customHeight="1">
      <c r="A20" s="1271"/>
      <c r="B20" s="1244"/>
      <c r="C20" s="1217"/>
      <c r="D20" s="1217"/>
      <c r="E20" s="116" t="s">
        <v>2140</v>
      </c>
      <c r="F20" s="117">
        <v>73000</v>
      </c>
      <c r="G20" s="117">
        <v>73000</v>
      </c>
      <c r="H20" s="141" t="s">
        <v>2146</v>
      </c>
      <c r="I20" s="201" t="s">
        <v>2168</v>
      </c>
      <c r="J20" s="202"/>
    </row>
    <row r="21" spans="1:10" ht="20.25" customHeight="1">
      <c r="A21" s="1271"/>
      <c r="B21" s="1244"/>
      <c r="C21" s="1217"/>
      <c r="D21" s="1217"/>
      <c r="E21" s="116" t="s">
        <v>2140</v>
      </c>
      <c r="F21" s="117">
        <v>88000</v>
      </c>
      <c r="G21" s="117">
        <v>88000</v>
      </c>
      <c r="H21" s="141" t="s">
        <v>2146</v>
      </c>
      <c r="I21" s="201" t="s">
        <v>2169</v>
      </c>
      <c r="J21" s="202"/>
    </row>
    <row r="22" spans="1:10" ht="20.25" customHeight="1">
      <c r="A22" s="1271"/>
      <c r="B22" s="1244"/>
      <c r="C22" s="1217"/>
      <c r="D22" s="1217"/>
      <c r="E22" s="116" t="s">
        <v>2140</v>
      </c>
      <c r="F22" s="117">
        <v>99000</v>
      </c>
      <c r="G22" s="117">
        <v>99000</v>
      </c>
      <c r="H22" s="141" t="s">
        <v>2146</v>
      </c>
      <c r="I22" s="201" t="s">
        <v>2170</v>
      </c>
      <c r="J22" s="202"/>
    </row>
    <row r="23" spans="1:10" ht="20.25" customHeight="1">
      <c r="A23" s="1271"/>
      <c r="B23" s="1244"/>
      <c r="C23" s="1217"/>
      <c r="D23" s="1217"/>
      <c r="E23" s="116" t="s">
        <v>2140</v>
      </c>
      <c r="F23" s="117">
        <v>110000</v>
      </c>
      <c r="G23" s="117">
        <v>110000</v>
      </c>
      <c r="H23" s="141" t="s">
        <v>2146</v>
      </c>
      <c r="I23" s="201" t="s">
        <v>2171</v>
      </c>
      <c r="J23" s="202"/>
    </row>
    <row r="24" spans="1:10" ht="20.25" customHeight="1">
      <c r="A24" s="1271"/>
      <c r="B24" s="1244"/>
      <c r="C24" s="1199"/>
      <c r="D24" s="1199"/>
      <c r="E24" s="116" t="s">
        <v>2140</v>
      </c>
      <c r="F24" s="117">
        <v>8500</v>
      </c>
      <c r="G24" s="117">
        <v>8500</v>
      </c>
      <c r="H24" s="141" t="s">
        <v>2141</v>
      </c>
      <c r="I24" s="201" t="s">
        <v>2172</v>
      </c>
      <c r="J24" s="202"/>
    </row>
    <row r="25" spans="1:10" ht="20.25" customHeight="1">
      <c r="A25" s="1271"/>
      <c r="B25" s="1244"/>
      <c r="C25" s="143" t="s">
        <v>2173</v>
      </c>
      <c r="D25" s="144" t="s">
        <v>2145</v>
      </c>
      <c r="E25" s="145" t="s">
        <v>2140</v>
      </c>
      <c r="F25" s="117">
        <v>50000</v>
      </c>
      <c r="G25" s="118">
        <v>50000</v>
      </c>
      <c r="H25" s="146" t="s">
        <v>2146</v>
      </c>
      <c r="I25" s="201"/>
      <c r="J25" s="202"/>
    </row>
    <row r="26" spans="1:10" ht="20.25" customHeight="1">
      <c r="A26" s="1271"/>
      <c r="B26" s="1244"/>
      <c r="C26" s="114" t="s">
        <v>2174</v>
      </c>
      <c r="D26" s="115" t="s">
        <v>2148</v>
      </c>
      <c r="E26" s="116" t="s">
        <v>2140</v>
      </c>
      <c r="F26" s="120">
        <v>341</v>
      </c>
      <c r="G26" s="120">
        <v>341</v>
      </c>
      <c r="H26" s="119" t="s">
        <v>2141</v>
      </c>
      <c r="I26" s="201"/>
      <c r="J26" s="202"/>
    </row>
    <row r="27" spans="1:10" ht="20.25" customHeight="1">
      <c r="A27" s="1271"/>
      <c r="B27" s="1244"/>
      <c r="C27" s="114" t="s">
        <v>2175</v>
      </c>
      <c r="D27" s="115" t="s">
        <v>2176</v>
      </c>
      <c r="E27" s="116" t="s">
        <v>2140</v>
      </c>
      <c r="F27" s="117">
        <v>2500</v>
      </c>
      <c r="G27" s="118">
        <v>2500</v>
      </c>
      <c r="H27" s="119" t="s">
        <v>2141</v>
      </c>
      <c r="I27" s="201"/>
      <c r="J27" s="202"/>
    </row>
    <row r="28" spans="1:10" ht="20.25" customHeight="1">
      <c r="A28" s="1271"/>
      <c r="B28" s="1244"/>
      <c r="C28" s="114" t="s">
        <v>1046</v>
      </c>
      <c r="D28" s="115" t="s">
        <v>2151</v>
      </c>
      <c r="E28" s="116" t="s">
        <v>2152</v>
      </c>
      <c r="F28" s="120">
        <v>16</v>
      </c>
      <c r="G28" s="120">
        <v>16</v>
      </c>
      <c r="H28" s="119" t="s">
        <v>2141</v>
      </c>
      <c r="I28" s="201"/>
      <c r="J28" s="202"/>
    </row>
    <row r="29" spans="1:10" ht="20.25" customHeight="1">
      <c r="A29" s="1271"/>
      <c r="B29" s="1244"/>
      <c r="C29" s="114" t="s">
        <v>2153</v>
      </c>
      <c r="D29" s="115" t="s">
        <v>2154</v>
      </c>
      <c r="E29" s="116" t="s">
        <v>2152</v>
      </c>
      <c r="F29" s="122">
        <v>2</v>
      </c>
      <c r="G29" s="125">
        <v>2</v>
      </c>
      <c r="H29" s="119" t="s">
        <v>2141</v>
      </c>
      <c r="I29" s="201"/>
      <c r="J29" s="202"/>
    </row>
    <row r="30" spans="1:10" ht="20.25" customHeight="1">
      <c r="A30" s="1271"/>
      <c r="B30" s="1244"/>
      <c r="C30" s="114" t="s">
        <v>2155</v>
      </c>
      <c r="D30" s="115" t="s">
        <v>2156</v>
      </c>
      <c r="E30" s="116" t="s">
        <v>2152</v>
      </c>
      <c r="F30" s="122">
        <v>80</v>
      </c>
      <c r="G30" s="125">
        <v>30</v>
      </c>
      <c r="H30" s="119" t="s">
        <v>2146</v>
      </c>
      <c r="I30" s="201"/>
      <c r="J30" s="202"/>
    </row>
    <row r="31" spans="1:10" ht="20.25" customHeight="1">
      <c r="A31" s="1271"/>
      <c r="B31" s="1244"/>
      <c r="C31" s="147" t="s">
        <v>2158</v>
      </c>
      <c r="D31" s="148" t="s">
        <v>2159</v>
      </c>
      <c r="E31" s="149" t="s">
        <v>2152</v>
      </c>
      <c r="F31" s="150">
        <v>4</v>
      </c>
      <c r="G31" s="151">
        <v>4</v>
      </c>
      <c r="H31" s="152" t="s">
        <v>2141</v>
      </c>
      <c r="I31" s="205"/>
      <c r="J31" s="206"/>
    </row>
    <row r="32" spans="1:10" ht="20.25" customHeight="1">
      <c r="A32" s="1271"/>
      <c r="B32" s="1244"/>
      <c r="C32" s="114" t="s">
        <v>2160</v>
      </c>
      <c r="D32" s="114" t="s">
        <v>2177</v>
      </c>
      <c r="E32" s="124" t="s">
        <v>2152</v>
      </c>
      <c r="F32" s="122">
        <v>5</v>
      </c>
      <c r="G32" s="125">
        <v>0</v>
      </c>
      <c r="H32" s="126" t="s">
        <v>2141</v>
      </c>
      <c r="I32" s="201"/>
      <c r="J32" s="202"/>
    </row>
    <row r="33" spans="1:10" ht="20.25" customHeight="1">
      <c r="A33" s="1272"/>
      <c r="B33" s="1245"/>
      <c r="C33" s="132" t="s">
        <v>2162</v>
      </c>
      <c r="D33" s="133" t="s">
        <v>2163</v>
      </c>
      <c r="E33" s="134" t="s">
        <v>2152</v>
      </c>
      <c r="F33" s="135">
        <v>8</v>
      </c>
      <c r="G33" s="136">
        <v>6</v>
      </c>
      <c r="H33" s="137" t="s">
        <v>2141</v>
      </c>
      <c r="I33" s="203"/>
      <c r="J33" s="204"/>
    </row>
    <row r="34" spans="1:10" ht="20.25" customHeight="1">
      <c r="A34" s="1270" t="s">
        <v>2164</v>
      </c>
      <c r="B34" s="1243" t="s">
        <v>2178</v>
      </c>
      <c r="C34" s="154" t="s">
        <v>2142</v>
      </c>
      <c r="D34" s="154" t="s">
        <v>2143</v>
      </c>
      <c r="E34" s="155" t="s">
        <v>2179</v>
      </c>
      <c r="F34" s="156">
        <v>250</v>
      </c>
      <c r="G34" s="157">
        <v>220</v>
      </c>
      <c r="H34" s="113" t="s">
        <v>2141</v>
      </c>
      <c r="I34" s="199"/>
      <c r="J34" s="200"/>
    </row>
    <row r="35" spans="1:10" ht="20.25" customHeight="1">
      <c r="A35" s="1271"/>
      <c r="B35" s="1244"/>
      <c r="C35" s="158" t="s">
        <v>2180</v>
      </c>
      <c r="D35" s="158" t="s">
        <v>2181</v>
      </c>
      <c r="E35" s="124" t="s">
        <v>2179</v>
      </c>
      <c r="F35" s="122">
        <v>300</v>
      </c>
      <c r="G35" s="125">
        <v>200</v>
      </c>
      <c r="H35" s="119" t="s">
        <v>2146</v>
      </c>
      <c r="I35" s="201"/>
      <c r="J35" s="202"/>
    </row>
    <row r="36" spans="1:10" ht="20.25" customHeight="1">
      <c r="A36" s="1271"/>
      <c r="B36" s="1244"/>
      <c r="C36" s="159" t="s">
        <v>2182</v>
      </c>
      <c r="D36" s="159" t="s">
        <v>2183</v>
      </c>
      <c r="E36" s="160" t="s">
        <v>2179</v>
      </c>
      <c r="F36" s="161">
        <v>550</v>
      </c>
      <c r="G36" s="162">
        <v>500</v>
      </c>
      <c r="H36" s="163" t="s">
        <v>2146</v>
      </c>
      <c r="I36" s="201"/>
      <c r="J36" s="202"/>
    </row>
    <row r="37" spans="1:10" ht="20.25" customHeight="1">
      <c r="A37" s="1271"/>
      <c r="B37" s="1244"/>
      <c r="C37" s="114" t="s">
        <v>2184</v>
      </c>
      <c r="D37" s="158" t="s">
        <v>2185</v>
      </c>
      <c r="E37" s="124" t="s">
        <v>2179</v>
      </c>
      <c r="F37" s="128">
        <v>900</v>
      </c>
      <c r="G37" s="125">
        <v>900</v>
      </c>
      <c r="H37" s="119" t="s">
        <v>2146</v>
      </c>
      <c r="I37" s="201" t="s">
        <v>2186</v>
      </c>
      <c r="J37" s="202"/>
    </row>
    <row r="38" spans="1:10" ht="20.25" customHeight="1">
      <c r="A38" s="1272"/>
      <c r="B38" s="1245"/>
      <c r="C38" s="164" t="s">
        <v>2187</v>
      </c>
      <c r="D38" s="165" t="s">
        <v>2188</v>
      </c>
      <c r="E38" s="166" t="s">
        <v>2152</v>
      </c>
      <c r="F38" s="167">
        <v>5</v>
      </c>
      <c r="G38" s="168">
        <v>5</v>
      </c>
      <c r="H38" s="163" t="s">
        <v>2141</v>
      </c>
      <c r="I38" s="207"/>
      <c r="J38" s="208"/>
    </row>
    <row r="39" spans="1:10" ht="20.25" customHeight="1">
      <c r="A39" s="1317" t="s">
        <v>2137</v>
      </c>
      <c r="B39" s="1243" t="s">
        <v>142</v>
      </c>
      <c r="C39" s="138" t="s">
        <v>2142</v>
      </c>
      <c r="D39" s="138" t="s">
        <v>2189</v>
      </c>
      <c r="E39" s="155" t="s">
        <v>2179</v>
      </c>
      <c r="F39" s="156">
        <v>250</v>
      </c>
      <c r="G39" s="157">
        <v>200</v>
      </c>
      <c r="H39" s="108" t="s">
        <v>2141</v>
      </c>
      <c r="I39" s="1320" t="s">
        <v>2190</v>
      </c>
      <c r="J39" s="1320"/>
    </row>
    <row r="40" spans="1:10" ht="20.25" customHeight="1">
      <c r="A40" s="1318"/>
      <c r="B40" s="1244"/>
      <c r="C40" s="114" t="s">
        <v>2191</v>
      </c>
      <c r="D40" s="114" t="s">
        <v>2192</v>
      </c>
      <c r="E40" s="124" t="s">
        <v>2179</v>
      </c>
      <c r="F40" s="122">
        <v>400</v>
      </c>
      <c r="G40" s="125">
        <v>400</v>
      </c>
      <c r="H40" s="126" t="s">
        <v>2146</v>
      </c>
      <c r="I40" s="1321"/>
      <c r="J40" s="1321"/>
    </row>
    <row r="41" spans="1:10" ht="20.25" customHeight="1">
      <c r="A41" s="1318"/>
      <c r="B41" s="1244"/>
      <c r="C41" s="114" t="s">
        <v>2193</v>
      </c>
      <c r="D41" s="114" t="s">
        <v>2194</v>
      </c>
      <c r="E41" s="124" t="s">
        <v>2179</v>
      </c>
      <c r="F41" s="122">
        <v>500</v>
      </c>
      <c r="G41" s="125">
        <v>500</v>
      </c>
      <c r="H41" s="126" t="s">
        <v>2146</v>
      </c>
      <c r="I41" s="1321"/>
      <c r="J41" s="1321"/>
    </row>
    <row r="42" spans="1:10" ht="20.25" customHeight="1">
      <c r="A42" s="1319"/>
      <c r="B42" s="1245"/>
      <c r="C42" s="169" t="s">
        <v>1046</v>
      </c>
      <c r="D42" s="169" t="s">
        <v>2195</v>
      </c>
      <c r="E42" s="170" t="s">
        <v>2179</v>
      </c>
      <c r="F42" s="171">
        <v>15</v>
      </c>
      <c r="G42" s="172">
        <v>15</v>
      </c>
      <c r="H42" s="173" t="s">
        <v>2141</v>
      </c>
      <c r="I42" s="1322" t="s">
        <v>3189</v>
      </c>
      <c r="J42" s="1322"/>
    </row>
    <row r="43" spans="1:10" ht="20.25" customHeight="1">
      <c r="A43" s="1317" t="s">
        <v>2196</v>
      </c>
      <c r="B43" s="1243" t="s">
        <v>135</v>
      </c>
      <c r="C43" s="143" t="s">
        <v>2197</v>
      </c>
      <c r="D43" s="143" t="s">
        <v>2198</v>
      </c>
      <c r="E43" s="174" t="s">
        <v>2199</v>
      </c>
      <c r="F43" s="175">
        <v>1000</v>
      </c>
      <c r="G43" s="176">
        <v>700</v>
      </c>
      <c r="H43" s="177" t="s">
        <v>2141</v>
      </c>
      <c r="I43" s="210"/>
      <c r="J43" s="211"/>
    </row>
    <row r="44" spans="1:10" ht="20.25" customHeight="1">
      <c r="A44" s="1318"/>
      <c r="B44" s="1244"/>
      <c r="C44" s="114" t="s">
        <v>2138</v>
      </c>
      <c r="D44" s="114" t="s">
        <v>2198</v>
      </c>
      <c r="E44" s="124" t="s">
        <v>2199</v>
      </c>
      <c r="F44" s="122">
        <v>500</v>
      </c>
      <c r="G44" s="125">
        <v>350</v>
      </c>
      <c r="H44" s="126" t="s">
        <v>2141</v>
      </c>
      <c r="I44" s="201"/>
      <c r="J44" s="212"/>
    </row>
    <row r="45" spans="1:10" ht="20.25" customHeight="1">
      <c r="A45" s="1318"/>
      <c r="B45" s="1244"/>
      <c r="C45" s="114" t="s">
        <v>2200</v>
      </c>
      <c r="D45" s="114" t="s">
        <v>2145</v>
      </c>
      <c r="E45" s="124" t="s">
        <v>2199</v>
      </c>
      <c r="F45" s="114">
        <v>900</v>
      </c>
      <c r="G45" s="114">
        <v>600</v>
      </c>
      <c r="H45" s="114" t="s">
        <v>2146</v>
      </c>
      <c r="I45" s="201"/>
      <c r="J45" s="212"/>
    </row>
    <row r="46" spans="1:10" ht="20.25" customHeight="1">
      <c r="A46" s="1318"/>
      <c r="B46" s="1244"/>
      <c r="C46" s="114" t="s">
        <v>2201</v>
      </c>
      <c r="D46" s="114" t="s">
        <v>2202</v>
      </c>
      <c r="E46" s="124" t="s">
        <v>2152</v>
      </c>
      <c r="F46" s="122">
        <v>50</v>
      </c>
      <c r="G46" s="125">
        <v>50</v>
      </c>
      <c r="H46" s="126" t="s">
        <v>2146</v>
      </c>
      <c r="I46" s="201"/>
      <c r="J46" s="212"/>
    </row>
    <row r="47" spans="1:10" ht="20.25" customHeight="1">
      <c r="A47" s="1318"/>
      <c r="B47" s="1244"/>
      <c r="C47" s="114" t="s">
        <v>2203</v>
      </c>
      <c r="D47" s="114" t="s">
        <v>2204</v>
      </c>
      <c r="E47" s="124" t="s">
        <v>2199</v>
      </c>
      <c r="F47" s="122">
        <v>900</v>
      </c>
      <c r="G47" s="125">
        <v>600</v>
      </c>
      <c r="H47" s="126" t="s">
        <v>2146</v>
      </c>
      <c r="I47" s="201"/>
      <c r="J47" s="212"/>
    </row>
    <row r="48" spans="1:10" ht="20.25" customHeight="1">
      <c r="A48" s="1318"/>
      <c r="B48" s="1244"/>
      <c r="C48" s="114" t="s">
        <v>2205</v>
      </c>
      <c r="D48" s="114" t="s">
        <v>2206</v>
      </c>
      <c r="E48" s="124" t="s">
        <v>2199</v>
      </c>
      <c r="F48" s="122">
        <v>900</v>
      </c>
      <c r="G48" s="125">
        <v>600</v>
      </c>
      <c r="H48" s="126" t="s">
        <v>2146</v>
      </c>
      <c r="I48" s="201"/>
      <c r="J48" s="212"/>
    </row>
    <row r="49" spans="1:10" ht="20.25" customHeight="1">
      <c r="A49" s="1318"/>
      <c r="B49" s="1244"/>
      <c r="C49" s="114" t="s">
        <v>2207</v>
      </c>
      <c r="D49" s="114" t="s">
        <v>2208</v>
      </c>
      <c r="E49" s="124" t="s">
        <v>2199</v>
      </c>
      <c r="F49" s="122">
        <v>950</v>
      </c>
      <c r="G49" s="125">
        <v>650</v>
      </c>
      <c r="H49" s="126" t="s">
        <v>2146</v>
      </c>
      <c r="I49" s="201"/>
      <c r="J49" s="212"/>
    </row>
    <row r="50" spans="1:10" ht="20.25" customHeight="1">
      <c r="A50" s="1318"/>
      <c r="B50" s="1244"/>
      <c r="C50" s="178" t="s">
        <v>2209</v>
      </c>
      <c r="D50" s="114" t="s">
        <v>2210</v>
      </c>
      <c r="E50" s="124" t="s">
        <v>2199</v>
      </c>
      <c r="F50" s="122">
        <v>1500</v>
      </c>
      <c r="G50" s="125">
        <v>900</v>
      </c>
      <c r="H50" s="126" t="s">
        <v>2146</v>
      </c>
      <c r="I50" s="201"/>
      <c r="J50" s="212"/>
    </row>
    <row r="51" spans="1:10" ht="20.25" customHeight="1">
      <c r="A51" s="1318"/>
      <c r="B51" s="1244"/>
      <c r="C51" s="178" t="s">
        <v>2211</v>
      </c>
      <c r="D51" s="114" t="s">
        <v>2212</v>
      </c>
      <c r="E51" s="124" t="s">
        <v>2152</v>
      </c>
      <c r="F51" s="122">
        <v>15</v>
      </c>
      <c r="G51" s="125">
        <v>15</v>
      </c>
      <c r="H51" s="126" t="s">
        <v>2141</v>
      </c>
      <c r="I51" s="201"/>
      <c r="J51" s="212"/>
    </row>
    <row r="52" spans="1:10" ht="20.25" customHeight="1">
      <c r="A52" s="1318"/>
      <c r="B52" s="1244"/>
      <c r="C52" s="178" t="s">
        <v>2213</v>
      </c>
      <c r="D52" s="114" t="s">
        <v>2214</v>
      </c>
      <c r="E52" s="124" t="s">
        <v>2152</v>
      </c>
      <c r="F52" s="122">
        <v>15</v>
      </c>
      <c r="G52" s="125">
        <v>15</v>
      </c>
      <c r="H52" s="126" t="s">
        <v>2141</v>
      </c>
      <c r="I52" s="201"/>
      <c r="J52" s="212"/>
    </row>
    <row r="53" spans="1:10" ht="20.25" customHeight="1">
      <c r="A53" s="1318"/>
      <c r="B53" s="1244"/>
      <c r="C53" s="178" t="s">
        <v>2215</v>
      </c>
      <c r="D53" s="114" t="s">
        <v>2216</v>
      </c>
      <c r="E53" s="124" t="s">
        <v>2199</v>
      </c>
      <c r="F53" s="122">
        <v>50</v>
      </c>
      <c r="G53" s="125">
        <v>50</v>
      </c>
      <c r="H53" s="126" t="s">
        <v>2146</v>
      </c>
      <c r="I53" s="201"/>
      <c r="J53" s="212"/>
    </row>
    <row r="54" spans="1:10" ht="20.25" customHeight="1">
      <c r="A54" s="1318"/>
      <c r="B54" s="1244"/>
      <c r="C54" s="178" t="s">
        <v>2217</v>
      </c>
      <c r="D54" s="114" t="s">
        <v>2218</v>
      </c>
      <c r="E54" s="124" t="s">
        <v>2152</v>
      </c>
      <c r="F54" s="122"/>
      <c r="G54" s="125"/>
      <c r="H54" s="126"/>
      <c r="I54" s="213">
        <v>0.12</v>
      </c>
      <c r="J54" s="212"/>
    </row>
    <row r="55" spans="1:10" ht="20.25" customHeight="1">
      <c r="A55" s="1319"/>
      <c r="B55" s="1245"/>
      <c r="C55" s="179" t="s">
        <v>2219</v>
      </c>
      <c r="D55" s="169" t="s">
        <v>2218</v>
      </c>
      <c r="E55" s="170" t="s">
        <v>2152</v>
      </c>
      <c r="F55" s="171"/>
      <c r="G55" s="172"/>
      <c r="H55" s="173"/>
      <c r="I55" s="214">
        <v>0.03</v>
      </c>
      <c r="J55" s="215"/>
    </row>
    <row r="56" spans="1:10" ht="20.25" customHeight="1">
      <c r="A56" s="1270" t="s">
        <v>2164</v>
      </c>
      <c r="B56" s="1243" t="s">
        <v>2220</v>
      </c>
      <c r="C56" s="180" t="s">
        <v>2182</v>
      </c>
      <c r="D56" s="181" t="s">
        <v>2183</v>
      </c>
      <c r="E56" s="110" t="s">
        <v>2221</v>
      </c>
      <c r="F56" s="111">
        <v>8000</v>
      </c>
      <c r="G56" s="112">
        <v>5000</v>
      </c>
      <c r="H56" s="113" t="s">
        <v>2146</v>
      </c>
      <c r="I56" s="199"/>
      <c r="J56" s="200"/>
    </row>
    <row r="57" spans="1:10" ht="20.25" customHeight="1">
      <c r="A57" s="1271"/>
      <c r="B57" s="1244"/>
      <c r="C57" s="182" t="s">
        <v>2142</v>
      </c>
      <c r="D57" s="183" t="s">
        <v>2143</v>
      </c>
      <c r="E57" s="116" t="s">
        <v>2221</v>
      </c>
      <c r="F57" s="117">
        <v>5350</v>
      </c>
      <c r="G57" s="118">
        <v>4980</v>
      </c>
      <c r="H57" s="119" t="s">
        <v>2141</v>
      </c>
      <c r="I57" s="201"/>
      <c r="J57" s="202"/>
    </row>
    <row r="58" spans="1:10" ht="20.25" customHeight="1">
      <c r="A58" s="1271"/>
      <c r="B58" s="1244"/>
      <c r="C58" s="182" t="s">
        <v>2138</v>
      </c>
      <c r="D58" s="183" t="s">
        <v>2139</v>
      </c>
      <c r="E58" s="116" t="s">
        <v>2221</v>
      </c>
      <c r="F58" s="117">
        <v>2200</v>
      </c>
      <c r="G58" s="118">
        <v>1700</v>
      </c>
      <c r="H58" s="119" t="s">
        <v>2141</v>
      </c>
      <c r="I58" s="201"/>
      <c r="J58" s="202"/>
    </row>
    <row r="59" spans="1:10" ht="20.25" customHeight="1">
      <c r="A59" s="1271"/>
      <c r="B59" s="1244"/>
      <c r="C59" s="182" t="s">
        <v>2222</v>
      </c>
      <c r="D59" s="183" t="s">
        <v>2151</v>
      </c>
      <c r="E59" s="116" t="s">
        <v>2221</v>
      </c>
      <c r="F59" s="122">
        <v>600</v>
      </c>
      <c r="G59" s="125">
        <v>400</v>
      </c>
      <c r="H59" s="119" t="s">
        <v>2141</v>
      </c>
      <c r="I59" s="201"/>
      <c r="J59" s="202"/>
    </row>
    <row r="60" spans="1:10" ht="20.25" customHeight="1">
      <c r="A60" s="1271"/>
      <c r="B60" s="1244"/>
      <c r="C60" s="184" t="s">
        <v>2223</v>
      </c>
      <c r="D60" s="185" t="s">
        <v>2224</v>
      </c>
      <c r="E60" s="116" t="s">
        <v>2221</v>
      </c>
      <c r="F60" s="117">
        <v>6000</v>
      </c>
      <c r="G60" s="117">
        <v>6000</v>
      </c>
      <c r="H60" s="119" t="s">
        <v>2225</v>
      </c>
      <c r="I60" s="201"/>
      <c r="J60" s="202"/>
    </row>
    <row r="61" spans="1:10" ht="20.25" customHeight="1">
      <c r="A61" s="1271"/>
      <c r="B61" s="1244"/>
      <c r="C61" s="186" t="s">
        <v>2226</v>
      </c>
      <c r="D61" s="187" t="s">
        <v>2151</v>
      </c>
      <c r="E61" s="116" t="s">
        <v>2221</v>
      </c>
      <c r="F61" s="117">
        <v>2100</v>
      </c>
      <c r="G61" s="118">
        <v>2000</v>
      </c>
      <c r="H61" s="119" t="s">
        <v>2141</v>
      </c>
      <c r="I61" s="201" t="s">
        <v>2227</v>
      </c>
      <c r="J61" s="202"/>
    </row>
    <row r="62" spans="1:10" ht="20.25" customHeight="1">
      <c r="A62" s="1271"/>
      <c r="B62" s="1244"/>
      <c r="C62" s="186" t="s">
        <v>2226</v>
      </c>
      <c r="D62" s="186" t="s">
        <v>2151</v>
      </c>
      <c r="E62" s="124" t="s">
        <v>2221</v>
      </c>
      <c r="F62" s="117">
        <v>4000</v>
      </c>
      <c r="G62" s="118">
        <v>4000</v>
      </c>
      <c r="H62" s="126" t="s">
        <v>2141</v>
      </c>
      <c r="I62" s="201" t="s">
        <v>2228</v>
      </c>
      <c r="J62" s="202"/>
    </row>
    <row r="63" spans="1:10" ht="20.25" customHeight="1">
      <c r="A63" s="1271"/>
      <c r="B63" s="1244"/>
      <c r="C63" s="186" t="s">
        <v>2229</v>
      </c>
      <c r="D63" s="188" t="s">
        <v>2230</v>
      </c>
      <c r="E63" s="124" t="s">
        <v>2221</v>
      </c>
      <c r="F63" s="189">
        <v>800</v>
      </c>
      <c r="G63" s="190">
        <v>800</v>
      </c>
      <c r="H63" s="126" t="s">
        <v>2141</v>
      </c>
      <c r="I63" s="207"/>
      <c r="J63" s="216"/>
    </row>
    <row r="64" spans="1:10" ht="20.25" customHeight="1">
      <c r="A64" s="1271"/>
      <c r="B64" s="1244"/>
      <c r="C64" s="186" t="s">
        <v>2211</v>
      </c>
      <c r="D64" s="186" t="s">
        <v>2212</v>
      </c>
      <c r="E64" s="191" t="s">
        <v>2221</v>
      </c>
      <c r="F64" s="192">
        <v>1600</v>
      </c>
      <c r="G64" s="190">
        <v>1200</v>
      </c>
      <c r="H64" s="193" t="s">
        <v>2141</v>
      </c>
      <c r="I64" s="207"/>
      <c r="J64" s="216"/>
    </row>
    <row r="65" spans="1:10" ht="20.25" customHeight="1">
      <c r="A65" s="1271"/>
      <c r="B65" s="1244"/>
      <c r="C65" s="186" t="s">
        <v>2231</v>
      </c>
      <c r="D65" s="188" t="s">
        <v>2232</v>
      </c>
      <c r="E65" s="191" t="s">
        <v>2152</v>
      </c>
      <c r="F65" s="192">
        <v>15</v>
      </c>
      <c r="G65" s="190">
        <v>0</v>
      </c>
      <c r="H65" s="193" t="s">
        <v>2141</v>
      </c>
      <c r="I65" s="207"/>
      <c r="J65" s="216"/>
    </row>
    <row r="66" spans="1:10" ht="20.25" customHeight="1">
      <c r="A66" s="1272"/>
      <c r="B66" s="1245"/>
      <c r="C66" s="173" t="s">
        <v>2162</v>
      </c>
      <c r="D66" s="217" t="s">
        <v>2163</v>
      </c>
      <c r="E66" s="170" t="s">
        <v>2221</v>
      </c>
      <c r="F66" s="171">
        <v>1300</v>
      </c>
      <c r="G66" s="172">
        <v>1000</v>
      </c>
      <c r="H66" s="218" t="s">
        <v>2141</v>
      </c>
      <c r="I66" s="245"/>
      <c r="J66" s="246"/>
    </row>
    <row r="67" spans="1:10" ht="20.25" customHeight="1">
      <c r="A67" s="1283" t="s">
        <v>2137</v>
      </c>
      <c r="B67" s="1243" t="s">
        <v>2014</v>
      </c>
      <c r="C67" s="180" t="s">
        <v>2182</v>
      </c>
      <c r="D67" s="181" t="s">
        <v>2183</v>
      </c>
      <c r="E67" s="110" t="s">
        <v>2221</v>
      </c>
      <c r="F67" s="111">
        <v>8000</v>
      </c>
      <c r="G67" s="112">
        <v>5000</v>
      </c>
      <c r="H67" s="113" t="s">
        <v>2146</v>
      </c>
      <c r="I67" s="199"/>
      <c r="J67" s="200"/>
    </row>
    <row r="68" spans="1:10" ht="20.25" customHeight="1">
      <c r="A68" s="1284"/>
      <c r="B68" s="1244"/>
      <c r="C68" s="182" t="s">
        <v>2142</v>
      </c>
      <c r="D68" s="183" t="s">
        <v>2143</v>
      </c>
      <c r="E68" s="116" t="s">
        <v>2221</v>
      </c>
      <c r="F68" s="117">
        <v>4350</v>
      </c>
      <c r="G68" s="118">
        <v>3980</v>
      </c>
      <c r="H68" s="119" t="s">
        <v>2141</v>
      </c>
      <c r="I68" s="201"/>
      <c r="J68" s="202"/>
    </row>
    <row r="69" spans="1:10" ht="20.25" customHeight="1">
      <c r="A69" s="1284"/>
      <c r="B69" s="1244"/>
      <c r="C69" s="182" t="s">
        <v>2138</v>
      </c>
      <c r="D69" s="183" t="s">
        <v>2139</v>
      </c>
      <c r="E69" s="116" t="s">
        <v>2221</v>
      </c>
      <c r="F69" s="117">
        <v>2000</v>
      </c>
      <c r="G69" s="118">
        <v>1500</v>
      </c>
      <c r="H69" s="119" t="s">
        <v>2141</v>
      </c>
      <c r="I69" s="201"/>
      <c r="J69" s="202"/>
    </row>
    <row r="70" spans="1:10" ht="20.25" customHeight="1">
      <c r="A70" s="1284"/>
      <c r="B70" s="1244"/>
      <c r="C70" s="182" t="s">
        <v>2222</v>
      </c>
      <c r="D70" s="183" t="s">
        <v>2151</v>
      </c>
      <c r="E70" s="116" t="s">
        <v>2221</v>
      </c>
      <c r="F70" s="122">
        <v>600</v>
      </c>
      <c r="G70" s="125">
        <v>500</v>
      </c>
      <c r="H70" s="119" t="s">
        <v>2141</v>
      </c>
      <c r="I70" s="201"/>
      <c r="J70" s="202"/>
    </row>
    <row r="71" spans="1:10" ht="20.25" customHeight="1">
      <c r="A71" s="1284"/>
      <c r="B71" s="1244"/>
      <c r="C71" s="184" t="s">
        <v>2223</v>
      </c>
      <c r="D71" s="185" t="s">
        <v>2224</v>
      </c>
      <c r="E71" s="116" t="s">
        <v>2221</v>
      </c>
      <c r="F71" s="117">
        <v>4000</v>
      </c>
      <c r="G71" s="117">
        <v>4000</v>
      </c>
      <c r="H71" s="119" t="s">
        <v>2225</v>
      </c>
      <c r="I71" s="201"/>
      <c r="J71" s="202"/>
    </row>
    <row r="72" spans="1:10" ht="20.25" customHeight="1">
      <c r="A72" s="1284"/>
      <c r="B72" s="1244"/>
      <c r="C72" s="219" t="s">
        <v>2226</v>
      </c>
      <c r="D72" s="219" t="s">
        <v>2151</v>
      </c>
      <c r="E72" s="116" t="s">
        <v>2221</v>
      </c>
      <c r="F72" s="117">
        <v>2100</v>
      </c>
      <c r="G72" s="118">
        <v>2000</v>
      </c>
      <c r="H72" s="119" t="s">
        <v>2141</v>
      </c>
      <c r="I72" s="201"/>
      <c r="J72" s="202"/>
    </row>
    <row r="73" spans="1:10" ht="20.25" customHeight="1">
      <c r="A73" s="1284"/>
      <c r="B73" s="1244"/>
      <c r="C73" s="186" t="s">
        <v>2231</v>
      </c>
      <c r="D73" s="220" t="s">
        <v>2232</v>
      </c>
      <c r="E73" s="46" t="s">
        <v>2152</v>
      </c>
      <c r="F73" s="221">
        <v>15</v>
      </c>
      <c r="G73" s="118">
        <v>0</v>
      </c>
      <c r="H73" s="130" t="s">
        <v>2141</v>
      </c>
      <c r="I73" s="201"/>
      <c r="J73" s="202"/>
    </row>
    <row r="74" spans="1:10" ht="20.25" customHeight="1">
      <c r="A74" s="1284"/>
      <c r="B74" s="1244"/>
      <c r="C74" s="126" t="s">
        <v>2233</v>
      </c>
      <c r="D74" s="222" t="s">
        <v>2234</v>
      </c>
      <c r="E74" s="223" t="s">
        <v>2221</v>
      </c>
      <c r="F74" s="167">
        <v>1000</v>
      </c>
      <c r="G74" s="168">
        <v>1000</v>
      </c>
      <c r="H74" s="224" t="s">
        <v>2141</v>
      </c>
      <c r="I74" s="201"/>
      <c r="J74" s="202"/>
    </row>
    <row r="75" spans="1:10" ht="20.25" customHeight="1">
      <c r="A75" s="1284"/>
      <c r="B75" s="1244"/>
      <c r="C75" s="126" t="s">
        <v>2162</v>
      </c>
      <c r="D75" s="225" t="s">
        <v>2163</v>
      </c>
      <c r="E75" s="124" t="s">
        <v>2221</v>
      </c>
      <c r="F75" s="122">
        <v>1500</v>
      </c>
      <c r="G75" s="125">
        <v>1300</v>
      </c>
      <c r="H75" s="126" t="s">
        <v>2141</v>
      </c>
      <c r="I75" s="207"/>
      <c r="J75" s="216"/>
    </row>
    <row r="76" spans="1:10" ht="20.25" customHeight="1">
      <c r="A76" s="1285"/>
      <c r="B76" s="1245"/>
      <c r="C76" s="226" t="s">
        <v>2211</v>
      </c>
      <c r="D76" s="226" t="s">
        <v>2212</v>
      </c>
      <c r="E76" s="227" t="s">
        <v>2221</v>
      </c>
      <c r="F76" s="228">
        <v>800</v>
      </c>
      <c r="G76" s="229">
        <v>800</v>
      </c>
      <c r="H76" s="152" t="s">
        <v>2141</v>
      </c>
      <c r="I76" s="207"/>
      <c r="J76" s="216"/>
    </row>
    <row r="77" spans="1:10" ht="20.25" customHeight="1">
      <c r="A77" s="1270" t="s">
        <v>2164</v>
      </c>
      <c r="B77" s="1243" t="s">
        <v>94</v>
      </c>
      <c r="C77" s="230" t="s">
        <v>2235</v>
      </c>
      <c r="D77" s="230" t="s">
        <v>2145</v>
      </c>
      <c r="E77" s="155" t="s">
        <v>2236</v>
      </c>
      <c r="F77" s="111">
        <v>3300</v>
      </c>
      <c r="G77" s="112">
        <v>2650</v>
      </c>
      <c r="H77" s="108" t="s">
        <v>2146</v>
      </c>
      <c r="I77" s="247" t="s">
        <v>11</v>
      </c>
      <c r="J77" s="200"/>
    </row>
    <row r="78" spans="1:10" ht="20.25" customHeight="1">
      <c r="A78" s="1271"/>
      <c r="B78" s="1244"/>
      <c r="C78" s="114" t="s">
        <v>2237</v>
      </c>
      <c r="D78" s="114" t="s">
        <v>2139</v>
      </c>
      <c r="E78" s="124" t="s">
        <v>2236</v>
      </c>
      <c r="F78" s="122">
        <v>380</v>
      </c>
      <c r="G78" s="125">
        <v>380</v>
      </c>
      <c r="H78" s="126" t="s">
        <v>2238</v>
      </c>
      <c r="I78" s="201"/>
      <c r="J78" s="202"/>
    </row>
    <row r="79" spans="1:10" ht="20.25" customHeight="1">
      <c r="A79" s="1271"/>
      <c r="B79" s="1244"/>
      <c r="C79" s="114" t="s">
        <v>2239</v>
      </c>
      <c r="D79" s="114" t="s">
        <v>2181</v>
      </c>
      <c r="E79" s="124" t="s">
        <v>2152</v>
      </c>
      <c r="F79" s="122">
        <v>8</v>
      </c>
      <c r="G79" s="125">
        <v>0</v>
      </c>
      <c r="H79" s="119" t="s">
        <v>2146</v>
      </c>
      <c r="I79" s="201"/>
      <c r="J79" s="202"/>
    </row>
    <row r="80" spans="1:10" ht="20.25" customHeight="1">
      <c r="A80" s="1271"/>
      <c r="B80" s="1244"/>
      <c r="C80" s="114" t="s">
        <v>2240</v>
      </c>
      <c r="D80" s="231" t="s">
        <v>2241</v>
      </c>
      <c r="E80" s="124" t="s">
        <v>2236</v>
      </c>
      <c r="F80" s="122">
        <v>40</v>
      </c>
      <c r="G80" s="125">
        <v>40</v>
      </c>
      <c r="H80" s="126" t="s">
        <v>2141</v>
      </c>
      <c r="I80" s="248"/>
      <c r="J80" s="249"/>
    </row>
    <row r="81" spans="1:10" ht="20.25" customHeight="1">
      <c r="A81" s="1272"/>
      <c r="B81" s="1245"/>
      <c r="C81" s="132" t="s">
        <v>2242</v>
      </c>
      <c r="D81" s="232" t="s">
        <v>2151</v>
      </c>
      <c r="E81" s="233" t="s">
        <v>2236</v>
      </c>
      <c r="F81" s="135">
        <v>260</v>
      </c>
      <c r="G81" s="136">
        <v>260</v>
      </c>
      <c r="H81" s="137" t="s">
        <v>2141</v>
      </c>
      <c r="I81" s="203"/>
      <c r="J81" s="204"/>
    </row>
    <row r="82" spans="1:10" ht="20.25" customHeight="1">
      <c r="A82" s="1270" t="s">
        <v>2164</v>
      </c>
      <c r="B82" s="1256" t="s">
        <v>89</v>
      </c>
      <c r="C82" s="154" t="s">
        <v>2235</v>
      </c>
      <c r="D82" s="154" t="s">
        <v>2145</v>
      </c>
      <c r="E82" s="155" t="s">
        <v>2236</v>
      </c>
      <c r="F82" s="111">
        <v>3300</v>
      </c>
      <c r="G82" s="112">
        <v>2650</v>
      </c>
      <c r="H82" s="108" t="s">
        <v>2146</v>
      </c>
      <c r="I82" s="247" t="s">
        <v>11</v>
      </c>
      <c r="J82" s="200"/>
    </row>
    <row r="83" spans="1:10" ht="20.25" customHeight="1">
      <c r="A83" s="1271"/>
      <c r="B83" s="1257"/>
      <c r="C83" s="159" t="s">
        <v>2237</v>
      </c>
      <c r="D83" s="159" t="s">
        <v>2139</v>
      </c>
      <c r="E83" s="160" t="s">
        <v>2236</v>
      </c>
      <c r="F83" s="122">
        <v>380</v>
      </c>
      <c r="G83" s="125">
        <v>380</v>
      </c>
      <c r="H83" s="235" t="s">
        <v>2238</v>
      </c>
      <c r="I83" s="207"/>
      <c r="J83" s="216"/>
    </row>
    <row r="84" spans="1:10" ht="20.25" customHeight="1">
      <c r="A84" s="1271"/>
      <c r="B84" s="1257"/>
      <c r="C84" s="143" t="s">
        <v>2240</v>
      </c>
      <c r="D84" s="236" t="s">
        <v>2241</v>
      </c>
      <c r="E84" s="174" t="s">
        <v>2236</v>
      </c>
      <c r="F84" s="175">
        <v>40</v>
      </c>
      <c r="G84" s="176">
        <v>40</v>
      </c>
      <c r="H84" s="177" t="s">
        <v>2141</v>
      </c>
      <c r="I84" s="207"/>
      <c r="J84" s="216"/>
    </row>
    <row r="85" spans="1:10" ht="20.25" customHeight="1">
      <c r="A85" s="1272"/>
      <c r="B85" s="1258"/>
      <c r="C85" s="132" t="s">
        <v>2242</v>
      </c>
      <c r="D85" s="232" t="s">
        <v>2151</v>
      </c>
      <c r="E85" s="233" t="s">
        <v>2236</v>
      </c>
      <c r="F85" s="135">
        <v>260</v>
      </c>
      <c r="G85" s="136">
        <v>260</v>
      </c>
      <c r="H85" s="137" t="s">
        <v>2141</v>
      </c>
      <c r="I85" s="245"/>
      <c r="J85" s="246"/>
    </row>
    <row r="86" spans="1:10" ht="20.25" customHeight="1">
      <c r="A86" s="1270" t="s">
        <v>2164</v>
      </c>
      <c r="B86" s="1256" t="s">
        <v>96</v>
      </c>
      <c r="C86" s="154" t="s">
        <v>2235</v>
      </c>
      <c r="D86" s="154" t="s">
        <v>2145</v>
      </c>
      <c r="E86" s="155" t="s">
        <v>2236</v>
      </c>
      <c r="F86" s="111">
        <v>3300</v>
      </c>
      <c r="G86" s="112">
        <v>2650</v>
      </c>
      <c r="H86" s="108" t="s">
        <v>2146</v>
      </c>
      <c r="I86" s="247" t="s">
        <v>11</v>
      </c>
      <c r="J86" s="200"/>
    </row>
    <row r="87" spans="1:10" ht="20.25" customHeight="1">
      <c r="A87" s="1271"/>
      <c r="B87" s="1257"/>
      <c r="C87" s="114" t="s">
        <v>2237</v>
      </c>
      <c r="D87" s="158" t="s">
        <v>2139</v>
      </c>
      <c r="E87" s="124" t="s">
        <v>2236</v>
      </c>
      <c r="F87" s="122">
        <v>380</v>
      </c>
      <c r="G87" s="125">
        <v>380</v>
      </c>
      <c r="H87" s="126" t="s">
        <v>2238</v>
      </c>
      <c r="I87" s="207"/>
      <c r="J87" s="216"/>
    </row>
    <row r="88" spans="1:10" ht="20.25" customHeight="1">
      <c r="A88" s="1271"/>
      <c r="B88" s="1257"/>
      <c r="C88" s="143" t="s">
        <v>2240</v>
      </c>
      <c r="D88" s="236" t="s">
        <v>2241</v>
      </c>
      <c r="E88" s="174" t="s">
        <v>2236</v>
      </c>
      <c r="F88" s="175">
        <v>40</v>
      </c>
      <c r="G88" s="176">
        <v>40</v>
      </c>
      <c r="H88" s="177" t="s">
        <v>2141</v>
      </c>
      <c r="I88" s="207"/>
      <c r="J88" s="216"/>
    </row>
    <row r="89" spans="1:10" ht="20.25" customHeight="1">
      <c r="A89" s="1272"/>
      <c r="B89" s="1258"/>
      <c r="C89" s="132" t="s">
        <v>2242</v>
      </c>
      <c r="D89" s="232" t="s">
        <v>2151</v>
      </c>
      <c r="E89" s="233" t="s">
        <v>2236</v>
      </c>
      <c r="F89" s="135">
        <v>260</v>
      </c>
      <c r="G89" s="136">
        <v>260</v>
      </c>
      <c r="H89" s="137" t="s">
        <v>2141</v>
      </c>
      <c r="I89" s="245"/>
      <c r="J89" s="246"/>
    </row>
    <row r="90" spans="1:10" ht="20.25" customHeight="1">
      <c r="A90" s="1270" t="s">
        <v>2243</v>
      </c>
      <c r="B90" s="1256" t="s">
        <v>155</v>
      </c>
      <c r="C90" s="138" t="s">
        <v>2244</v>
      </c>
      <c r="D90" s="138" t="s">
        <v>2245</v>
      </c>
      <c r="E90" s="155" t="s">
        <v>2246</v>
      </c>
      <c r="F90" s="156">
        <v>105</v>
      </c>
      <c r="G90" s="157">
        <v>80</v>
      </c>
      <c r="H90" s="108" t="s">
        <v>2141</v>
      </c>
      <c r="I90" s="199"/>
      <c r="J90" s="200"/>
    </row>
    <row r="91" spans="1:10" ht="20.25" customHeight="1">
      <c r="A91" s="1271"/>
      <c r="B91" s="1257"/>
      <c r="C91" s="114" t="s">
        <v>2138</v>
      </c>
      <c r="D91" s="114" t="s">
        <v>2139</v>
      </c>
      <c r="E91" s="124" t="s">
        <v>2246</v>
      </c>
      <c r="F91" s="122">
        <v>25</v>
      </c>
      <c r="G91" s="125">
        <v>20</v>
      </c>
      <c r="H91" s="126" t="s">
        <v>2141</v>
      </c>
      <c r="I91" s="201"/>
      <c r="J91" s="202"/>
    </row>
    <row r="92" spans="1:10" ht="20.25" customHeight="1">
      <c r="A92" s="1271"/>
      <c r="B92" s="1257"/>
      <c r="C92" s="114" t="s">
        <v>2182</v>
      </c>
      <c r="D92" s="114" t="s">
        <v>2183</v>
      </c>
      <c r="E92" s="124" t="s">
        <v>2246</v>
      </c>
      <c r="F92" s="122">
        <v>75</v>
      </c>
      <c r="G92" s="125">
        <v>60</v>
      </c>
      <c r="H92" s="119" t="s">
        <v>2146</v>
      </c>
      <c r="I92" s="201"/>
      <c r="J92" s="202"/>
    </row>
    <row r="93" spans="1:10" ht="20.25" customHeight="1">
      <c r="A93" s="1271"/>
      <c r="B93" s="1257"/>
      <c r="C93" s="114" t="s">
        <v>2247</v>
      </c>
      <c r="D93" s="114" t="s">
        <v>2248</v>
      </c>
      <c r="E93" s="124" t="s">
        <v>2246</v>
      </c>
      <c r="F93" s="122">
        <v>25</v>
      </c>
      <c r="G93" s="125">
        <v>15</v>
      </c>
      <c r="H93" s="119" t="s">
        <v>2146</v>
      </c>
      <c r="I93" s="201"/>
      <c r="J93" s="202"/>
    </row>
    <row r="94" spans="1:10" ht="20.25" customHeight="1">
      <c r="A94" s="1271"/>
      <c r="B94" s="1257"/>
      <c r="C94" s="114" t="s">
        <v>2249</v>
      </c>
      <c r="D94" s="114" t="s">
        <v>2148</v>
      </c>
      <c r="E94" s="124" t="s">
        <v>2246</v>
      </c>
      <c r="F94" s="122">
        <v>20</v>
      </c>
      <c r="G94" s="125">
        <v>0</v>
      </c>
      <c r="H94" s="119" t="s">
        <v>2146</v>
      </c>
      <c r="I94" s="201"/>
      <c r="J94" s="202"/>
    </row>
    <row r="95" spans="1:10" ht="20.25" customHeight="1">
      <c r="A95" s="1271"/>
      <c r="B95" s="1257"/>
      <c r="C95" s="114" t="s">
        <v>2250</v>
      </c>
      <c r="D95" s="114" t="s">
        <v>2145</v>
      </c>
      <c r="E95" s="124" t="s">
        <v>2246</v>
      </c>
      <c r="F95" s="122">
        <v>20</v>
      </c>
      <c r="G95" s="125">
        <v>0</v>
      </c>
      <c r="H95" s="126" t="s">
        <v>2146</v>
      </c>
      <c r="I95" s="201"/>
      <c r="J95" s="202"/>
    </row>
    <row r="96" spans="1:10" ht="20.25" customHeight="1">
      <c r="A96" s="1271"/>
      <c r="B96" s="1257"/>
      <c r="C96" s="114" t="s">
        <v>2251</v>
      </c>
      <c r="D96" s="114" t="s">
        <v>2151</v>
      </c>
      <c r="E96" s="124" t="s">
        <v>2246</v>
      </c>
      <c r="F96" s="122">
        <v>15</v>
      </c>
      <c r="G96" s="125">
        <v>10</v>
      </c>
      <c r="H96" s="126" t="s">
        <v>2141</v>
      </c>
      <c r="I96" s="201"/>
      <c r="J96" s="202"/>
    </row>
    <row r="97" spans="1:10" ht="20.25" customHeight="1">
      <c r="A97" s="1271"/>
      <c r="B97" s="1257"/>
      <c r="C97" s="237" t="s">
        <v>2252</v>
      </c>
      <c r="D97" s="114" t="s">
        <v>2253</v>
      </c>
      <c r="E97" s="160" t="s">
        <v>2246</v>
      </c>
      <c r="F97" s="238">
        <v>14</v>
      </c>
      <c r="G97" s="162">
        <v>7</v>
      </c>
      <c r="H97" s="126" t="s">
        <v>2141</v>
      </c>
      <c r="I97" s="201"/>
      <c r="J97" s="202"/>
    </row>
    <row r="98" spans="1:10" ht="20.25" customHeight="1">
      <c r="A98" s="1271"/>
      <c r="B98" s="1257"/>
      <c r="C98" s="114" t="s">
        <v>2254</v>
      </c>
      <c r="D98" s="114" t="s">
        <v>2255</v>
      </c>
      <c r="E98" s="124" t="s">
        <v>2246</v>
      </c>
      <c r="F98" s="122">
        <v>9.5</v>
      </c>
      <c r="G98" s="125">
        <v>9.5</v>
      </c>
      <c r="H98" s="126" t="s">
        <v>2141</v>
      </c>
      <c r="I98" s="210"/>
      <c r="J98" s="250"/>
    </row>
    <row r="99" spans="1:10" ht="20.25" customHeight="1">
      <c r="A99" s="1271"/>
      <c r="B99" s="1257"/>
      <c r="C99" s="114" t="s">
        <v>2256</v>
      </c>
      <c r="D99" s="231" t="s">
        <v>2257</v>
      </c>
      <c r="E99" s="124" t="s">
        <v>2152</v>
      </c>
      <c r="F99" s="122">
        <v>10</v>
      </c>
      <c r="G99" s="125">
        <v>5</v>
      </c>
      <c r="H99" s="126" t="s">
        <v>2141</v>
      </c>
      <c r="I99" s="201"/>
      <c r="J99" s="202"/>
    </row>
    <row r="100" spans="1:10" ht="20.25" customHeight="1">
      <c r="A100" s="1271"/>
      <c r="B100" s="1257"/>
      <c r="C100" s="114" t="s">
        <v>2162</v>
      </c>
      <c r="D100" s="231" t="s">
        <v>2163</v>
      </c>
      <c r="E100" s="124" t="s">
        <v>2152</v>
      </c>
      <c r="F100" s="122">
        <v>5</v>
      </c>
      <c r="G100" s="125">
        <v>5</v>
      </c>
      <c r="H100" s="126" t="s">
        <v>2141</v>
      </c>
      <c r="I100" s="201"/>
      <c r="J100" s="202"/>
    </row>
    <row r="101" spans="1:10" ht="20.25" customHeight="1">
      <c r="A101" s="1271"/>
      <c r="B101" s="1257"/>
      <c r="C101" s="114" t="s">
        <v>2153</v>
      </c>
      <c r="D101" s="231" t="s">
        <v>2154</v>
      </c>
      <c r="E101" s="124" t="s">
        <v>2152</v>
      </c>
      <c r="F101" s="122">
        <v>10</v>
      </c>
      <c r="G101" s="125">
        <v>10</v>
      </c>
      <c r="H101" s="126" t="s">
        <v>2141</v>
      </c>
      <c r="I101" s="248"/>
      <c r="J101" s="249"/>
    </row>
    <row r="102" spans="1:10" s="97" customFormat="1" ht="20.25" customHeight="1">
      <c r="A102" s="1272"/>
      <c r="B102" s="1258"/>
      <c r="C102" s="239" t="s">
        <v>2258</v>
      </c>
      <c r="D102" s="240" t="s">
        <v>2259</v>
      </c>
      <c r="E102" s="174" t="s">
        <v>2152</v>
      </c>
      <c r="F102" s="135">
        <v>8</v>
      </c>
      <c r="G102" s="136">
        <v>8</v>
      </c>
      <c r="H102" s="177" t="s">
        <v>2141</v>
      </c>
      <c r="I102" s="251"/>
      <c r="J102" s="252"/>
    </row>
    <row r="103" spans="1:10" ht="20.25" customHeight="1">
      <c r="A103" s="1270" t="s">
        <v>2243</v>
      </c>
      <c r="B103" s="1256" t="s">
        <v>160</v>
      </c>
      <c r="C103" s="138" t="s">
        <v>2244</v>
      </c>
      <c r="D103" s="138" t="s">
        <v>2245</v>
      </c>
      <c r="E103" s="155" t="s">
        <v>2246</v>
      </c>
      <c r="F103" s="156">
        <v>105</v>
      </c>
      <c r="G103" s="157">
        <v>80</v>
      </c>
      <c r="H103" s="108" t="s">
        <v>2141</v>
      </c>
      <c r="I103" s="199"/>
      <c r="J103" s="200"/>
    </row>
    <row r="104" spans="1:10" ht="20.25" customHeight="1">
      <c r="A104" s="1271"/>
      <c r="B104" s="1257"/>
      <c r="C104" s="114" t="s">
        <v>2138</v>
      </c>
      <c r="D104" s="114" t="s">
        <v>2139</v>
      </c>
      <c r="E104" s="124" t="s">
        <v>2246</v>
      </c>
      <c r="F104" s="122">
        <v>25</v>
      </c>
      <c r="G104" s="125">
        <v>20</v>
      </c>
      <c r="H104" s="126" t="s">
        <v>2141</v>
      </c>
      <c r="I104" s="201"/>
      <c r="J104" s="202"/>
    </row>
    <row r="105" spans="1:10" ht="20.25" customHeight="1">
      <c r="A105" s="1271"/>
      <c r="B105" s="1257"/>
      <c r="C105" s="114" t="s">
        <v>2182</v>
      </c>
      <c r="D105" s="114" t="s">
        <v>2183</v>
      </c>
      <c r="E105" s="124" t="s">
        <v>2246</v>
      </c>
      <c r="F105" s="122">
        <v>75</v>
      </c>
      <c r="G105" s="125">
        <v>60</v>
      </c>
      <c r="H105" s="119" t="s">
        <v>2146</v>
      </c>
      <c r="I105" s="201"/>
      <c r="J105" s="202"/>
    </row>
    <row r="106" spans="1:10" ht="20.25" customHeight="1">
      <c r="A106" s="1271"/>
      <c r="B106" s="1257"/>
      <c r="C106" s="114" t="s">
        <v>2247</v>
      </c>
      <c r="D106" s="114" t="s">
        <v>2248</v>
      </c>
      <c r="E106" s="124" t="s">
        <v>2246</v>
      </c>
      <c r="F106" s="122">
        <v>25</v>
      </c>
      <c r="G106" s="125">
        <v>15</v>
      </c>
      <c r="H106" s="119" t="s">
        <v>2146</v>
      </c>
      <c r="I106" s="201"/>
      <c r="J106" s="202"/>
    </row>
    <row r="107" spans="1:10" ht="20.25" customHeight="1">
      <c r="A107" s="1271"/>
      <c r="B107" s="1257"/>
      <c r="C107" s="114" t="s">
        <v>2249</v>
      </c>
      <c r="D107" s="114" t="s">
        <v>2148</v>
      </c>
      <c r="E107" s="124" t="s">
        <v>2246</v>
      </c>
      <c r="F107" s="122">
        <v>20</v>
      </c>
      <c r="G107" s="125">
        <v>0</v>
      </c>
      <c r="H107" s="119" t="s">
        <v>2146</v>
      </c>
      <c r="I107" s="201"/>
      <c r="J107" s="202"/>
    </row>
    <row r="108" spans="1:10" ht="20.25" customHeight="1">
      <c r="A108" s="1271"/>
      <c r="B108" s="1257"/>
      <c r="C108" s="114" t="s">
        <v>2250</v>
      </c>
      <c r="D108" s="114" t="s">
        <v>2145</v>
      </c>
      <c r="E108" s="124" t="s">
        <v>2246</v>
      </c>
      <c r="F108" s="122">
        <v>20</v>
      </c>
      <c r="G108" s="125">
        <v>0</v>
      </c>
      <c r="H108" s="126" t="s">
        <v>2146</v>
      </c>
      <c r="I108" s="201"/>
      <c r="J108" s="202"/>
    </row>
    <row r="109" spans="1:10" ht="20.25" customHeight="1">
      <c r="A109" s="1271"/>
      <c r="B109" s="1257"/>
      <c r="C109" s="114" t="s">
        <v>2251</v>
      </c>
      <c r="D109" s="114" t="s">
        <v>2151</v>
      </c>
      <c r="E109" s="124" t="s">
        <v>2246</v>
      </c>
      <c r="F109" s="122">
        <v>10</v>
      </c>
      <c r="G109" s="125">
        <v>15</v>
      </c>
      <c r="H109" s="126" t="s">
        <v>2141</v>
      </c>
      <c r="I109" s="201"/>
      <c r="J109" s="202"/>
    </row>
    <row r="110" spans="1:10" ht="20.25" customHeight="1">
      <c r="A110" s="1271"/>
      <c r="B110" s="1257"/>
      <c r="C110" s="114" t="s">
        <v>2252</v>
      </c>
      <c r="D110" s="114" t="s">
        <v>2253</v>
      </c>
      <c r="E110" s="124" t="s">
        <v>2246</v>
      </c>
      <c r="F110" s="122">
        <v>14</v>
      </c>
      <c r="G110" s="125">
        <v>7</v>
      </c>
      <c r="H110" s="126" t="s">
        <v>2141</v>
      </c>
      <c r="I110" s="201"/>
      <c r="J110" s="202"/>
    </row>
    <row r="111" spans="1:10" ht="20.25" customHeight="1">
      <c r="A111" s="1271"/>
      <c r="B111" s="1257"/>
      <c r="C111" s="114" t="s">
        <v>2256</v>
      </c>
      <c r="D111" s="231" t="s">
        <v>2257</v>
      </c>
      <c r="E111" s="124" t="s">
        <v>2152</v>
      </c>
      <c r="F111" s="122">
        <v>10</v>
      </c>
      <c r="G111" s="125">
        <v>5</v>
      </c>
      <c r="H111" s="126" t="s">
        <v>2141</v>
      </c>
      <c r="I111" s="201"/>
      <c r="J111" s="202"/>
    </row>
    <row r="112" spans="1:10" ht="20.25" customHeight="1">
      <c r="A112" s="1271"/>
      <c r="B112" s="1257"/>
      <c r="C112" s="241" t="s">
        <v>2162</v>
      </c>
      <c r="D112" s="242" t="s">
        <v>2163</v>
      </c>
      <c r="E112" s="174" t="s">
        <v>2152</v>
      </c>
      <c r="F112" s="175">
        <v>5</v>
      </c>
      <c r="G112" s="176">
        <v>5</v>
      </c>
      <c r="H112" s="177" t="s">
        <v>2141</v>
      </c>
      <c r="I112" s="253"/>
      <c r="J112" s="254"/>
    </row>
    <row r="113" spans="1:10" ht="20.25" customHeight="1">
      <c r="A113" s="1271"/>
      <c r="B113" s="1257"/>
      <c r="C113" s="243" t="s">
        <v>2153</v>
      </c>
      <c r="D113" s="244" t="s">
        <v>2154</v>
      </c>
      <c r="E113" s="124" t="s">
        <v>2152</v>
      </c>
      <c r="F113" s="122">
        <v>10</v>
      </c>
      <c r="G113" s="125">
        <v>10</v>
      </c>
      <c r="H113" s="126" t="s">
        <v>2141</v>
      </c>
      <c r="I113" s="255"/>
      <c r="J113" s="256"/>
    </row>
    <row r="114" spans="1:10" s="97" customFormat="1" ht="20.25" customHeight="1">
      <c r="A114" s="1272"/>
      <c r="B114" s="1258"/>
      <c r="C114" s="239" t="s">
        <v>2258</v>
      </c>
      <c r="D114" s="240" t="s">
        <v>2259</v>
      </c>
      <c r="E114" s="174" t="s">
        <v>2152</v>
      </c>
      <c r="F114" s="135">
        <v>8</v>
      </c>
      <c r="G114" s="136">
        <v>8</v>
      </c>
      <c r="H114" s="177" t="s">
        <v>2141</v>
      </c>
      <c r="I114" s="251"/>
      <c r="J114" s="252"/>
    </row>
    <row r="115" spans="1:10" ht="20.25" customHeight="1">
      <c r="A115" s="1270" t="s">
        <v>2243</v>
      </c>
      <c r="B115" s="1256" t="s">
        <v>164</v>
      </c>
      <c r="C115" s="138" t="s">
        <v>2244</v>
      </c>
      <c r="D115" s="138" t="s">
        <v>2245</v>
      </c>
      <c r="E115" s="155" t="s">
        <v>2246</v>
      </c>
      <c r="F115" s="156">
        <v>105</v>
      </c>
      <c r="G115" s="157">
        <v>80</v>
      </c>
      <c r="H115" s="108" t="s">
        <v>2141</v>
      </c>
      <c r="I115" s="199"/>
      <c r="J115" s="200"/>
    </row>
    <row r="116" spans="1:10" ht="20.25" customHeight="1">
      <c r="A116" s="1271"/>
      <c r="B116" s="1257"/>
      <c r="C116" s="114" t="s">
        <v>2138</v>
      </c>
      <c r="D116" s="114" t="s">
        <v>2139</v>
      </c>
      <c r="E116" s="124" t="s">
        <v>2246</v>
      </c>
      <c r="F116" s="122">
        <v>25</v>
      </c>
      <c r="G116" s="125">
        <v>20</v>
      </c>
      <c r="H116" s="126" t="s">
        <v>2141</v>
      </c>
      <c r="I116" s="201"/>
      <c r="J116" s="202"/>
    </row>
    <row r="117" spans="1:10" ht="20.25" customHeight="1">
      <c r="A117" s="1271"/>
      <c r="B117" s="1257"/>
      <c r="C117" s="114" t="s">
        <v>2182</v>
      </c>
      <c r="D117" s="114" t="s">
        <v>2183</v>
      </c>
      <c r="E117" s="124" t="s">
        <v>2246</v>
      </c>
      <c r="F117" s="122">
        <v>75</v>
      </c>
      <c r="G117" s="125">
        <v>60</v>
      </c>
      <c r="H117" s="119" t="s">
        <v>2146</v>
      </c>
      <c r="I117" s="201"/>
      <c r="J117" s="202"/>
    </row>
    <row r="118" spans="1:10" ht="20.25" customHeight="1">
      <c r="A118" s="1271"/>
      <c r="B118" s="1257"/>
      <c r="C118" s="114" t="s">
        <v>2247</v>
      </c>
      <c r="D118" s="114" t="s">
        <v>2248</v>
      </c>
      <c r="E118" s="124" t="s">
        <v>2246</v>
      </c>
      <c r="F118" s="122">
        <v>25</v>
      </c>
      <c r="G118" s="125">
        <v>15</v>
      </c>
      <c r="H118" s="119" t="s">
        <v>2146</v>
      </c>
      <c r="I118" s="201"/>
      <c r="J118" s="202"/>
    </row>
    <row r="119" spans="1:10" ht="20.25" customHeight="1">
      <c r="A119" s="1271"/>
      <c r="B119" s="1257"/>
      <c r="C119" s="114" t="s">
        <v>2249</v>
      </c>
      <c r="D119" s="114" t="s">
        <v>2148</v>
      </c>
      <c r="E119" s="124" t="s">
        <v>2246</v>
      </c>
      <c r="F119" s="122">
        <v>20</v>
      </c>
      <c r="G119" s="125">
        <v>0</v>
      </c>
      <c r="H119" s="119" t="s">
        <v>2146</v>
      </c>
      <c r="I119" s="201"/>
      <c r="J119" s="202"/>
    </row>
    <row r="120" spans="1:10" ht="20.25" customHeight="1">
      <c r="A120" s="1271"/>
      <c r="B120" s="1257"/>
      <c r="C120" s="114" t="s">
        <v>2250</v>
      </c>
      <c r="D120" s="114" t="s">
        <v>2145</v>
      </c>
      <c r="E120" s="124" t="s">
        <v>2246</v>
      </c>
      <c r="F120" s="122">
        <v>20</v>
      </c>
      <c r="G120" s="125">
        <v>0</v>
      </c>
      <c r="H120" s="126" t="s">
        <v>2146</v>
      </c>
      <c r="I120" s="201"/>
      <c r="J120" s="202"/>
    </row>
    <row r="121" spans="1:10" ht="20.25" customHeight="1">
      <c r="A121" s="1271"/>
      <c r="B121" s="1257"/>
      <c r="C121" s="114" t="s">
        <v>2251</v>
      </c>
      <c r="D121" s="114" t="s">
        <v>2151</v>
      </c>
      <c r="E121" s="124" t="s">
        <v>2246</v>
      </c>
      <c r="F121" s="122">
        <v>15</v>
      </c>
      <c r="G121" s="125">
        <v>10</v>
      </c>
      <c r="H121" s="126" t="s">
        <v>2141</v>
      </c>
      <c r="I121" s="201"/>
      <c r="J121" s="202"/>
    </row>
    <row r="122" spans="1:10" ht="20.25" customHeight="1">
      <c r="A122" s="1271"/>
      <c r="B122" s="1257"/>
      <c r="C122" s="114" t="s">
        <v>2252</v>
      </c>
      <c r="D122" s="114" t="s">
        <v>2253</v>
      </c>
      <c r="E122" s="124" t="s">
        <v>2246</v>
      </c>
      <c r="F122" s="122">
        <v>14</v>
      </c>
      <c r="G122" s="125">
        <v>7</v>
      </c>
      <c r="H122" s="126" t="s">
        <v>2141</v>
      </c>
      <c r="I122" s="201"/>
      <c r="J122" s="202"/>
    </row>
    <row r="123" spans="1:10" ht="20.25" customHeight="1">
      <c r="A123" s="1271"/>
      <c r="B123" s="1257"/>
      <c r="C123" s="114" t="s">
        <v>2256</v>
      </c>
      <c r="D123" s="231" t="s">
        <v>2257</v>
      </c>
      <c r="E123" s="124" t="s">
        <v>2152</v>
      </c>
      <c r="F123" s="122">
        <v>10</v>
      </c>
      <c r="G123" s="125">
        <v>5</v>
      </c>
      <c r="H123" s="126" t="s">
        <v>2141</v>
      </c>
      <c r="I123" s="201"/>
      <c r="J123" s="202"/>
    </row>
    <row r="124" spans="1:10" ht="20.25" customHeight="1">
      <c r="A124" s="1271"/>
      <c r="B124" s="1257"/>
      <c r="C124" s="243" t="s">
        <v>2162</v>
      </c>
      <c r="D124" s="244" t="s">
        <v>2163</v>
      </c>
      <c r="E124" s="124" t="s">
        <v>2152</v>
      </c>
      <c r="F124" s="122">
        <v>5</v>
      </c>
      <c r="G124" s="125">
        <v>5</v>
      </c>
      <c r="H124" s="126" t="s">
        <v>2141</v>
      </c>
      <c r="I124" s="257"/>
      <c r="J124" s="258"/>
    </row>
    <row r="125" spans="1:10" ht="20.25" customHeight="1">
      <c r="A125" s="1271"/>
      <c r="B125" s="1257"/>
      <c r="C125" s="243" t="s">
        <v>2153</v>
      </c>
      <c r="D125" s="244" t="s">
        <v>2154</v>
      </c>
      <c r="E125" s="124" t="s">
        <v>2152</v>
      </c>
      <c r="F125" s="122">
        <v>10</v>
      </c>
      <c r="G125" s="125">
        <v>10</v>
      </c>
      <c r="H125" s="126" t="s">
        <v>2141</v>
      </c>
      <c r="I125" s="255"/>
      <c r="J125" s="256"/>
    </row>
    <row r="126" spans="1:10" s="97" customFormat="1" ht="20.25" customHeight="1">
      <c r="A126" s="1272"/>
      <c r="B126" s="1258"/>
      <c r="C126" s="239" t="s">
        <v>2258</v>
      </c>
      <c r="D126" s="240" t="s">
        <v>2259</v>
      </c>
      <c r="E126" s="174" t="s">
        <v>2152</v>
      </c>
      <c r="F126" s="135">
        <v>8</v>
      </c>
      <c r="G126" s="136">
        <v>8</v>
      </c>
      <c r="H126" s="177" t="s">
        <v>2141</v>
      </c>
      <c r="I126" s="251"/>
      <c r="J126" s="252"/>
    </row>
    <row r="127" spans="1:10" ht="20.25" customHeight="1">
      <c r="A127" s="1270" t="s">
        <v>2243</v>
      </c>
      <c r="B127" s="1256" t="s">
        <v>170</v>
      </c>
      <c r="C127" s="138" t="s">
        <v>2244</v>
      </c>
      <c r="D127" s="138" t="s">
        <v>2245</v>
      </c>
      <c r="E127" s="155" t="s">
        <v>2246</v>
      </c>
      <c r="F127" s="156">
        <v>105</v>
      </c>
      <c r="G127" s="157">
        <v>80</v>
      </c>
      <c r="H127" s="108" t="s">
        <v>2141</v>
      </c>
      <c r="I127" s="199"/>
      <c r="J127" s="200"/>
    </row>
    <row r="128" spans="1:10" ht="20.25" customHeight="1">
      <c r="A128" s="1271"/>
      <c r="B128" s="1257"/>
      <c r="C128" s="114" t="s">
        <v>2138</v>
      </c>
      <c r="D128" s="114" t="s">
        <v>2139</v>
      </c>
      <c r="E128" s="124" t="s">
        <v>2246</v>
      </c>
      <c r="F128" s="122">
        <v>25</v>
      </c>
      <c r="G128" s="125">
        <v>20</v>
      </c>
      <c r="H128" s="126" t="s">
        <v>2141</v>
      </c>
      <c r="I128" s="201"/>
      <c r="J128" s="202"/>
    </row>
    <row r="129" spans="1:10" ht="20.25" customHeight="1">
      <c r="A129" s="1271"/>
      <c r="B129" s="1257"/>
      <c r="C129" s="143" t="s">
        <v>2260</v>
      </c>
      <c r="D129" s="143" t="s">
        <v>2261</v>
      </c>
      <c r="E129" s="124" t="s">
        <v>2246</v>
      </c>
      <c r="F129" s="122">
        <v>10</v>
      </c>
      <c r="G129" s="125">
        <v>10</v>
      </c>
      <c r="H129" s="126" t="s">
        <v>2141</v>
      </c>
      <c r="I129" s="201"/>
      <c r="J129" s="202"/>
    </row>
    <row r="130" spans="1:10" ht="20.25" customHeight="1">
      <c r="A130" s="1271"/>
      <c r="B130" s="1257"/>
      <c r="C130" s="114" t="s">
        <v>2182</v>
      </c>
      <c r="D130" s="114" t="s">
        <v>2183</v>
      </c>
      <c r="E130" s="124" t="s">
        <v>2246</v>
      </c>
      <c r="F130" s="122">
        <v>75</v>
      </c>
      <c r="G130" s="125">
        <v>60</v>
      </c>
      <c r="H130" s="119" t="s">
        <v>2146</v>
      </c>
      <c r="I130" s="201"/>
      <c r="J130" s="202"/>
    </row>
    <row r="131" spans="1:10" ht="20.25" customHeight="1">
      <c r="A131" s="1271"/>
      <c r="B131" s="1257"/>
      <c r="C131" s="114" t="s">
        <v>2247</v>
      </c>
      <c r="D131" s="114" t="s">
        <v>2248</v>
      </c>
      <c r="E131" s="124" t="s">
        <v>2246</v>
      </c>
      <c r="F131" s="122">
        <v>25</v>
      </c>
      <c r="G131" s="125">
        <v>15</v>
      </c>
      <c r="H131" s="119" t="s">
        <v>2146</v>
      </c>
      <c r="I131" s="201"/>
      <c r="J131" s="202"/>
    </row>
    <row r="132" spans="1:10" ht="20.25" customHeight="1">
      <c r="A132" s="1271"/>
      <c r="B132" s="1257"/>
      <c r="C132" s="114" t="s">
        <v>2249</v>
      </c>
      <c r="D132" s="114" t="s">
        <v>2148</v>
      </c>
      <c r="E132" s="124" t="s">
        <v>2246</v>
      </c>
      <c r="F132" s="122">
        <v>20</v>
      </c>
      <c r="G132" s="125">
        <v>0</v>
      </c>
      <c r="H132" s="119" t="s">
        <v>2146</v>
      </c>
      <c r="I132" s="201"/>
      <c r="J132" s="202"/>
    </row>
    <row r="133" spans="1:10" ht="20.25" customHeight="1">
      <c r="A133" s="1271"/>
      <c r="B133" s="1257"/>
      <c r="C133" s="114" t="s">
        <v>2250</v>
      </c>
      <c r="D133" s="114" t="s">
        <v>2145</v>
      </c>
      <c r="E133" s="124" t="s">
        <v>2246</v>
      </c>
      <c r="F133" s="122">
        <v>20</v>
      </c>
      <c r="G133" s="125">
        <v>0</v>
      </c>
      <c r="H133" s="126" t="s">
        <v>2146</v>
      </c>
      <c r="I133" s="201"/>
      <c r="J133" s="202"/>
    </row>
    <row r="134" spans="1:10" ht="20.25" customHeight="1">
      <c r="A134" s="1271"/>
      <c r="B134" s="1257"/>
      <c r="C134" s="114" t="s">
        <v>2252</v>
      </c>
      <c r="D134" s="114" t="s">
        <v>2253</v>
      </c>
      <c r="E134" s="124" t="s">
        <v>2246</v>
      </c>
      <c r="F134" s="122">
        <v>14</v>
      </c>
      <c r="G134" s="125">
        <v>7</v>
      </c>
      <c r="H134" s="126" t="s">
        <v>2141</v>
      </c>
      <c r="I134" s="201"/>
      <c r="J134" s="202"/>
    </row>
    <row r="135" spans="1:10" ht="20.25" customHeight="1">
      <c r="A135" s="1271"/>
      <c r="B135" s="1257"/>
      <c r="C135" s="114" t="s">
        <v>2262</v>
      </c>
      <c r="D135" s="231" t="s">
        <v>2257</v>
      </c>
      <c r="E135" s="124" t="s">
        <v>2152</v>
      </c>
      <c r="F135" s="122">
        <v>10</v>
      </c>
      <c r="G135" s="125">
        <v>5</v>
      </c>
      <c r="H135" s="126" t="s">
        <v>2141</v>
      </c>
      <c r="I135" s="201"/>
      <c r="J135" s="202"/>
    </row>
    <row r="136" spans="1:10" ht="20.25" customHeight="1">
      <c r="A136" s="1271"/>
      <c r="B136" s="1257"/>
      <c r="C136" s="243" t="s">
        <v>2162</v>
      </c>
      <c r="D136" s="244" t="s">
        <v>2163</v>
      </c>
      <c r="E136" s="124" t="s">
        <v>2152</v>
      </c>
      <c r="F136" s="122">
        <v>5</v>
      </c>
      <c r="G136" s="125">
        <v>5</v>
      </c>
      <c r="H136" s="126" t="s">
        <v>2141</v>
      </c>
      <c r="I136" s="257"/>
      <c r="J136" s="258"/>
    </row>
    <row r="137" spans="1:10" s="97" customFormat="1" ht="20.25" customHeight="1">
      <c r="A137" s="1271"/>
      <c r="B137" s="1257"/>
      <c r="C137" s="243" t="s">
        <v>2258</v>
      </c>
      <c r="D137" s="244" t="s">
        <v>2259</v>
      </c>
      <c r="E137" s="124" t="s">
        <v>2152</v>
      </c>
      <c r="F137" s="122">
        <v>8</v>
      </c>
      <c r="G137" s="125">
        <v>8</v>
      </c>
      <c r="H137" s="126" t="s">
        <v>2141</v>
      </c>
      <c r="I137" s="300"/>
      <c r="J137" s="301"/>
    </row>
    <row r="138" spans="1:10" s="97" customFormat="1" ht="20.25" customHeight="1">
      <c r="A138" s="1272"/>
      <c r="B138" s="1258"/>
      <c r="C138" s="239" t="s">
        <v>2153</v>
      </c>
      <c r="D138" s="240" t="s">
        <v>2154</v>
      </c>
      <c r="E138" s="174" t="s">
        <v>2152</v>
      </c>
      <c r="F138" s="135">
        <v>10</v>
      </c>
      <c r="G138" s="136">
        <v>10</v>
      </c>
      <c r="H138" s="177" t="s">
        <v>2141</v>
      </c>
      <c r="I138" s="251"/>
      <c r="J138" s="252"/>
    </row>
    <row r="139" spans="1:10" ht="20.25" customHeight="1">
      <c r="A139" s="1270" t="s">
        <v>2243</v>
      </c>
      <c r="B139" s="1256" t="s">
        <v>2263</v>
      </c>
      <c r="C139" s="138" t="s">
        <v>2244</v>
      </c>
      <c r="D139" s="138" t="s">
        <v>2245</v>
      </c>
      <c r="E139" s="155" t="s">
        <v>2246</v>
      </c>
      <c r="F139" s="156">
        <v>115</v>
      </c>
      <c r="G139" s="157">
        <v>80</v>
      </c>
      <c r="H139" s="108" t="s">
        <v>2141</v>
      </c>
      <c r="I139" s="199"/>
      <c r="J139" s="200"/>
    </row>
    <row r="140" spans="1:10" ht="20.25" customHeight="1">
      <c r="A140" s="1271"/>
      <c r="B140" s="1257"/>
      <c r="C140" s="114" t="s">
        <v>2138</v>
      </c>
      <c r="D140" s="114" t="s">
        <v>2139</v>
      </c>
      <c r="E140" s="124" t="s">
        <v>2246</v>
      </c>
      <c r="F140" s="122">
        <v>25</v>
      </c>
      <c r="G140" s="125">
        <v>20</v>
      </c>
      <c r="H140" s="126" t="s">
        <v>2141</v>
      </c>
      <c r="I140" s="201"/>
      <c r="J140" s="202"/>
    </row>
    <row r="141" spans="1:10" ht="20.25" customHeight="1">
      <c r="A141" s="1271"/>
      <c r="B141" s="1257"/>
      <c r="C141" s="143" t="s">
        <v>2260</v>
      </c>
      <c r="D141" s="143" t="s">
        <v>2261</v>
      </c>
      <c r="E141" s="124" t="s">
        <v>2246</v>
      </c>
      <c r="F141" s="122">
        <v>10</v>
      </c>
      <c r="G141" s="125">
        <v>10</v>
      </c>
      <c r="H141" s="126" t="s">
        <v>2141</v>
      </c>
      <c r="I141" s="201"/>
      <c r="J141" s="202"/>
    </row>
    <row r="142" spans="1:10" ht="20.25" customHeight="1">
      <c r="A142" s="1271"/>
      <c r="B142" s="1257"/>
      <c r="C142" s="114" t="s">
        <v>2182</v>
      </c>
      <c r="D142" s="114" t="s">
        <v>2183</v>
      </c>
      <c r="E142" s="124" t="s">
        <v>2246</v>
      </c>
      <c r="F142" s="122">
        <v>75</v>
      </c>
      <c r="G142" s="125">
        <v>60</v>
      </c>
      <c r="H142" s="119" t="s">
        <v>2146</v>
      </c>
      <c r="I142" s="201"/>
      <c r="J142" s="202"/>
    </row>
    <row r="143" spans="1:10" ht="20.25" customHeight="1">
      <c r="A143" s="1271"/>
      <c r="B143" s="1257"/>
      <c r="C143" s="114" t="s">
        <v>2247</v>
      </c>
      <c r="D143" s="114" t="s">
        <v>2248</v>
      </c>
      <c r="E143" s="124" t="s">
        <v>2246</v>
      </c>
      <c r="F143" s="122">
        <v>25</v>
      </c>
      <c r="G143" s="125">
        <v>15</v>
      </c>
      <c r="H143" s="119" t="s">
        <v>2146</v>
      </c>
      <c r="I143" s="201"/>
      <c r="J143" s="202"/>
    </row>
    <row r="144" spans="1:10" ht="20.25" customHeight="1">
      <c r="A144" s="1271"/>
      <c r="B144" s="1257"/>
      <c r="C144" s="114" t="s">
        <v>2249</v>
      </c>
      <c r="D144" s="114" t="s">
        <v>2148</v>
      </c>
      <c r="E144" s="124" t="s">
        <v>2246</v>
      </c>
      <c r="F144" s="122">
        <v>20</v>
      </c>
      <c r="G144" s="125">
        <v>0</v>
      </c>
      <c r="H144" s="119" t="s">
        <v>2146</v>
      </c>
      <c r="I144" s="201"/>
      <c r="J144" s="202"/>
    </row>
    <row r="145" spans="1:10" ht="20.25" customHeight="1">
      <c r="A145" s="1271"/>
      <c r="B145" s="1257"/>
      <c r="C145" s="114" t="s">
        <v>2250</v>
      </c>
      <c r="D145" s="114" t="s">
        <v>2145</v>
      </c>
      <c r="E145" s="124" t="s">
        <v>2246</v>
      </c>
      <c r="F145" s="122">
        <v>20</v>
      </c>
      <c r="G145" s="125">
        <v>0</v>
      </c>
      <c r="H145" s="126" t="s">
        <v>2146</v>
      </c>
      <c r="I145" s="201"/>
      <c r="J145" s="202"/>
    </row>
    <row r="146" spans="1:10" ht="20.25" customHeight="1">
      <c r="A146" s="1271"/>
      <c r="B146" s="1257"/>
      <c r="C146" s="114" t="s">
        <v>2264</v>
      </c>
      <c r="D146" s="114" t="s">
        <v>2265</v>
      </c>
      <c r="E146" s="124" t="s">
        <v>2246</v>
      </c>
      <c r="F146" s="122">
        <v>7.5</v>
      </c>
      <c r="G146" s="125">
        <v>5</v>
      </c>
      <c r="H146" s="126" t="s">
        <v>2141</v>
      </c>
      <c r="I146" s="201"/>
      <c r="J146" s="202"/>
    </row>
    <row r="147" spans="1:10" ht="20.25" customHeight="1">
      <c r="A147" s="1271"/>
      <c r="B147" s="1257"/>
      <c r="C147" s="114" t="s">
        <v>2252</v>
      </c>
      <c r="D147" s="114" t="s">
        <v>2253</v>
      </c>
      <c r="E147" s="124" t="s">
        <v>2246</v>
      </c>
      <c r="F147" s="122">
        <v>14</v>
      </c>
      <c r="G147" s="125">
        <v>7</v>
      </c>
      <c r="H147" s="126" t="s">
        <v>2141</v>
      </c>
      <c r="I147" s="201"/>
      <c r="J147" s="202"/>
    </row>
    <row r="148" spans="1:10" ht="20.25" customHeight="1">
      <c r="A148" s="1271"/>
      <c r="B148" s="1257"/>
      <c r="C148" s="114" t="s">
        <v>2262</v>
      </c>
      <c r="D148" s="231" t="s">
        <v>2257</v>
      </c>
      <c r="E148" s="124" t="s">
        <v>2152</v>
      </c>
      <c r="F148" s="122">
        <v>10</v>
      </c>
      <c r="G148" s="125">
        <v>5</v>
      </c>
      <c r="H148" s="126" t="s">
        <v>2141</v>
      </c>
      <c r="I148" s="201"/>
      <c r="J148" s="202"/>
    </row>
    <row r="149" spans="1:10" ht="20.25" customHeight="1">
      <c r="A149" s="1271"/>
      <c r="B149" s="1257"/>
      <c r="C149" s="243" t="s">
        <v>2162</v>
      </c>
      <c r="D149" s="244" t="s">
        <v>2163</v>
      </c>
      <c r="E149" s="124" t="s">
        <v>2152</v>
      </c>
      <c r="F149" s="122">
        <v>5</v>
      </c>
      <c r="G149" s="125">
        <v>5</v>
      </c>
      <c r="H149" s="126" t="s">
        <v>2141</v>
      </c>
      <c r="I149" s="257"/>
      <c r="J149" s="258"/>
    </row>
    <row r="150" spans="1:10" s="97" customFormat="1" ht="20.25" customHeight="1">
      <c r="A150" s="1271"/>
      <c r="B150" s="1257"/>
      <c r="C150" s="243" t="s">
        <v>2258</v>
      </c>
      <c r="D150" s="244" t="s">
        <v>2259</v>
      </c>
      <c r="E150" s="124" t="s">
        <v>2152</v>
      </c>
      <c r="F150" s="122">
        <v>8</v>
      </c>
      <c r="G150" s="125">
        <v>8</v>
      </c>
      <c r="H150" s="126" t="s">
        <v>2141</v>
      </c>
      <c r="I150" s="300"/>
      <c r="J150" s="301"/>
    </row>
    <row r="151" spans="1:10" s="97" customFormat="1" ht="20.25" customHeight="1">
      <c r="A151" s="1272"/>
      <c r="B151" s="1258"/>
      <c r="C151" s="239" t="s">
        <v>2153</v>
      </c>
      <c r="D151" s="240" t="s">
        <v>2154</v>
      </c>
      <c r="E151" s="174" t="s">
        <v>2152</v>
      </c>
      <c r="F151" s="135">
        <v>10</v>
      </c>
      <c r="G151" s="136">
        <v>10</v>
      </c>
      <c r="H151" s="177" t="s">
        <v>2141</v>
      </c>
      <c r="I151" s="251"/>
      <c r="J151" s="252"/>
    </row>
    <row r="152" spans="1:10" ht="20.25" customHeight="1">
      <c r="A152" s="1270" t="s">
        <v>2243</v>
      </c>
      <c r="B152" s="1243" t="s">
        <v>190</v>
      </c>
      <c r="C152" s="108" t="s">
        <v>2244</v>
      </c>
      <c r="D152" s="113" t="s">
        <v>2266</v>
      </c>
      <c r="E152" s="110" t="s">
        <v>2267</v>
      </c>
      <c r="F152" s="259">
        <v>100</v>
      </c>
      <c r="G152" s="259">
        <v>75</v>
      </c>
      <c r="H152" s="113" t="s">
        <v>2141</v>
      </c>
      <c r="I152" s="199"/>
      <c r="J152" s="200"/>
    </row>
    <row r="153" spans="1:10" ht="20.25" customHeight="1">
      <c r="A153" s="1271"/>
      <c r="B153" s="1244"/>
      <c r="C153" s="114" t="s">
        <v>2182</v>
      </c>
      <c r="D153" s="115" t="s">
        <v>2183</v>
      </c>
      <c r="E153" s="116" t="s">
        <v>2267</v>
      </c>
      <c r="F153" s="122">
        <v>45</v>
      </c>
      <c r="G153" s="122">
        <v>35</v>
      </c>
      <c r="H153" s="119" t="s">
        <v>2146</v>
      </c>
      <c r="I153" s="201"/>
      <c r="J153" s="202"/>
    </row>
    <row r="154" spans="1:10" ht="20.25" customHeight="1">
      <c r="A154" s="1271"/>
      <c r="B154" s="1244"/>
      <c r="C154" s="114" t="s">
        <v>2268</v>
      </c>
      <c r="D154" s="115" t="s">
        <v>2269</v>
      </c>
      <c r="E154" s="116" t="s">
        <v>2267</v>
      </c>
      <c r="F154" s="122">
        <v>6.95</v>
      </c>
      <c r="G154" s="122">
        <v>4.5</v>
      </c>
      <c r="H154" s="119" t="s">
        <v>2141</v>
      </c>
      <c r="I154" s="201"/>
      <c r="J154" s="202"/>
    </row>
    <row r="155" spans="1:10" ht="20.25" customHeight="1">
      <c r="A155" s="1271"/>
      <c r="B155" s="1244"/>
      <c r="C155" s="1200" t="s">
        <v>2270</v>
      </c>
      <c r="D155" s="1200" t="s">
        <v>2271</v>
      </c>
      <c r="E155" s="116" t="s">
        <v>2267</v>
      </c>
      <c r="F155" s="120">
        <v>9.9499999999999993</v>
      </c>
      <c r="G155" s="120">
        <v>5.95</v>
      </c>
      <c r="H155" s="119" t="s">
        <v>2141</v>
      </c>
      <c r="I155" s="1170" t="s">
        <v>2272</v>
      </c>
      <c r="J155" s="216"/>
    </row>
    <row r="156" spans="1:10" ht="20.25" customHeight="1">
      <c r="A156" s="1271"/>
      <c r="B156" s="1244"/>
      <c r="C156" s="1199"/>
      <c r="D156" s="1199"/>
      <c r="E156" s="116" t="s">
        <v>2267</v>
      </c>
      <c r="F156" s="120">
        <v>45</v>
      </c>
      <c r="G156" s="120">
        <v>25</v>
      </c>
      <c r="H156" s="119" t="s">
        <v>2146</v>
      </c>
      <c r="I156" s="1166"/>
      <c r="J156" s="250"/>
    </row>
    <row r="157" spans="1:10" ht="20.25" customHeight="1">
      <c r="A157" s="1271"/>
      <c r="B157" s="1244"/>
      <c r="C157" s="114" t="s">
        <v>2273</v>
      </c>
      <c r="D157" s="115" t="s">
        <v>2274</v>
      </c>
      <c r="E157" s="116" t="s">
        <v>2267</v>
      </c>
      <c r="F157" s="120">
        <v>45</v>
      </c>
      <c r="G157" s="120">
        <v>15</v>
      </c>
      <c r="H157" s="119" t="s">
        <v>2146</v>
      </c>
      <c r="I157" s="201"/>
      <c r="J157" s="202"/>
    </row>
    <row r="158" spans="1:10" ht="20.25" customHeight="1">
      <c r="A158" s="1271"/>
      <c r="B158" s="1244"/>
      <c r="C158" s="114" t="s">
        <v>2275</v>
      </c>
      <c r="D158" s="115" t="s">
        <v>2269</v>
      </c>
      <c r="E158" s="116" t="s">
        <v>2267</v>
      </c>
      <c r="F158" s="120">
        <v>10</v>
      </c>
      <c r="G158" s="120">
        <v>10</v>
      </c>
      <c r="H158" s="119" t="s">
        <v>2146</v>
      </c>
      <c r="I158" s="201"/>
      <c r="J158" s="202"/>
    </row>
    <row r="159" spans="1:10" ht="20.25" customHeight="1">
      <c r="A159" s="1271"/>
      <c r="B159" s="1244"/>
      <c r="C159" s="114" t="s">
        <v>2276</v>
      </c>
      <c r="D159" s="115" t="s">
        <v>2271</v>
      </c>
      <c r="E159" s="116" t="s">
        <v>2267</v>
      </c>
      <c r="F159" s="122">
        <v>25</v>
      </c>
      <c r="G159" s="123">
        <v>0</v>
      </c>
      <c r="H159" s="119" t="s">
        <v>2146</v>
      </c>
      <c r="I159" s="201"/>
      <c r="J159" s="202"/>
    </row>
    <row r="160" spans="1:10" ht="20.25" customHeight="1">
      <c r="A160" s="1271"/>
      <c r="B160" s="1244"/>
      <c r="C160" s="114" t="s">
        <v>2252</v>
      </c>
      <c r="D160" s="121" t="s">
        <v>2277</v>
      </c>
      <c r="E160" s="116" t="s">
        <v>2152</v>
      </c>
      <c r="F160" s="122">
        <v>16</v>
      </c>
      <c r="G160" s="123">
        <v>16</v>
      </c>
      <c r="H160" s="126" t="s">
        <v>2141</v>
      </c>
      <c r="I160" s="248"/>
      <c r="J160" s="249"/>
    </row>
    <row r="161" spans="1:10" ht="20.25" customHeight="1">
      <c r="A161" s="1271"/>
      <c r="B161" s="1244"/>
      <c r="C161" s="114" t="s">
        <v>2153</v>
      </c>
      <c r="D161" s="121" t="s">
        <v>2154</v>
      </c>
      <c r="E161" s="116" t="s">
        <v>2152</v>
      </c>
      <c r="F161" s="122">
        <v>8</v>
      </c>
      <c r="G161" s="123">
        <v>8</v>
      </c>
      <c r="H161" s="126" t="s">
        <v>2141</v>
      </c>
      <c r="I161" s="248"/>
      <c r="J161" s="249"/>
    </row>
    <row r="162" spans="1:10" ht="20.25" customHeight="1">
      <c r="A162" s="1272"/>
      <c r="B162" s="1245"/>
      <c r="C162" s="239" t="s">
        <v>2162</v>
      </c>
      <c r="D162" s="240" t="s">
        <v>2163</v>
      </c>
      <c r="E162" s="233" t="s">
        <v>2152</v>
      </c>
      <c r="F162" s="135">
        <v>5</v>
      </c>
      <c r="G162" s="136">
        <v>5</v>
      </c>
      <c r="H162" s="260" t="s">
        <v>2141</v>
      </c>
      <c r="I162" s="303"/>
      <c r="J162" s="304"/>
    </row>
    <row r="163" spans="1:10" ht="20.25" customHeight="1">
      <c r="A163" s="1298" t="s">
        <v>2278</v>
      </c>
      <c r="B163" s="1265" t="s">
        <v>215</v>
      </c>
      <c r="C163" s="261" t="s">
        <v>2138</v>
      </c>
      <c r="D163" s="262" t="s">
        <v>2139</v>
      </c>
      <c r="E163" s="263" t="s">
        <v>2152</v>
      </c>
      <c r="F163" s="264">
        <v>113</v>
      </c>
      <c r="G163" s="264">
        <v>89</v>
      </c>
      <c r="H163" s="265" t="s">
        <v>2141</v>
      </c>
      <c r="I163" s="199"/>
      <c r="J163" s="200"/>
    </row>
    <row r="164" spans="1:10" ht="20.25" customHeight="1">
      <c r="A164" s="1299"/>
      <c r="B164" s="1218"/>
      <c r="C164" s="266" t="s">
        <v>2279</v>
      </c>
      <c r="D164" s="267" t="s">
        <v>2280</v>
      </c>
      <c r="E164" s="268" t="s">
        <v>2152</v>
      </c>
      <c r="F164" s="269">
        <v>20</v>
      </c>
      <c r="G164" s="269">
        <v>19</v>
      </c>
      <c r="H164" s="270" t="s">
        <v>2141</v>
      </c>
      <c r="I164" s="201"/>
      <c r="J164" s="202"/>
    </row>
    <row r="165" spans="1:10" ht="20.25" customHeight="1">
      <c r="A165" s="1299"/>
      <c r="B165" s="1218"/>
      <c r="C165" s="266" t="s">
        <v>2281</v>
      </c>
      <c r="D165" s="267" t="s">
        <v>2183</v>
      </c>
      <c r="E165" s="268" t="s">
        <v>2152</v>
      </c>
      <c r="F165" s="271">
        <v>75</v>
      </c>
      <c r="G165" s="269">
        <v>59</v>
      </c>
      <c r="H165" s="270" t="s">
        <v>2146</v>
      </c>
      <c r="I165" s="201"/>
      <c r="J165" s="202"/>
    </row>
    <row r="166" spans="1:10" ht="20.25" customHeight="1">
      <c r="A166" s="1299"/>
      <c r="B166" s="1218"/>
      <c r="C166" s="266" t="s">
        <v>2282</v>
      </c>
      <c r="D166" s="267" t="s">
        <v>2283</v>
      </c>
      <c r="E166" s="268" t="s">
        <v>2152</v>
      </c>
      <c r="F166" s="271">
        <v>57</v>
      </c>
      <c r="G166" s="271">
        <v>39</v>
      </c>
      <c r="H166" s="270" t="s">
        <v>2146</v>
      </c>
      <c r="I166" s="201"/>
      <c r="J166" s="202"/>
    </row>
    <row r="167" spans="1:10" ht="20.25" customHeight="1">
      <c r="A167" s="1299"/>
      <c r="B167" s="1218"/>
      <c r="C167" s="266" t="s">
        <v>2284</v>
      </c>
      <c r="D167" s="267" t="s">
        <v>2285</v>
      </c>
      <c r="E167" s="268" t="s">
        <v>2152</v>
      </c>
      <c r="F167" s="272">
        <v>25</v>
      </c>
      <c r="G167" s="272">
        <v>25</v>
      </c>
      <c r="H167" s="270" t="s">
        <v>2141</v>
      </c>
      <c r="I167" s="201" t="s">
        <v>2286</v>
      </c>
      <c r="J167" s="202"/>
    </row>
    <row r="168" spans="1:10" ht="20.25" customHeight="1">
      <c r="A168" s="1299"/>
      <c r="B168" s="1218"/>
      <c r="C168" s="273" t="s">
        <v>2287</v>
      </c>
      <c r="D168" s="266" t="s">
        <v>2288</v>
      </c>
      <c r="E168" s="274" t="s">
        <v>2152</v>
      </c>
      <c r="F168" s="275"/>
      <c r="G168" s="275"/>
      <c r="H168" s="275"/>
      <c r="I168" s="201" t="s">
        <v>2289</v>
      </c>
      <c r="J168" s="202"/>
    </row>
    <row r="169" spans="1:10" ht="20.25" customHeight="1">
      <c r="A169" s="1299"/>
      <c r="B169" s="1218"/>
      <c r="C169" s="276" t="s">
        <v>2290</v>
      </c>
      <c r="D169" s="266" t="s">
        <v>2291</v>
      </c>
      <c r="E169" s="277" t="s">
        <v>2152</v>
      </c>
      <c r="F169" s="272">
        <v>30</v>
      </c>
      <c r="G169" s="272">
        <v>30</v>
      </c>
      <c r="H169" s="278" t="s">
        <v>2146</v>
      </c>
      <c r="I169" s="201"/>
      <c r="J169" s="202"/>
    </row>
    <row r="170" spans="1:10" ht="20.25" customHeight="1">
      <c r="A170" s="1300"/>
      <c r="B170" s="1266"/>
      <c r="C170" s="239" t="s">
        <v>2162</v>
      </c>
      <c r="D170" s="240" t="s">
        <v>2163</v>
      </c>
      <c r="E170" s="233" t="s">
        <v>2152</v>
      </c>
      <c r="F170" s="135">
        <v>5</v>
      </c>
      <c r="G170" s="136">
        <v>5</v>
      </c>
      <c r="H170" s="260" t="s">
        <v>2141</v>
      </c>
      <c r="I170" s="303"/>
      <c r="J170" s="304"/>
    </row>
    <row r="171" spans="1:10" ht="20.25" customHeight="1">
      <c r="A171" s="1298" t="s">
        <v>2278</v>
      </c>
      <c r="B171" s="1265" t="s">
        <v>211</v>
      </c>
      <c r="C171" s="261" t="s">
        <v>2290</v>
      </c>
      <c r="D171" s="262" t="s">
        <v>2291</v>
      </c>
      <c r="E171" s="263" t="s">
        <v>2152</v>
      </c>
      <c r="F171" s="264">
        <v>30</v>
      </c>
      <c r="G171" s="264">
        <v>30</v>
      </c>
      <c r="H171" s="265" t="s">
        <v>2146</v>
      </c>
      <c r="I171" s="199"/>
      <c r="J171" s="200"/>
    </row>
    <row r="172" spans="1:10" ht="20.25" customHeight="1">
      <c r="A172" s="1299"/>
      <c r="B172" s="1218"/>
      <c r="C172" s="279" t="s">
        <v>2138</v>
      </c>
      <c r="D172" s="273" t="s">
        <v>2139</v>
      </c>
      <c r="E172" s="280" t="s">
        <v>2152</v>
      </c>
      <c r="F172" s="281">
        <v>113</v>
      </c>
      <c r="G172" s="281">
        <v>89</v>
      </c>
      <c r="H172" s="282" t="s">
        <v>2141</v>
      </c>
      <c r="I172" s="201"/>
      <c r="J172" s="202"/>
    </row>
    <row r="173" spans="1:10" ht="20.25" customHeight="1">
      <c r="A173" s="1299"/>
      <c r="B173" s="1218"/>
      <c r="C173" s="266" t="s">
        <v>2279</v>
      </c>
      <c r="D173" s="267" t="s">
        <v>2280</v>
      </c>
      <c r="E173" s="268" t="s">
        <v>2152</v>
      </c>
      <c r="F173" s="269">
        <v>20</v>
      </c>
      <c r="G173" s="269">
        <v>19</v>
      </c>
      <c r="H173" s="270" t="s">
        <v>2141</v>
      </c>
      <c r="I173" s="201"/>
      <c r="J173" s="202"/>
    </row>
    <row r="174" spans="1:10" ht="20.25" customHeight="1">
      <c r="A174" s="1299"/>
      <c r="B174" s="1218"/>
      <c r="C174" s="266" t="s">
        <v>2281</v>
      </c>
      <c r="D174" s="267" t="s">
        <v>2183</v>
      </c>
      <c r="E174" s="268" t="s">
        <v>2152</v>
      </c>
      <c r="F174" s="269">
        <v>75</v>
      </c>
      <c r="G174" s="269">
        <v>59</v>
      </c>
      <c r="H174" s="270" t="s">
        <v>2146</v>
      </c>
      <c r="I174" s="201"/>
      <c r="J174" s="202"/>
    </row>
    <row r="175" spans="1:10" ht="20.25" customHeight="1">
      <c r="A175" s="1299"/>
      <c r="B175" s="1218"/>
      <c r="C175" s="266" t="s">
        <v>2282</v>
      </c>
      <c r="D175" s="267" t="s">
        <v>2283</v>
      </c>
      <c r="E175" s="268" t="s">
        <v>2152</v>
      </c>
      <c r="F175" s="271">
        <v>57</v>
      </c>
      <c r="G175" s="271">
        <v>39</v>
      </c>
      <c r="H175" s="270" t="s">
        <v>2146</v>
      </c>
      <c r="I175" s="201"/>
      <c r="J175" s="202"/>
    </row>
    <row r="176" spans="1:10" ht="20.25" customHeight="1">
      <c r="A176" s="1299"/>
      <c r="B176" s="1218"/>
      <c r="C176" s="273" t="s">
        <v>2287</v>
      </c>
      <c r="D176" s="266" t="s">
        <v>2288</v>
      </c>
      <c r="E176" s="274" t="s">
        <v>2152</v>
      </c>
      <c r="F176" s="275"/>
      <c r="G176" s="275"/>
      <c r="H176" s="275"/>
      <c r="I176" s="201" t="s">
        <v>2289</v>
      </c>
      <c r="J176" s="202"/>
    </row>
    <row r="177" spans="1:10" ht="20.25" customHeight="1">
      <c r="A177" s="1300"/>
      <c r="B177" s="1266"/>
      <c r="C177" s="239" t="s">
        <v>2162</v>
      </c>
      <c r="D177" s="240" t="s">
        <v>2163</v>
      </c>
      <c r="E177" s="233" t="s">
        <v>2152</v>
      </c>
      <c r="F177" s="135">
        <v>5</v>
      </c>
      <c r="G177" s="136">
        <v>5</v>
      </c>
      <c r="H177" s="260" t="s">
        <v>2141</v>
      </c>
      <c r="I177" s="303"/>
      <c r="J177" s="304"/>
    </row>
    <row r="178" spans="1:10" ht="20.25" customHeight="1">
      <c r="A178" s="1298" t="s">
        <v>2278</v>
      </c>
      <c r="B178" s="1262" t="s">
        <v>247</v>
      </c>
      <c r="C178" s="283" t="s">
        <v>2250</v>
      </c>
      <c r="D178" s="283" t="s">
        <v>2145</v>
      </c>
      <c r="E178" s="284" t="s">
        <v>2152</v>
      </c>
      <c r="F178" s="285">
        <v>60</v>
      </c>
      <c r="G178" s="285">
        <v>60</v>
      </c>
      <c r="H178" s="285" t="s">
        <v>2146</v>
      </c>
      <c r="I178" s="199"/>
      <c r="J178" s="200"/>
    </row>
    <row r="179" spans="1:10" ht="20.25" customHeight="1">
      <c r="A179" s="1299"/>
      <c r="B179" s="1263"/>
      <c r="C179" s="273" t="s">
        <v>2292</v>
      </c>
      <c r="D179" s="273" t="s">
        <v>2156</v>
      </c>
      <c r="E179" s="286" t="s">
        <v>2152</v>
      </c>
      <c r="F179" s="269">
        <v>95</v>
      </c>
      <c r="G179" s="269">
        <v>95</v>
      </c>
      <c r="H179" s="287" t="s">
        <v>2141</v>
      </c>
      <c r="I179" s="201"/>
      <c r="J179" s="202"/>
    </row>
    <row r="180" spans="1:10" ht="20.25" customHeight="1">
      <c r="A180" s="1299"/>
      <c r="B180" s="1263"/>
      <c r="C180" s="288" t="s">
        <v>2293</v>
      </c>
      <c r="D180" s="288" t="s">
        <v>2294</v>
      </c>
      <c r="E180" s="289" t="s">
        <v>2152</v>
      </c>
      <c r="F180" s="290"/>
      <c r="G180" s="290"/>
      <c r="H180" s="291"/>
      <c r="I180" s="207" t="s">
        <v>2295</v>
      </c>
      <c r="J180" s="216"/>
    </row>
    <row r="181" spans="1:10" ht="20.25" customHeight="1">
      <c r="A181" s="1300"/>
      <c r="B181" s="1264"/>
      <c r="C181" s="292" t="s">
        <v>2296</v>
      </c>
      <c r="D181" s="292" t="s">
        <v>2266</v>
      </c>
      <c r="E181" s="293" t="s">
        <v>2152</v>
      </c>
      <c r="F181" s="294"/>
      <c r="G181" s="294"/>
      <c r="H181" s="295"/>
      <c r="I181" s="245" t="s">
        <v>2295</v>
      </c>
      <c r="J181" s="246"/>
    </row>
    <row r="182" spans="1:10" ht="20.25" customHeight="1">
      <c r="A182" s="1299" t="s">
        <v>2278</v>
      </c>
      <c r="B182" s="1263" t="s">
        <v>242</v>
      </c>
      <c r="C182" s="1218" t="s">
        <v>2138</v>
      </c>
      <c r="D182" s="1218" t="s">
        <v>2139</v>
      </c>
      <c r="E182" s="296" t="s">
        <v>2152</v>
      </c>
      <c r="F182" s="296">
        <v>150</v>
      </c>
      <c r="G182" s="296">
        <v>150</v>
      </c>
      <c r="H182" s="297" t="s">
        <v>2146</v>
      </c>
      <c r="I182" s="210" t="s">
        <v>2297</v>
      </c>
      <c r="J182" s="250"/>
    </row>
    <row r="183" spans="1:10" ht="20.25" customHeight="1">
      <c r="A183" s="1299"/>
      <c r="B183" s="1263"/>
      <c r="C183" s="1218"/>
      <c r="D183" s="1218"/>
      <c r="E183" s="298" t="s">
        <v>2152</v>
      </c>
      <c r="F183" s="296">
        <v>250</v>
      </c>
      <c r="G183" s="296">
        <v>250</v>
      </c>
      <c r="H183" s="299" t="s">
        <v>2146</v>
      </c>
      <c r="I183" s="201" t="s">
        <v>2298</v>
      </c>
      <c r="J183" s="202"/>
    </row>
    <row r="184" spans="1:10" ht="20.25" customHeight="1">
      <c r="A184" s="1299"/>
      <c r="B184" s="1263"/>
      <c r="C184" s="1218"/>
      <c r="D184" s="1218"/>
      <c r="E184" s="298" t="s">
        <v>2152</v>
      </c>
      <c r="F184" s="296">
        <v>350</v>
      </c>
      <c r="G184" s="296">
        <v>350</v>
      </c>
      <c r="H184" s="299" t="s">
        <v>2146</v>
      </c>
      <c r="I184" s="201" t="s">
        <v>2299</v>
      </c>
      <c r="J184" s="202"/>
    </row>
    <row r="185" spans="1:10" ht="20.25" customHeight="1">
      <c r="A185" s="1299"/>
      <c r="B185" s="1263"/>
      <c r="C185" s="1218"/>
      <c r="D185" s="1218"/>
      <c r="E185" s="298" t="s">
        <v>2152</v>
      </c>
      <c r="F185" s="296">
        <v>400</v>
      </c>
      <c r="G185" s="296">
        <v>400</v>
      </c>
      <c r="H185" s="299" t="s">
        <v>2146</v>
      </c>
      <c r="I185" s="201" t="s">
        <v>2300</v>
      </c>
      <c r="J185" s="202"/>
    </row>
    <row r="186" spans="1:10" ht="20.25" customHeight="1">
      <c r="A186" s="1299"/>
      <c r="B186" s="1263"/>
      <c r="C186" s="1218"/>
      <c r="D186" s="1218"/>
      <c r="E186" s="298" t="s">
        <v>2152</v>
      </c>
      <c r="F186" s="296">
        <v>500</v>
      </c>
      <c r="G186" s="296">
        <v>500</v>
      </c>
      <c r="H186" s="299" t="s">
        <v>2146</v>
      </c>
      <c r="I186" s="201" t="s">
        <v>2301</v>
      </c>
      <c r="J186" s="202"/>
    </row>
    <row r="187" spans="1:10" ht="20.25" customHeight="1">
      <c r="A187" s="1299"/>
      <c r="B187" s="1263"/>
      <c r="C187" s="1218"/>
      <c r="D187" s="1218"/>
      <c r="E187" s="298" t="s">
        <v>2152</v>
      </c>
      <c r="F187" s="296">
        <v>600</v>
      </c>
      <c r="G187" s="296">
        <v>600</v>
      </c>
      <c r="H187" s="299" t="s">
        <v>2146</v>
      </c>
      <c r="I187" s="201" t="s">
        <v>2302</v>
      </c>
      <c r="J187" s="202"/>
    </row>
    <row r="188" spans="1:10" ht="20.25" customHeight="1">
      <c r="A188" s="1299"/>
      <c r="B188" s="1263"/>
      <c r="C188" s="1218"/>
      <c r="D188" s="1218"/>
      <c r="E188" s="298" t="s">
        <v>2152</v>
      </c>
      <c r="F188" s="296">
        <v>700</v>
      </c>
      <c r="G188" s="296">
        <v>700</v>
      </c>
      <c r="H188" s="299" t="s">
        <v>2146</v>
      </c>
      <c r="I188" s="201" t="s">
        <v>2303</v>
      </c>
      <c r="J188" s="202"/>
    </row>
    <row r="189" spans="1:10" ht="20.25" customHeight="1">
      <c r="A189" s="1299"/>
      <c r="B189" s="1263"/>
      <c r="C189" s="1218"/>
      <c r="D189" s="1218"/>
      <c r="E189" s="298" t="s">
        <v>2152</v>
      </c>
      <c r="F189" s="296">
        <v>800</v>
      </c>
      <c r="G189" s="296">
        <v>800</v>
      </c>
      <c r="H189" s="299" t="s">
        <v>2146</v>
      </c>
      <c r="I189" s="201" t="s">
        <v>2304</v>
      </c>
      <c r="J189" s="202"/>
    </row>
    <row r="190" spans="1:10" ht="20.25" customHeight="1">
      <c r="A190" s="1299"/>
      <c r="B190" s="1263"/>
      <c r="C190" s="1218"/>
      <c r="D190" s="1218"/>
      <c r="E190" s="298" t="s">
        <v>2152</v>
      </c>
      <c r="F190" s="296">
        <v>900</v>
      </c>
      <c r="G190" s="296">
        <v>900</v>
      </c>
      <c r="H190" s="299" t="s">
        <v>2146</v>
      </c>
      <c r="I190" s="201" t="s">
        <v>2305</v>
      </c>
      <c r="J190" s="202"/>
    </row>
    <row r="191" spans="1:10" ht="20.25" customHeight="1">
      <c r="A191" s="1299"/>
      <c r="B191" s="1263"/>
      <c r="C191" s="1218"/>
      <c r="D191" s="1218"/>
      <c r="E191" s="298" t="s">
        <v>2152</v>
      </c>
      <c r="F191" s="296">
        <v>1100</v>
      </c>
      <c r="G191" s="296">
        <v>1100</v>
      </c>
      <c r="H191" s="299" t="s">
        <v>2146</v>
      </c>
      <c r="I191" s="201" t="s">
        <v>2306</v>
      </c>
      <c r="J191" s="202"/>
    </row>
    <row r="192" spans="1:10" ht="20.25" customHeight="1">
      <c r="A192" s="1299"/>
      <c r="B192" s="1263"/>
      <c r="C192" s="1219"/>
      <c r="D192" s="1219"/>
      <c r="E192" s="298" t="s">
        <v>2152</v>
      </c>
      <c r="F192" s="1323" t="s">
        <v>2307</v>
      </c>
      <c r="G192" s="1324"/>
      <c r="H192" s="299" t="s">
        <v>2146</v>
      </c>
      <c r="I192" s="201" t="s">
        <v>2308</v>
      </c>
      <c r="J192" s="202"/>
    </row>
    <row r="193" spans="1:10" ht="20.25" customHeight="1">
      <c r="A193" s="1299"/>
      <c r="B193" s="1263"/>
      <c r="C193" s="184" t="s">
        <v>2309</v>
      </c>
      <c r="D193" s="184" t="s">
        <v>2259</v>
      </c>
      <c r="E193" s="274" t="s">
        <v>2152</v>
      </c>
      <c r="F193" s="290">
        <v>20</v>
      </c>
      <c r="G193" s="290">
        <v>20</v>
      </c>
      <c r="H193" s="305" t="s">
        <v>2141</v>
      </c>
      <c r="I193" s="201" t="s">
        <v>2295</v>
      </c>
      <c r="J193" s="202"/>
    </row>
    <row r="194" spans="1:10" ht="20.25" customHeight="1">
      <c r="A194" s="1299"/>
      <c r="B194" s="1263"/>
      <c r="C194" s="184" t="s">
        <v>2310</v>
      </c>
      <c r="D194" s="184" t="s">
        <v>2311</v>
      </c>
      <c r="E194" s="274" t="s">
        <v>2152</v>
      </c>
      <c r="F194" s="306">
        <v>2.5000000000000001E-2</v>
      </c>
      <c r="G194" s="306">
        <v>2.5000000000000001E-2</v>
      </c>
      <c r="H194" s="307"/>
      <c r="I194" s="201" t="s">
        <v>2289</v>
      </c>
      <c r="J194" s="202"/>
    </row>
    <row r="195" spans="1:10" ht="20.25" customHeight="1">
      <c r="A195" s="1299"/>
      <c r="B195" s="1263"/>
      <c r="C195" s="273" t="s">
        <v>2312</v>
      </c>
      <c r="D195" s="276" t="s">
        <v>2280</v>
      </c>
      <c r="E195" s="308" t="s">
        <v>2152</v>
      </c>
      <c r="F195" s="308">
        <v>0.15</v>
      </c>
      <c r="G195" s="308">
        <v>0.15</v>
      </c>
      <c r="H195" s="309"/>
      <c r="I195" s="201" t="s">
        <v>2289</v>
      </c>
      <c r="J195" s="202"/>
    </row>
    <row r="196" spans="1:10" ht="20.25" customHeight="1">
      <c r="A196" s="1300"/>
      <c r="B196" s="1264"/>
      <c r="C196" s="239" t="s">
        <v>2162</v>
      </c>
      <c r="D196" s="240" t="s">
        <v>2163</v>
      </c>
      <c r="E196" s="233" t="s">
        <v>2152</v>
      </c>
      <c r="F196" s="135">
        <v>5</v>
      </c>
      <c r="G196" s="136">
        <v>5</v>
      </c>
      <c r="H196" s="260" t="s">
        <v>2141</v>
      </c>
      <c r="I196" s="303"/>
      <c r="J196" s="304"/>
    </row>
    <row r="197" spans="1:10" ht="20.25" customHeight="1">
      <c r="A197" s="1298" t="s">
        <v>2278</v>
      </c>
      <c r="B197" s="1262" t="s">
        <v>261</v>
      </c>
      <c r="C197" s="1240" t="s">
        <v>2244</v>
      </c>
      <c r="D197" s="1220" t="s">
        <v>2245</v>
      </c>
      <c r="E197" s="296" t="s">
        <v>2313</v>
      </c>
      <c r="F197" s="310">
        <v>310000</v>
      </c>
      <c r="G197" s="310">
        <v>310000</v>
      </c>
      <c r="H197" s="297" t="s">
        <v>2146</v>
      </c>
      <c r="I197" s="210" t="s">
        <v>2314</v>
      </c>
      <c r="J197" s="250"/>
    </row>
    <row r="198" spans="1:10" ht="20.25" customHeight="1">
      <c r="A198" s="1299"/>
      <c r="B198" s="1263"/>
      <c r="C198" s="1241"/>
      <c r="D198" s="1221"/>
      <c r="E198" s="298" t="s">
        <v>2313</v>
      </c>
      <c r="F198" s="311">
        <v>215000</v>
      </c>
      <c r="G198" s="311">
        <v>215000</v>
      </c>
      <c r="H198" s="299" t="s">
        <v>2146</v>
      </c>
      <c r="I198" s="201" t="s">
        <v>2315</v>
      </c>
      <c r="J198" s="202"/>
    </row>
    <row r="199" spans="1:10" ht="20.25" customHeight="1">
      <c r="A199" s="1299"/>
      <c r="B199" s="1263"/>
      <c r="C199" s="1241"/>
      <c r="D199" s="1221"/>
      <c r="E199" s="298" t="s">
        <v>2313</v>
      </c>
      <c r="F199" s="311">
        <v>210000</v>
      </c>
      <c r="G199" s="311">
        <v>210000</v>
      </c>
      <c r="H199" s="299" t="s">
        <v>2146</v>
      </c>
      <c r="I199" s="201" t="s">
        <v>2316</v>
      </c>
      <c r="J199" s="202"/>
    </row>
    <row r="200" spans="1:10" ht="20.25" customHeight="1">
      <c r="A200" s="1299"/>
      <c r="B200" s="1263"/>
      <c r="C200" s="1242"/>
      <c r="D200" s="1222"/>
      <c r="E200" s="298" t="s">
        <v>2313</v>
      </c>
      <c r="F200" s="311">
        <v>205000</v>
      </c>
      <c r="G200" s="311">
        <v>205000</v>
      </c>
      <c r="H200" s="299" t="s">
        <v>2146</v>
      </c>
      <c r="I200" s="201" t="s">
        <v>2317</v>
      </c>
      <c r="J200" s="202"/>
    </row>
    <row r="201" spans="1:10" ht="20.25" customHeight="1">
      <c r="A201" s="1299"/>
      <c r="B201" s="1263"/>
      <c r="C201" s="184" t="s">
        <v>2144</v>
      </c>
      <c r="D201" s="184" t="s">
        <v>2145</v>
      </c>
      <c r="E201" s="298" t="s">
        <v>2313</v>
      </c>
      <c r="F201" s="312">
        <v>185000</v>
      </c>
      <c r="G201" s="312">
        <v>185000</v>
      </c>
      <c r="H201" s="299" t="s">
        <v>2146</v>
      </c>
      <c r="I201" s="201"/>
      <c r="J201" s="202"/>
    </row>
    <row r="202" spans="1:10" ht="20.25" customHeight="1">
      <c r="A202" s="1299"/>
      <c r="B202" s="1263"/>
      <c r="C202" s="273" t="s">
        <v>2312</v>
      </c>
      <c r="D202" s="273" t="s">
        <v>2280</v>
      </c>
      <c r="E202" s="274" t="s">
        <v>2313</v>
      </c>
      <c r="F202" s="274"/>
      <c r="G202" s="274"/>
      <c r="H202" s="307"/>
      <c r="I202" s="339">
        <v>0.2</v>
      </c>
      <c r="J202" s="340"/>
    </row>
    <row r="203" spans="1:10" ht="20.25" customHeight="1">
      <c r="A203" s="1300"/>
      <c r="B203" s="1264"/>
      <c r="C203" s="132" t="s">
        <v>2162</v>
      </c>
      <c r="D203" s="133" t="s">
        <v>2163</v>
      </c>
      <c r="E203" s="134" t="s">
        <v>2152</v>
      </c>
      <c r="F203" s="135">
        <v>5</v>
      </c>
      <c r="G203" s="136">
        <v>5</v>
      </c>
      <c r="H203" s="137" t="s">
        <v>2141</v>
      </c>
      <c r="I203" s="203"/>
      <c r="J203" s="204"/>
    </row>
    <row r="204" spans="1:10" ht="20.25" customHeight="1">
      <c r="A204" s="1301" t="s">
        <v>2278</v>
      </c>
      <c r="B204" s="1265" t="s">
        <v>2318</v>
      </c>
      <c r="C204" s="261" t="s">
        <v>2142</v>
      </c>
      <c r="D204" s="313" t="s">
        <v>2143</v>
      </c>
      <c r="E204" s="314" t="s">
        <v>2152</v>
      </c>
      <c r="F204" s="315">
        <v>40</v>
      </c>
      <c r="G204" s="316">
        <v>35</v>
      </c>
      <c r="H204" s="317" t="s">
        <v>2141</v>
      </c>
      <c r="I204" s="199"/>
      <c r="J204" s="200"/>
    </row>
    <row r="205" spans="1:10" ht="20.25" customHeight="1">
      <c r="A205" s="1302"/>
      <c r="B205" s="1218"/>
      <c r="C205" s="276" t="s">
        <v>2138</v>
      </c>
      <c r="D205" s="318" t="s">
        <v>2245</v>
      </c>
      <c r="E205" s="319" t="s">
        <v>2152</v>
      </c>
      <c r="F205" s="269">
        <v>15</v>
      </c>
      <c r="G205" s="320">
        <v>0</v>
      </c>
      <c r="H205" s="321" t="s">
        <v>2141</v>
      </c>
      <c r="I205" s="210"/>
      <c r="J205" s="250"/>
    </row>
    <row r="206" spans="1:10" ht="20.25" customHeight="1">
      <c r="A206" s="1302"/>
      <c r="B206" s="1218"/>
      <c r="C206" s="273" t="s">
        <v>2319</v>
      </c>
      <c r="D206" s="266" t="s">
        <v>2145</v>
      </c>
      <c r="E206" s="322" t="s">
        <v>2152</v>
      </c>
      <c r="F206" s="272">
        <v>40</v>
      </c>
      <c r="G206" s="323">
        <v>35</v>
      </c>
      <c r="H206" s="287" t="s">
        <v>2146</v>
      </c>
      <c r="I206" s="201"/>
      <c r="J206" s="202"/>
    </row>
    <row r="207" spans="1:10" ht="20.25" customHeight="1">
      <c r="A207" s="1302"/>
      <c r="B207" s="1218"/>
      <c r="C207" s="273" t="s">
        <v>2320</v>
      </c>
      <c r="D207" s="266" t="s">
        <v>2321</v>
      </c>
      <c r="E207" s="324" t="s">
        <v>2152</v>
      </c>
      <c r="F207" s="320">
        <v>12</v>
      </c>
      <c r="G207" s="320">
        <v>12</v>
      </c>
      <c r="H207" s="270" t="s">
        <v>2146</v>
      </c>
      <c r="I207" s="201"/>
      <c r="J207" s="202"/>
    </row>
    <row r="208" spans="1:10" ht="20.25" customHeight="1">
      <c r="A208" s="1302"/>
      <c r="B208" s="1218"/>
      <c r="C208" s="325" t="s">
        <v>2322</v>
      </c>
      <c r="D208" s="273" t="s">
        <v>2323</v>
      </c>
      <c r="E208" s="326" t="s">
        <v>2152</v>
      </c>
      <c r="F208" s="320">
        <v>40</v>
      </c>
      <c r="G208" s="320">
        <v>0</v>
      </c>
      <c r="H208" s="270" t="s">
        <v>2146</v>
      </c>
      <c r="I208" s="201"/>
      <c r="J208" s="202"/>
    </row>
    <row r="209" spans="1:10" ht="20.25" customHeight="1">
      <c r="A209" s="1302"/>
      <c r="B209" s="1218"/>
      <c r="C209" s="273" t="s">
        <v>2324</v>
      </c>
      <c r="D209" s="327" t="s">
        <v>2325</v>
      </c>
      <c r="E209" s="274" t="s">
        <v>2152</v>
      </c>
      <c r="F209" s="320">
        <v>15</v>
      </c>
      <c r="G209" s="320">
        <v>0</v>
      </c>
      <c r="H209" s="270" t="s">
        <v>2146</v>
      </c>
      <c r="I209" s="201"/>
      <c r="J209" s="202"/>
    </row>
    <row r="210" spans="1:10" ht="20.25" customHeight="1">
      <c r="A210" s="1303"/>
      <c r="B210" s="1266"/>
      <c r="C210" s="239" t="s">
        <v>2162</v>
      </c>
      <c r="D210" s="240" t="s">
        <v>2163</v>
      </c>
      <c r="E210" s="233" t="s">
        <v>2152</v>
      </c>
      <c r="F210" s="135">
        <v>5</v>
      </c>
      <c r="G210" s="136">
        <v>5</v>
      </c>
      <c r="H210" s="260" t="s">
        <v>2141</v>
      </c>
      <c r="I210" s="303"/>
      <c r="J210" s="304"/>
    </row>
    <row r="211" spans="1:10" ht="20.25" customHeight="1">
      <c r="A211" s="1270" t="s">
        <v>2326</v>
      </c>
      <c r="B211" s="1243" t="s">
        <v>370</v>
      </c>
      <c r="C211" s="154" t="s">
        <v>2327</v>
      </c>
      <c r="D211" s="154" t="s">
        <v>2198</v>
      </c>
      <c r="E211" s="155" t="s">
        <v>2328</v>
      </c>
      <c r="F211" s="157">
        <v>52</v>
      </c>
      <c r="G211" s="156">
        <v>37</v>
      </c>
      <c r="H211" s="108" t="s">
        <v>2141</v>
      </c>
      <c r="I211" s="199"/>
      <c r="J211" s="200"/>
    </row>
    <row r="212" spans="1:10" ht="20.25" customHeight="1">
      <c r="A212" s="1271"/>
      <c r="B212" s="1244"/>
      <c r="C212" s="328" t="s">
        <v>2329</v>
      </c>
      <c r="D212" s="328" t="s">
        <v>2330</v>
      </c>
      <c r="E212" s="124" t="s">
        <v>2328</v>
      </c>
      <c r="F212" s="125">
        <v>1.75</v>
      </c>
      <c r="G212" s="125">
        <v>1.75</v>
      </c>
      <c r="H212" s="126" t="s">
        <v>2141</v>
      </c>
      <c r="I212" s="201" t="s">
        <v>2331</v>
      </c>
      <c r="J212" s="202"/>
    </row>
    <row r="213" spans="1:10" ht="20.25" customHeight="1">
      <c r="A213" s="1271"/>
      <c r="B213" s="1244"/>
      <c r="C213" s="328" t="s">
        <v>2138</v>
      </c>
      <c r="D213" s="328" t="s">
        <v>2139</v>
      </c>
      <c r="E213" s="124" t="s">
        <v>2328</v>
      </c>
      <c r="F213" s="125">
        <v>17</v>
      </c>
      <c r="G213" s="122">
        <v>14</v>
      </c>
      <c r="H213" s="126" t="s">
        <v>2141</v>
      </c>
      <c r="I213" s="201" t="s">
        <v>2331</v>
      </c>
      <c r="J213" s="202"/>
    </row>
    <row r="214" spans="1:10" ht="20.25" customHeight="1">
      <c r="A214" s="1271"/>
      <c r="B214" s="1244"/>
      <c r="C214" s="158" t="s">
        <v>2332</v>
      </c>
      <c r="D214" s="158" t="s">
        <v>2183</v>
      </c>
      <c r="E214" s="124" t="s">
        <v>2328</v>
      </c>
      <c r="F214" s="125">
        <v>170</v>
      </c>
      <c r="G214" s="125">
        <v>170</v>
      </c>
      <c r="H214" s="126" t="s">
        <v>2146</v>
      </c>
      <c r="I214" s="201"/>
      <c r="J214" s="202"/>
    </row>
    <row r="215" spans="1:10" ht="20.25" customHeight="1">
      <c r="A215" s="1271"/>
      <c r="B215" s="1244"/>
      <c r="C215" s="158" t="s">
        <v>2333</v>
      </c>
      <c r="D215" s="158" t="s">
        <v>2323</v>
      </c>
      <c r="E215" s="124" t="s">
        <v>2328</v>
      </c>
      <c r="F215" s="125">
        <v>60</v>
      </c>
      <c r="G215" s="122">
        <v>50</v>
      </c>
      <c r="H215" s="126" t="s">
        <v>2146</v>
      </c>
      <c r="I215" s="201"/>
      <c r="J215" s="202"/>
    </row>
    <row r="216" spans="1:10" ht="20.25" customHeight="1">
      <c r="A216" s="1271"/>
      <c r="B216" s="1244"/>
      <c r="C216" s="329" t="s">
        <v>2334</v>
      </c>
      <c r="D216" s="329" t="s">
        <v>2335</v>
      </c>
      <c r="E216" s="170" t="s">
        <v>2152</v>
      </c>
      <c r="F216" s="172">
        <v>9</v>
      </c>
      <c r="G216" s="171">
        <v>0</v>
      </c>
      <c r="H216" s="173" t="s">
        <v>2141</v>
      </c>
      <c r="I216" s="245"/>
      <c r="J216" s="246"/>
    </row>
    <row r="217" spans="1:10" ht="20.25" customHeight="1">
      <c r="A217" s="1271"/>
      <c r="B217" s="1244"/>
      <c r="C217" s="1325" t="s">
        <v>2336</v>
      </c>
      <c r="D217" s="1326"/>
      <c r="E217" s="1326"/>
      <c r="F217" s="1326"/>
      <c r="G217" s="1326"/>
      <c r="H217" s="1326"/>
      <c r="I217" s="1326"/>
      <c r="J217" s="1327"/>
    </row>
    <row r="218" spans="1:10" ht="20.25" customHeight="1">
      <c r="A218" s="1271"/>
      <c r="B218" s="1244"/>
      <c r="C218" s="159" t="s">
        <v>2337</v>
      </c>
      <c r="D218" s="159" t="s">
        <v>2338</v>
      </c>
      <c r="E218" s="191" t="s">
        <v>2328</v>
      </c>
      <c r="F218" s="1148" t="s">
        <v>2339</v>
      </c>
      <c r="G218" s="1149"/>
      <c r="H218" s="1149"/>
      <c r="I218" s="1149"/>
      <c r="J218" s="1150"/>
    </row>
    <row r="219" spans="1:10" ht="20.25" customHeight="1">
      <c r="A219" s="1271"/>
      <c r="B219" s="1244"/>
      <c r="C219" s="159" t="s">
        <v>2340</v>
      </c>
      <c r="D219" s="159" t="s">
        <v>2341</v>
      </c>
      <c r="E219" s="191" t="s">
        <v>2328</v>
      </c>
      <c r="F219" s="1151"/>
      <c r="G219" s="1152"/>
      <c r="H219" s="1152"/>
      <c r="I219" s="1152"/>
      <c r="J219" s="1153"/>
    </row>
    <row r="220" spans="1:10" ht="20.25" customHeight="1">
      <c r="A220" s="1271"/>
      <c r="B220" s="1244"/>
      <c r="C220" s="159" t="s">
        <v>2342</v>
      </c>
      <c r="D220" s="159" t="s">
        <v>2343</v>
      </c>
      <c r="E220" s="191" t="s">
        <v>2328</v>
      </c>
      <c r="F220" s="1151"/>
      <c r="G220" s="1152"/>
      <c r="H220" s="1152"/>
      <c r="I220" s="1152"/>
      <c r="J220" s="1153"/>
    </row>
    <row r="221" spans="1:10" ht="20.25" customHeight="1">
      <c r="A221" s="1271"/>
      <c r="B221" s="1244"/>
      <c r="C221" s="159" t="s">
        <v>2344</v>
      </c>
      <c r="D221" s="330" t="s">
        <v>2345</v>
      </c>
      <c r="E221" s="191" t="s">
        <v>2328</v>
      </c>
      <c r="F221" s="1151"/>
      <c r="G221" s="1152"/>
      <c r="H221" s="1152"/>
      <c r="I221" s="1152"/>
      <c r="J221" s="1153"/>
    </row>
    <row r="222" spans="1:10" ht="20.25" customHeight="1">
      <c r="A222" s="1271"/>
      <c r="B222" s="1244"/>
      <c r="C222" s="159" t="s">
        <v>2346</v>
      </c>
      <c r="D222" s="330" t="s">
        <v>2347</v>
      </c>
      <c r="E222" s="191" t="s">
        <v>2328</v>
      </c>
      <c r="F222" s="1151"/>
      <c r="G222" s="1152"/>
      <c r="H222" s="1152"/>
      <c r="I222" s="1152"/>
      <c r="J222" s="1153"/>
    </row>
    <row r="223" spans="1:10" ht="20.25" customHeight="1">
      <c r="A223" s="1271"/>
      <c r="B223" s="1244"/>
      <c r="C223" s="159" t="s">
        <v>2348</v>
      </c>
      <c r="D223" s="330" t="s">
        <v>2269</v>
      </c>
      <c r="E223" s="191" t="s">
        <v>2152</v>
      </c>
      <c r="F223" s="1151"/>
      <c r="G223" s="1152"/>
      <c r="H223" s="1152"/>
      <c r="I223" s="1152"/>
      <c r="J223" s="1153"/>
    </row>
    <row r="224" spans="1:10" ht="20.25" customHeight="1">
      <c r="A224" s="1271"/>
      <c r="B224" s="1244"/>
      <c r="C224" s="159" t="s">
        <v>2349</v>
      </c>
      <c r="D224" s="159" t="s">
        <v>2350</v>
      </c>
      <c r="E224" s="191" t="s">
        <v>2328</v>
      </c>
      <c r="F224" s="1151"/>
      <c r="G224" s="1152"/>
      <c r="H224" s="1152"/>
      <c r="I224" s="1152"/>
      <c r="J224" s="1153"/>
    </row>
    <row r="225" spans="1:10" ht="20.25" customHeight="1">
      <c r="A225" s="1271"/>
      <c r="B225" s="1244"/>
      <c r="C225" s="159" t="s">
        <v>2351</v>
      </c>
      <c r="D225" s="159" t="s">
        <v>2352</v>
      </c>
      <c r="E225" s="191" t="s">
        <v>2328</v>
      </c>
      <c r="F225" s="1151"/>
      <c r="G225" s="1152"/>
      <c r="H225" s="1152"/>
      <c r="I225" s="1152"/>
      <c r="J225" s="1153"/>
    </row>
    <row r="226" spans="1:10" ht="20.25" customHeight="1">
      <c r="A226" s="1272"/>
      <c r="B226" s="1245"/>
      <c r="C226" s="331" t="s">
        <v>2353</v>
      </c>
      <c r="D226" s="331" t="s">
        <v>2216</v>
      </c>
      <c r="E226" s="332" t="s">
        <v>2328</v>
      </c>
      <c r="F226" s="1154"/>
      <c r="G226" s="1155"/>
      <c r="H226" s="1155"/>
      <c r="I226" s="1155"/>
      <c r="J226" s="1156"/>
    </row>
    <row r="227" spans="1:10" ht="20.25" customHeight="1">
      <c r="A227" s="1304" t="s">
        <v>2196</v>
      </c>
      <c r="B227" s="1267" t="s">
        <v>2354</v>
      </c>
      <c r="C227" s="333" t="s">
        <v>2355</v>
      </c>
      <c r="D227" s="333" t="s">
        <v>2245</v>
      </c>
      <c r="E227" s="333" t="s">
        <v>2152</v>
      </c>
      <c r="F227" s="333">
        <v>12</v>
      </c>
      <c r="G227" s="333">
        <v>12</v>
      </c>
      <c r="H227" s="333" t="s">
        <v>2141</v>
      </c>
      <c r="I227" s="341"/>
      <c r="J227" s="342"/>
    </row>
    <row r="228" spans="1:10" ht="20.25" customHeight="1">
      <c r="A228" s="1305"/>
      <c r="B228" s="1268"/>
      <c r="C228" s="328" t="s">
        <v>2356</v>
      </c>
      <c r="D228" s="328" t="s">
        <v>2139</v>
      </c>
      <c r="E228" s="328" t="s">
        <v>2152</v>
      </c>
      <c r="F228" s="328">
        <v>14</v>
      </c>
      <c r="G228" s="328">
        <v>14</v>
      </c>
      <c r="H228" s="328" t="s">
        <v>2141</v>
      </c>
      <c r="I228" s="343"/>
      <c r="J228" s="344"/>
    </row>
    <row r="229" spans="1:10" ht="20.25" customHeight="1">
      <c r="A229" s="1305"/>
      <c r="B229" s="1268"/>
      <c r="C229" s="328" t="s">
        <v>2357</v>
      </c>
      <c r="D229" s="328" t="s">
        <v>2274</v>
      </c>
      <c r="E229" s="328" t="s">
        <v>2152</v>
      </c>
      <c r="F229" s="328">
        <v>2</v>
      </c>
      <c r="G229" s="328">
        <v>2</v>
      </c>
      <c r="H229" s="328" t="s">
        <v>2141</v>
      </c>
      <c r="I229" s="343"/>
      <c r="J229" s="344"/>
    </row>
    <row r="230" spans="1:10" ht="20.25" customHeight="1">
      <c r="A230" s="1305"/>
      <c r="B230" s="1268"/>
      <c r="C230" s="328" t="s">
        <v>2333</v>
      </c>
      <c r="D230" s="328" t="s">
        <v>2323</v>
      </c>
      <c r="E230" s="328" t="s">
        <v>2152</v>
      </c>
      <c r="F230" s="328">
        <v>70</v>
      </c>
      <c r="G230" s="328">
        <v>70</v>
      </c>
      <c r="H230" s="328" t="s">
        <v>2146</v>
      </c>
      <c r="I230" s="343"/>
      <c r="J230" s="344"/>
    </row>
    <row r="231" spans="1:10" ht="20.25" customHeight="1">
      <c r="A231" s="1305"/>
      <c r="B231" s="1268"/>
      <c r="C231" s="328" t="s">
        <v>2358</v>
      </c>
      <c r="D231" s="328" t="s">
        <v>2183</v>
      </c>
      <c r="E231" s="328" t="s">
        <v>2152</v>
      </c>
      <c r="F231" s="328">
        <v>80</v>
      </c>
      <c r="G231" s="328">
        <v>80</v>
      </c>
      <c r="H231" s="328" t="s">
        <v>2146</v>
      </c>
      <c r="I231" s="343"/>
      <c r="J231" s="344"/>
    </row>
    <row r="232" spans="1:10" ht="20.25" customHeight="1">
      <c r="A232" s="1305"/>
      <c r="B232" s="1268"/>
      <c r="C232" s="328" t="s">
        <v>2359</v>
      </c>
      <c r="D232" s="328" t="s">
        <v>2360</v>
      </c>
      <c r="E232" s="328" t="s">
        <v>2152</v>
      </c>
      <c r="F232" s="328">
        <v>20</v>
      </c>
      <c r="G232" s="328">
        <v>20</v>
      </c>
      <c r="H232" s="328" t="s">
        <v>2146</v>
      </c>
      <c r="I232" s="343"/>
      <c r="J232" s="344"/>
    </row>
    <row r="233" spans="1:10" ht="20.25" customHeight="1">
      <c r="A233" s="1305"/>
      <c r="B233" s="1268"/>
      <c r="C233" s="328" t="s">
        <v>2361</v>
      </c>
      <c r="D233" s="328" t="s">
        <v>2362</v>
      </c>
      <c r="E233" s="328" t="s">
        <v>2152</v>
      </c>
      <c r="F233" s="328">
        <v>6</v>
      </c>
      <c r="G233" s="328">
        <v>6</v>
      </c>
      <c r="H233" s="328" t="s">
        <v>2146</v>
      </c>
      <c r="I233" s="343"/>
      <c r="J233" s="344"/>
    </row>
    <row r="234" spans="1:10" ht="20.25" customHeight="1">
      <c r="A234" s="1305"/>
      <c r="B234" s="1268"/>
      <c r="C234" s="328" t="s">
        <v>2363</v>
      </c>
      <c r="D234" s="328" t="s">
        <v>2181</v>
      </c>
      <c r="E234" s="328" t="s">
        <v>2152</v>
      </c>
      <c r="F234" s="328">
        <v>10</v>
      </c>
      <c r="G234" s="328">
        <v>10</v>
      </c>
      <c r="H234" s="328" t="s">
        <v>2141</v>
      </c>
      <c r="I234" s="343"/>
      <c r="J234" s="344"/>
    </row>
    <row r="235" spans="1:10" ht="20.25" customHeight="1">
      <c r="A235" s="1305"/>
      <c r="B235" s="1268"/>
      <c r="C235" s="334" t="s">
        <v>2364</v>
      </c>
      <c r="D235" s="334" t="s">
        <v>2365</v>
      </c>
      <c r="E235" s="334" t="s">
        <v>2152</v>
      </c>
      <c r="F235" s="334">
        <v>10</v>
      </c>
      <c r="G235" s="334">
        <v>10</v>
      </c>
      <c r="H235" s="334" t="s">
        <v>2141</v>
      </c>
      <c r="I235" s="185" t="s">
        <v>2366</v>
      </c>
      <c r="J235" s="345"/>
    </row>
    <row r="236" spans="1:10" ht="20.25" customHeight="1">
      <c r="A236" s="1306"/>
      <c r="B236" s="1269"/>
      <c r="C236" s="329" t="s">
        <v>2367</v>
      </c>
      <c r="D236" s="329" t="s">
        <v>11</v>
      </c>
      <c r="E236" s="329" t="s">
        <v>2152</v>
      </c>
      <c r="F236" s="329" t="s">
        <v>11</v>
      </c>
      <c r="G236" s="329" t="s">
        <v>11</v>
      </c>
      <c r="H236" s="329" t="s">
        <v>11</v>
      </c>
      <c r="I236" s="329" t="s">
        <v>2368</v>
      </c>
      <c r="J236" s="346"/>
    </row>
    <row r="237" spans="1:10" ht="20.25" customHeight="1">
      <c r="A237" s="1270" t="s">
        <v>2326</v>
      </c>
      <c r="B237" s="1243" t="s">
        <v>500</v>
      </c>
      <c r="C237" s="154" t="s">
        <v>2142</v>
      </c>
      <c r="D237" s="154" t="s">
        <v>2143</v>
      </c>
      <c r="E237" s="155" t="s">
        <v>2152</v>
      </c>
      <c r="F237" s="157">
        <v>21</v>
      </c>
      <c r="G237" s="156">
        <v>15</v>
      </c>
      <c r="H237" s="108" t="s">
        <v>2141</v>
      </c>
      <c r="I237" s="199"/>
      <c r="J237" s="200"/>
    </row>
    <row r="238" spans="1:10" ht="20.25" customHeight="1">
      <c r="A238" s="1271"/>
      <c r="B238" s="1244"/>
      <c r="C238" s="328" t="s">
        <v>2182</v>
      </c>
      <c r="D238" s="328" t="s">
        <v>2183</v>
      </c>
      <c r="E238" s="124" t="s">
        <v>2152</v>
      </c>
      <c r="F238" s="125">
        <v>25</v>
      </c>
      <c r="G238" s="125">
        <v>25</v>
      </c>
      <c r="H238" s="126" t="s">
        <v>2146</v>
      </c>
      <c r="I238" s="201"/>
      <c r="J238" s="202"/>
    </row>
    <row r="239" spans="1:10" ht="20.25" customHeight="1">
      <c r="A239" s="1271"/>
      <c r="B239" s="1244"/>
      <c r="C239" s="328" t="s">
        <v>2138</v>
      </c>
      <c r="D239" s="328" t="s">
        <v>2139</v>
      </c>
      <c r="E239" s="124" t="s">
        <v>2152</v>
      </c>
      <c r="F239" s="125">
        <v>9</v>
      </c>
      <c r="G239" s="122">
        <v>5</v>
      </c>
      <c r="H239" s="126" t="s">
        <v>2141</v>
      </c>
      <c r="I239" s="201"/>
      <c r="J239" s="202"/>
    </row>
    <row r="240" spans="1:10" ht="20.25" customHeight="1">
      <c r="A240" s="1271"/>
      <c r="B240" s="1244"/>
      <c r="C240" s="158" t="s">
        <v>2211</v>
      </c>
      <c r="D240" s="158" t="s">
        <v>2369</v>
      </c>
      <c r="E240" s="124" t="s">
        <v>2152</v>
      </c>
      <c r="F240" s="125">
        <v>5</v>
      </c>
      <c r="G240" s="125">
        <v>3</v>
      </c>
      <c r="H240" s="126" t="s">
        <v>2141</v>
      </c>
      <c r="I240" s="201"/>
      <c r="J240" s="202"/>
    </row>
    <row r="241" spans="1:10" ht="20.25" customHeight="1">
      <c r="A241" s="1272"/>
      <c r="B241" s="1245"/>
      <c r="C241" s="158" t="s">
        <v>2155</v>
      </c>
      <c r="D241" s="158" t="s">
        <v>2156</v>
      </c>
      <c r="E241" s="124" t="s">
        <v>2152</v>
      </c>
      <c r="F241" s="125">
        <v>25</v>
      </c>
      <c r="G241" s="122">
        <v>0</v>
      </c>
      <c r="H241" s="126" t="s">
        <v>2146</v>
      </c>
      <c r="I241" s="201"/>
      <c r="J241" s="202"/>
    </row>
    <row r="242" spans="1:10" ht="20.25" customHeight="1">
      <c r="A242" s="1270" t="s">
        <v>2326</v>
      </c>
      <c r="B242" s="1256" t="s">
        <v>453</v>
      </c>
      <c r="C242" s="154" t="s">
        <v>2142</v>
      </c>
      <c r="D242" s="154" t="s">
        <v>2143</v>
      </c>
      <c r="E242" s="155" t="s">
        <v>2370</v>
      </c>
      <c r="F242" s="156">
        <v>950</v>
      </c>
      <c r="G242" s="157">
        <v>820</v>
      </c>
      <c r="H242" s="108" t="s">
        <v>2141</v>
      </c>
      <c r="I242" s="199"/>
      <c r="J242" s="200"/>
    </row>
    <row r="243" spans="1:10" ht="20.25" customHeight="1">
      <c r="A243" s="1271"/>
      <c r="B243" s="1257"/>
      <c r="C243" s="158" t="s">
        <v>2371</v>
      </c>
      <c r="D243" s="158" t="s">
        <v>2372</v>
      </c>
      <c r="E243" s="124" t="s">
        <v>2370</v>
      </c>
      <c r="F243" s="122">
        <v>390</v>
      </c>
      <c r="G243" s="125">
        <v>140</v>
      </c>
      <c r="H243" s="126" t="s">
        <v>2141</v>
      </c>
      <c r="I243" s="201"/>
      <c r="J243" s="202"/>
    </row>
    <row r="244" spans="1:10" ht="20.25" customHeight="1">
      <c r="A244" s="1271"/>
      <c r="B244" s="1257"/>
      <c r="C244" s="158" t="s">
        <v>2138</v>
      </c>
      <c r="D244" s="158" t="s">
        <v>2139</v>
      </c>
      <c r="E244" s="124" t="s">
        <v>2370</v>
      </c>
      <c r="F244" s="122">
        <v>510</v>
      </c>
      <c r="G244" s="125">
        <v>460</v>
      </c>
      <c r="H244" s="126" t="s">
        <v>2141</v>
      </c>
      <c r="I244" s="201"/>
      <c r="J244" s="202"/>
    </row>
    <row r="245" spans="1:10" ht="20.25" customHeight="1">
      <c r="A245" s="1271"/>
      <c r="B245" s="1257"/>
      <c r="C245" s="158" t="s">
        <v>2182</v>
      </c>
      <c r="D245" s="158" t="s">
        <v>2183</v>
      </c>
      <c r="E245" s="124" t="s">
        <v>2370</v>
      </c>
      <c r="F245" s="122">
        <v>1800</v>
      </c>
      <c r="G245" s="125">
        <v>1650</v>
      </c>
      <c r="H245" s="126" t="s">
        <v>2146</v>
      </c>
      <c r="I245" s="201"/>
      <c r="J245" s="202"/>
    </row>
    <row r="246" spans="1:10" ht="20.25" customHeight="1">
      <c r="A246" s="1271"/>
      <c r="B246" s="1257"/>
      <c r="C246" s="184" t="s">
        <v>2373</v>
      </c>
      <c r="D246" s="184" t="s">
        <v>2374</v>
      </c>
      <c r="E246" s="335" t="s">
        <v>2370</v>
      </c>
      <c r="F246" s="336">
        <v>200</v>
      </c>
      <c r="G246" s="336">
        <v>200</v>
      </c>
      <c r="H246" s="184" t="s">
        <v>2141</v>
      </c>
      <c r="I246" s="185"/>
      <c r="J246" s="345"/>
    </row>
    <row r="247" spans="1:10" ht="20.25" customHeight="1">
      <c r="A247" s="1271"/>
      <c r="B247" s="1257"/>
      <c r="C247" s="337" t="s">
        <v>2252</v>
      </c>
      <c r="D247" s="337" t="s">
        <v>2253</v>
      </c>
      <c r="E247" s="174" t="s">
        <v>2152</v>
      </c>
      <c r="F247" s="175">
        <v>6</v>
      </c>
      <c r="G247" s="176">
        <v>3</v>
      </c>
      <c r="H247" s="177" t="s">
        <v>2141</v>
      </c>
      <c r="I247" s="210"/>
      <c r="J247" s="250"/>
    </row>
    <row r="248" spans="1:10" ht="20.25" customHeight="1">
      <c r="A248" s="1271"/>
      <c r="B248" s="1257"/>
      <c r="C248" s="114" t="s">
        <v>2375</v>
      </c>
      <c r="D248" s="114" t="s">
        <v>2376</v>
      </c>
      <c r="E248" s="335" t="s">
        <v>2370</v>
      </c>
      <c r="F248" s="122">
        <v>15</v>
      </c>
      <c r="G248" s="125">
        <v>15</v>
      </c>
      <c r="H248" s="126" t="s">
        <v>2141</v>
      </c>
      <c r="I248" s="210"/>
      <c r="J248" s="250"/>
    </row>
    <row r="249" spans="1:10" ht="20.25" customHeight="1">
      <c r="A249" s="1271"/>
      <c r="B249" s="1257"/>
      <c r="C249" s="164" t="s">
        <v>2155</v>
      </c>
      <c r="D249" s="337" t="s">
        <v>2156</v>
      </c>
      <c r="E249" s="338" t="s">
        <v>2370</v>
      </c>
      <c r="F249" s="167">
        <v>750</v>
      </c>
      <c r="G249" s="168">
        <v>0</v>
      </c>
      <c r="H249" s="177" t="s">
        <v>2146</v>
      </c>
      <c r="I249" s="248"/>
      <c r="J249" s="249"/>
    </row>
    <row r="250" spans="1:10" ht="20.25" customHeight="1">
      <c r="A250" s="1272"/>
      <c r="B250" s="1258"/>
      <c r="C250" s="114" t="s">
        <v>2162</v>
      </c>
      <c r="D250" s="121" t="s">
        <v>2163</v>
      </c>
      <c r="E250" s="116" t="s">
        <v>2152</v>
      </c>
      <c r="F250" s="122">
        <v>5</v>
      </c>
      <c r="G250" s="125">
        <v>5</v>
      </c>
      <c r="H250" s="126" t="s">
        <v>2141</v>
      </c>
      <c r="I250" s="245"/>
      <c r="J250" s="246"/>
    </row>
    <row r="251" spans="1:10" ht="20.25" customHeight="1">
      <c r="A251" s="1270" t="s">
        <v>2326</v>
      </c>
      <c r="B251" s="1256" t="s">
        <v>458</v>
      </c>
      <c r="C251" s="154" t="s">
        <v>2142</v>
      </c>
      <c r="D251" s="154" t="s">
        <v>2143</v>
      </c>
      <c r="E251" s="155" t="s">
        <v>2370</v>
      </c>
      <c r="F251" s="156">
        <v>820</v>
      </c>
      <c r="G251" s="157">
        <v>590</v>
      </c>
      <c r="H251" s="108" t="s">
        <v>2141</v>
      </c>
      <c r="I251" s="199"/>
      <c r="J251" s="200"/>
    </row>
    <row r="252" spans="1:10" ht="20.25" customHeight="1">
      <c r="A252" s="1271"/>
      <c r="B252" s="1257"/>
      <c r="C252" s="158" t="s">
        <v>2377</v>
      </c>
      <c r="D252" s="158" t="s">
        <v>2372</v>
      </c>
      <c r="E252" s="124" t="s">
        <v>2370</v>
      </c>
      <c r="F252" s="122">
        <v>360</v>
      </c>
      <c r="G252" s="125">
        <v>110</v>
      </c>
      <c r="H252" s="126" t="s">
        <v>2141</v>
      </c>
      <c r="I252" s="201"/>
      <c r="J252" s="202"/>
    </row>
    <row r="253" spans="1:10" ht="20.25" customHeight="1">
      <c r="A253" s="1271"/>
      <c r="B253" s="1257"/>
      <c r="C253" s="158" t="s">
        <v>2138</v>
      </c>
      <c r="D253" s="158" t="s">
        <v>2139</v>
      </c>
      <c r="E253" s="124" t="s">
        <v>2370</v>
      </c>
      <c r="F253" s="122">
        <v>480</v>
      </c>
      <c r="G253" s="125">
        <v>430</v>
      </c>
      <c r="H253" s="126" t="s">
        <v>2141</v>
      </c>
      <c r="I253" s="201"/>
      <c r="J253" s="202"/>
    </row>
    <row r="254" spans="1:10" ht="20.25" customHeight="1">
      <c r="A254" s="1271"/>
      <c r="B254" s="1257"/>
      <c r="C254" s="158" t="s">
        <v>2182</v>
      </c>
      <c r="D254" s="158" t="s">
        <v>2183</v>
      </c>
      <c r="E254" s="124" t="s">
        <v>2370</v>
      </c>
      <c r="F254" s="122">
        <v>1800</v>
      </c>
      <c r="G254" s="125">
        <v>1650</v>
      </c>
      <c r="H254" s="126" t="s">
        <v>2146</v>
      </c>
      <c r="I254" s="201"/>
      <c r="J254" s="202"/>
    </row>
    <row r="255" spans="1:10" ht="20.25" customHeight="1">
      <c r="A255" s="1271"/>
      <c r="B255" s="1257"/>
      <c r="C255" s="158" t="s">
        <v>2155</v>
      </c>
      <c r="D255" s="158" t="s">
        <v>2156</v>
      </c>
      <c r="E255" s="124" t="s">
        <v>2370</v>
      </c>
      <c r="F255" s="122">
        <v>750</v>
      </c>
      <c r="G255" s="125">
        <v>0</v>
      </c>
      <c r="H255" s="126" t="s">
        <v>2146</v>
      </c>
      <c r="I255" s="201"/>
      <c r="J255" s="202"/>
    </row>
    <row r="256" spans="1:10" ht="20.25" customHeight="1">
      <c r="A256" s="1272"/>
      <c r="B256" s="1258"/>
      <c r="C256" s="114" t="s">
        <v>2162</v>
      </c>
      <c r="D256" s="121" t="s">
        <v>2163</v>
      </c>
      <c r="E256" s="116" t="s">
        <v>2152</v>
      </c>
      <c r="F256" s="122">
        <v>5</v>
      </c>
      <c r="G256" s="125">
        <v>5</v>
      </c>
      <c r="H256" s="126" t="s">
        <v>2141</v>
      </c>
      <c r="I256" s="245"/>
      <c r="J256" s="246"/>
    </row>
    <row r="257" spans="1:10" ht="20.25" customHeight="1">
      <c r="A257" s="1270" t="s">
        <v>2326</v>
      </c>
      <c r="B257" s="1243" t="s">
        <v>482</v>
      </c>
      <c r="C257" s="154" t="s">
        <v>2142</v>
      </c>
      <c r="D257" s="347" t="s">
        <v>2143</v>
      </c>
      <c r="E257" s="110" t="s">
        <v>2152</v>
      </c>
      <c r="F257" s="156">
        <v>21</v>
      </c>
      <c r="G257" s="157">
        <v>15</v>
      </c>
      <c r="H257" s="108" t="s">
        <v>2141</v>
      </c>
      <c r="I257" s="199"/>
      <c r="J257" s="200"/>
    </row>
    <row r="258" spans="1:10" ht="20.25" customHeight="1">
      <c r="A258" s="1271"/>
      <c r="B258" s="1244"/>
      <c r="C258" s="158" t="s">
        <v>2182</v>
      </c>
      <c r="D258" s="348" t="s">
        <v>2183</v>
      </c>
      <c r="E258" s="116" t="s">
        <v>2152</v>
      </c>
      <c r="F258" s="122">
        <v>25</v>
      </c>
      <c r="G258" s="125">
        <v>25</v>
      </c>
      <c r="H258" s="119" t="s">
        <v>2146</v>
      </c>
      <c r="I258" s="201"/>
      <c r="J258" s="202"/>
    </row>
    <row r="259" spans="1:10" ht="20.25" customHeight="1">
      <c r="A259" s="1271"/>
      <c r="B259" s="1244"/>
      <c r="C259" s="158" t="s">
        <v>2138</v>
      </c>
      <c r="D259" s="348" t="s">
        <v>2139</v>
      </c>
      <c r="E259" s="116" t="s">
        <v>2152</v>
      </c>
      <c r="F259" s="122">
        <v>10</v>
      </c>
      <c r="G259" s="125">
        <v>6</v>
      </c>
      <c r="H259" s="126" t="s">
        <v>2141</v>
      </c>
      <c r="I259" s="201"/>
      <c r="J259" s="202"/>
    </row>
    <row r="260" spans="1:10" ht="20.25" customHeight="1">
      <c r="A260" s="1271"/>
      <c r="B260" s="1244"/>
      <c r="C260" s="158" t="s">
        <v>2211</v>
      </c>
      <c r="D260" s="348" t="s">
        <v>2369</v>
      </c>
      <c r="E260" s="116" t="s">
        <v>2152</v>
      </c>
      <c r="F260" s="122">
        <v>6</v>
      </c>
      <c r="G260" s="125">
        <v>5</v>
      </c>
      <c r="H260" s="126" t="s">
        <v>2141</v>
      </c>
      <c r="I260" s="201"/>
      <c r="J260" s="202"/>
    </row>
    <row r="261" spans="1:10" ht="20.25" customHeight="1">
      <c r="A261" s="1271"/>
      <c r="B261" s="1244"/>
      <c r="C261" s="158" t="s">
        <v>2155</v>
      </c>
      <c r="D261" s="348" t="s">
        <v>2156</v>
      </c>
      <c r="E261" s="116" t="s">
        <v>2152</v>
      </c>
      <c r="F261" s="122">
        <v>25</v>
      </c>
      <c r="G261" s="125">
        <v>0</v>
      </c>
      <c r="H261" s="126" t="s">
        <v>2146</v>
      </c>
      <c r="I261" s="201"/>
      <c r="J261" s="202"/>
    </row>
    <row r="262" spans="1:10" ht="20.25" customHeight="1">
      <c r="A262" s="1272"/>
      <c r="B262" s="1245"/>
      <c r="C262" s="114" t="s">
        <v>2162</v>
      </c>
      <c r="D262" s="121" t="s">
        <v>2163</v>
      </c>
      <c r="E262" s="116" t="s">
        <v>2152</v>
      </c>
      <c r="F262" s="122">
        <v>5</v>
      </c>
      <c r="G262" s="125">
        <v>5</v>
      </c>
      <c r="H262" s="126" t="s">
        <v>2141</v>
      </c>
      <c r="I262" s="245"/>
      <c r="J262" s="246"/>
    </row>
    <row r="263" spans="1:10" ht="20.25" customHeight="1">
      <c r="A263" s="1270" t="s">
        <v>2326</v>
      </c>
      <c r="B263" s="1243" t="s">
        <v>2378</v>
      </c>
      <c r="C263" s="138" t="s">
        <v>2142</v>
      </c>
      <c r="D263" s="139" t="s">
        <v>2143</v>
      </c>
      <c r="E263" s="110" t="s">
        <v>2152</v>
      </c>
      <c r="F263" s="156">
        <v>23</v>
      </c>
      <c r="G263" s="157">
        <v>17</v>
      </c>
      <c r="H263" s="108" t="s">
        <v>2141</v>
      </c>
      <c r="I263" s="199"/>
      <c r="J263" s="200"/>
    </row>
    <row r="264" spans="1:10" ht="20.25" customHeight="1">
      <c r="A264" s="1271"/>
      <c r="B264" s="1244"/>
      <c r="C264" s="114" t="s">
        <v>2182</v>
      </c>
      <c r="D264" s="115" t="s">
        <v>2183</v>
      </c>
      <c r="E264" s="116" t="s">
        <v>2152</v>
      </c>
      <c r="F264" s="122">
        <v>25</v>
      </c>
      <c r="G264" s="125">
        <v>25</v>
      </c>
      <c r="H264" s="119" t="s">
        <v>2146</v>
      </c>
      <c r="I264" s="201"/>
      <c r="J264" s="202"/>
    </row>
    <row r="265" spans="1:10" ht="20.25" customHeight="1">
      <c r="A265" s="1271"/>
      <c r="B265" s="1244"/>
      <c r="C265" s="114" t="s">
        <v>2138</v>
      </c>
      <c r="D265" s="115" t="s">
        <v>2139</v>
      </c>
      <c r="E265" s="116" t="s">
        <v>2152</v>
      </c>
      <c r="F265" s="122">
        <v>12</v>
      </c>
      <c r="G265" s="125">
        <v>8</v>
      </c>
      <c r="H265" s="126" t="s">
        <v>2141</v>
      </c>
      <c r="I265" s="201"/>
      <c r="J265" s="202"/>
    </row>
    <row r="266" spans="1:10" ht="20.25" customHeight="1">
      <c r="A266" s="1271"/>
      <c r="B266" s="1244"/>
      <c r="C266" s="114" t="s">
        <v>2211</v>
      </c>
      <c r="D266" s="115" t="s">
        <v>2369</v>
      </c>
      <c r="E266" s="116" t="s">
        <v>2152</v>
      </c>
      <c r="F266" s="125">
        <v>5</v>
      </c>
      <c r="G266" s="125">
        <v>3</v>
      </c>
      <c r="H266" s="126" t="s">
        <v>2141</v>
      </c>
      <c r="I266" s="201"/>
      <c r="J266" s="202"/>
    </row>
    <row r="267" spans="1:10" ht="20.25" customHeight="1">
      <c r="A267" s="1271"/>
      <c r="B267" s="1244"/>
      <c r="C267" s="114" t="s">
        <v>2155</v>
      </c>
      <c r="D267" s="121" t="s">
        <v>2156</v>
      </c>
      <c r="E267" s="116" t="s">
        <v>2152</v>
      </c>
      <c r="F267" s="125">
        <v>25</v>
      </c>
      <c r="G267" s="125">
        <v>0</v>
      </c>
      <c r="H267" s="126" t="s">
        <v>2146</v>
      </c>
      <c r="I267" s="207"/>
      <c r="J267" s="216"/>
    </row>
    <row r="268" spans="1:10" ht="20.25" customHeight="1">
      <c r="A268" s="1271"/>
      <c r="B268" s="1244"/>
      <c r="C268" s="114" t="s">
        <v>2162</v>
      </c>
      <c r="D268" s="121" t="s">
        <v>2163</v>
      </c>
      <c r="E268" s="116" t="s">
        <v>2152</v>
      </c>
      <c r="F268" s="125">
        <v>5</v>
      </c>
      <c r="G268" s="125">
        <v>5</v>
      </c>
      <c r="H268" s="126" t="s">
        <v>2141</v>
      </c>
      <c r="I268" s="207"/>
      <c r="J268" s="216"/>
    </row>
    <row r="269" spans="1:10" ht="20.25" customHeight="1">
      <c r="A269" s="1272"/>
      <c r="B269" s="1245"/>
      <c r="C269" s="114" t="s">
        <v>2252</v>
      </c>
      <c r="D269" s="121" t="s">
        <v>2347</v>
      </c>
      <c r="E269" s="116" t="s">
        <v>2152</v>
      </c>
      <c r="F269" s="122" t="s">
        <v>2339</v>
      </c>
      <c r="G269" s="122" t="s">
        <v>2339</v>
      </c>
      <c r="H269" s="126" t="s">
        <v>2141</v>
      </c>
      <c r="I269" s="245"/>
      <c r="J269" s="246"/>
    </row>
    <row r="270" spans="1:10" ht="20.25" customHeight="1">
      <c r="A270" s="1283" t="s">
        <v>2196</v>
      </c>
      <c r="B270" s="1243" t="s">
        <v>2379</v>
      </c>
      <c r="C270" s="114" t="s">
        <v>2380</v>
      </c>
      <c r="D270" s="230" t="s">
        <v>2198</v>
      </c>
      <c r="E270" s="124" t="s">
        <v>2152</v>
      </c>
      <c r="F270" s="156">
        <v>18</v>
      </c>
      <c r="G270" s="156">
        <v>18</v>
      </c>
      <c r="H270" s="108" t="s">
        <v>2141</v>
      </c>
      <c r="I270" s="199" t="s">
        <v>2331</v>
      </c>
      <c r="J270" s="374"/>
    </row>
    <row r="271" spans="1:10" ht="20.25" customHeight="1">
      <c r="A271" s="1271"/>
      <c r="B271" s="1244"/>
      <c r="C271" s="114" t="s">
        <v>2381</v>
      </c>
      <c r="D271" s="231" t="s">
        <v>2183</v>
      </c>
      <c r="E271" s="124" t="s">
        <v>2152</v>
      </c>
      <c r="F271" s="122">
        <v>55</v>
      </c>
      <c r="G271" s="122">
        <v>55</v>
      </c>
      <c r="H271" s="126" t="s">
        <v>2146</v>
      </c>
      <c r="I271" s="201"/>
      <c r="J271" s="375"/>
    </row>
    <row r="272" spans="1:10" ht="20.25" customHeight="1">
      <c r="A272" s="1271"/>
      <c r="B272" s="1244"/>
      <c r="C272" s="114" t="s">
        <v>2333</v>
      </c>
      <c r="D272" s="114" t="s">
        <v>2323</v>
      </c>
      <c r="E272" s="124" t="s">
        <v>2152</v>
      </c>
      <c r="F272" s="122">
        <v>55</v>
      </c>
      <c r="G272" s="122">
        <v>55</v>
      </c>
      <c r="H272" s="119" t="s">
        <v>2146</v>
      </c>
      <c r="I272" s="201"/>
      <c r="J272" s="375"/>
    </row>
    <row r="273" spans="1:10" ht="20.25" customHeight="1">
      <c r="A273" s="1271"/>
      <c r="B273" s="1244"/>
      <c r="C273" s="114" t="s">
        <v>2158</v>
      </c>
      <c r="D273" s="114" t="s">
        <v>2382</v>
      </c>
      <c r="E273" s="124" t="s">
        <v>2152</v>
      </c>
      <c r="F273" s="122">
        <v>5</v>
      </c>
      <c r="G273" s="125">
        <v>5</v>
      </c>
      <c r="H273" s="119" t="s">
        <v>2141</v>
      </c>
      <c r="I273" s="201"/>
      <c r="J273" s="375"/>
    </row>
    <row r="274" spans="1:10" ht="20.25" customHeight="1">
      <c r="A274" s="1271"/>
      <c r="B274" s="1244"/>
      <c r="C274" s="114" t="s">
        <v>2175</v>
      </c>
      <c r="D274" s="114" t="s">
        <v>2383</v>
      </c>
      <c r="E274" s="124" t="s">
        <v>2152</v>
      </c>
      <c r="F274" s="122">
        <v>15</v>
      </c>
      <c r="G274" s="125">
        <v>15</v>
      </c>
      <c r="H274" s="119" t="s">
        <v>2146</v>
      </c>
      <c r="I274" s="201"/>
      <c r="J274" s="375"/>
    </row>
    <row r="275" spans="1:10" ht="20.25" customHeight="1">
      <c r="A275" s="1271"/>
      <c r="B275" s="1244"/>
      <c r="C275" s="132" t="s">
        <v>2155</v>
      </c>
      <c r="D275" s="114" t="s">
        <v>2181</v>
      </c>
      <c r="E275" s="124" t="s">
        <v>2152</v>
      </c>
      <c r="F275" s="122">
        <v>15</v>
      </c>
      <c r="G275" s="122">
        <v>15</v>
      </c>
      <c r="H275" s="126" t="s">
        <v>2146</v>
      </c>
      <c r="I275" s="209"/>
      <c r="J275" s="376"/>
    </row>
    <row r="276" spans="1:10" ht="20.25" customHeight="1">
      <c r="A276" s="1271"/>
      <c r="B276" s="1244"/>
      <c r="C276" s="132" t="s">
        <v>2384</v>
      </c>
      <c r="D276" s="349" t="s">
        <v>2362</v>
      </c>
      <c r="E276" s="124" t="s">
        <v>2152</v>
      </c>
      <c r="F276" s="135">
        <v>5</v>
      </c>
      <c r="G276" s="350">
        <v>5</v>
      </c>
      <c r="H276" s="260" t="s">
        <v>2146</v>
      </c>
      <c r="I276" s="377"/>
      <c r="J276" s="378"/>
    </row>
    <row r="277" spans="1:10" ht="20.25" customHeight="1">
      <c r="A277" s="1272"/>
      <c r="B277" s="1245"/>
      <c r="C277" s="114" t="s">
        <v>2385</v>
      </c>
      <c r="D277" s="230" t="s">
        <v>2386</v>
      </c>
      <c r="E277" s="155" t="s">
        <v>2387</v>
      </c>
      <c r="F277" s="156">
        <v>300</v>
      </c>
      <c r="G277" s="156">
        <v>300</v>
      </c>
      <c r="H277" s="108" t="s">
        <v>2141</v>
      </c>
      <c r="I277" s="199" t="s">
        <v>2388</v>
      </c>
      <c r="J277" s="374"/>
    </row>
    <row r="278" spans="1:10" ht="20.25" customHeight="1">
      <c r="A278" s="1270" t="s">
        <v>2326</v>
      </c>
      <c r="B278" s="1243" t="s">
        <v>510</v>
      </c>
      <c r="C278" s="351" t="s">
        <v>2380</v>
      </c>
      <c r="D278" s="352" t="s">
        <v>2389</v>
      </c>
      <c r="E278" s="353" t="s">
        <v>2387</v>
      </c>
      <c r="F278" s="354">
        <v>55</v>
      </c>
      <c r="G278" s="354">
        <v>55</v>
      </c>
      <c r="H278" s="355" t="s">
        <v>2141</v>
      </c>
      <c r="I278" s="199" t="s">
        <v>2331</v>
      </c>
      <c r="J278" s="200"/>
    </row>
    <row r="279" spans="1:10" ht="20.25" customHeight="1">
      <c r="A279" s="1271"/>
      <c r="B279" s="1244"/>
      <c r="C279" s="114" t="s">
        <v>2174</v>
      </c>
      <c r="D279" s="231" t="s">
        <v>2390</v>
      </c>
      <c r="E279" s="124" t="s">
        <v>2387</v>
      </c>
      <c r="F279" s="122">
        <v>7.5</v>
      </c>
      <c r="G279" s="125">
        <v>7.5</v>
      </c>
      <c r="H279" s="126" t="s">
        <v>2141</v>
      </c>
      <c r="I279" s="201" t="s">
        <v>2331</v>
      </c>
      <c r="J279" s="202"/>
    </row>
    <row r="280" spans="1:10" ht="20.25" customHeight="1">
      <c r="A280" s="1271"/>
      <c r="B280" s="1244"/>
      <c r="C280" s="114" t="s">
        <v>2391</v>
      </c>
      <c r="D280" s="114" t="s">
        <v>2183</v>
      </c>
      <c r="E280" s="124" t="s">
        <v>2387</v>
      </c>
      <c r="F280" s="356">
        <v>170</v>
      </c>
      <c r="G280" s="243">
        <v>170</v>
      </c>
      <c r="H280" s="119" t="s">
        <v>2146</v>
      </c>
      <c r="I280" s="201"/>
      <c r="J280" s="202"/>
    </row>
    <row r="281" spans="1:10" ht="20.25" customHeight="1">
      <c r="A281" s="1271"/>
      <c r="B281" s="1244"/>
      <c r="C281" s="114" t="s">
        <v>2175</v>
      </c>
      <c r="D281" s="114" t="s">
        <v>2383</v>
      </c>
      <c r="E281" s="124" t="s">
        <v>2387</v>
      </c>
      <c r="F281" s="122">
        <v>30</v>
      </c>
      <c r="G281" s="125">
        <v>30</v>
      </c>
      <c r="H281" s="119" t="s">
        <v>2146</v>
      </c>
      <c r="I281" s="201"/>
      <c r="J281" s="202"/>
    </row>
    <row r="282" spans="1:10" ht="20.25" customHeight="1">
      <c r="A282" s="1271"/>
      <c r="B282" s="1244"/>
      <c r="C282" s="114" t="s">
        <v>2333</v>
      </c>
      <c r="D282" s="114" t="s">
        <v>2323</v>
      </c>
      <c r="E282" s="124" t="s">
        <v>2387</v>
      </c>
      <c r="F282" s="122">
        <v>140</v>
      </c>
      <c r="G282" s="125">
        <v>120</v>
      </c>
      <c r="H282" s="119" t="s">
        <v>2146</v>
      </c>
      <c r="I282" s="201"/>
      <c r="J282" s="202"/>
    </row>
    <row r="283" spans="1:10" ht="20.25" customHeight="1">
      <c r="A283" s="1271"/>
      <c r="B283" s="1244"/>
      <c r="C283" s="132" t="s">
        <v>2153</v>
      </c>
      <c r="D283" s="114" t="s">
        <v>2154</v>
      </c>
      <c r="E283" s="124" t="s">
        <v>2152</v>
      </c>
      <c r="F283" s="122">
        <v>13</v>
      </c>
      <c r="G283" s="122">
        <v>0</v>
      </c>
      <c r="H283" s="126" t="s">
        <v>2141</v>
      </c>
      <c r="I283" s="209"/>
      <c r="J283" s="379"/>
    </row>
    <row r="284" spans="1:10" ht="20.25" customHeight="1">
      <c r="A284" s="1272"/>
      <c r="B284" s="1245"/>
      <c r="C284" s="132" t="s">
        <v>2392</v>
      </c>
      <c r="D284" s="349" t="s">
        <v>2393</v>
      </c>
      <c r="E284" s="233"/>
      <c r="F284" s="135"/>
      <c r="G284" s="350"/>
      <c r="H284" s="260"/>
      <c r="I284" s="377" t="s">
        <v>2394</v>
      </c>
      <c r="J284" s="380"/>
    </row>
    <row r="285" spans="1:10" ht="20.25" customHeight="1">
      <c r="A285" s="1270" t="s">
        <v>2326</v>
      </c>
      <c r="B285" s="1243" t="s">
        <v>507</v>
      </c>
      <c r="C285" s="154" t="s">
        <v>2197</v>
      </c>
      <c r="D285" s="154" t="s">
        <v>2198</v>
      </c>
      <c r="E285" s="155" t="s">
        <v>2387</v>
      </c>
      <c r="F285" s="156">
        <v>49</v>
      </c>
      <c r="G285" s="157">
        <v>49</v>
      </c>
      <c r="H285" s="108" t="s">
        <v>2141</v>
      </c>
      <c r="I285" s="199" t="s">
        <v>2331</v>
      </c>
      <c r="J285" s="200"/>
    </row>
    <row r="286" spans="1:10" ht="20.25" customHeight="1">
      <c r="A286" s="1271"/>
      <c r="B286" s="1244"/>
      <c r="C286" s="158" t="s">
        <v>2332</v>
      </c>
      <c r="D286" s="158" t="s">
        <v>2183</v>
      </c>
      <c r="E286" s="124" t="s">
        <v>2387</v>
      </c>
      <c r="F286" s="356">
        <v>190</v>
      </c>
      <c r="G286" s="243">
        <v>190</v>
      </c>
      <c r="H286" s="126" t="s">
        <v>2146</v>
      </c>
      <c r="I286" s="201"/>
      <c r="J286" s="202"/>
    </row>
    <row r="287" spans="1:10" ht="20.25" customHeight="1">
      <c r="A287" s="1271"/>
      <c r="B287" s="1244"/>
      <c r="C287" s="158" t="s">
        <v>2333</v>
      </c>
      <c r="D287" s="158" t="s">
        <v>2323</v>
      </c>
      <c r="E287" s="124" t="s">
        <v>2387</v>
      </c>
      <c r="F287" s="122">
        <v>160</v>
      </c>
      <c r="G287" s="125">
        <v>120</v>
      </c>
      <c r="H287" s="126" t="s">
        <v>2146</v>
      </c>
      <c r="I287" s="201"/>
      <c r="J287" s="202"/>
    </row>
    <row r="288" spans="1:10" ht="20.25" customHeight="1">
      <c r="A288" s="1271"/>
      <c r="B288" s="1244"/>
      <c r="C288" s="158" t="s">
        <v>2395</v>
      </c>
      <c r="D288" s="158" t="s">
        <v>2396</v>
      </c>
      <c r="E288" s="124" t="s">
        <v>2387</v>
      </c>
      <c r="F288" s="122">
        <v>30</v>
      </c>
      <c r="G288" s="125">
        <v>30</v>
      </c>
      <c r="H288" s="126" t="s">
        <v>2146</v>
      </c>
      <c r="I288" s="201"/>
      <c r="J288" s="202"/>
    </row>
    <row r="289" spans="1:10" ht="20.25" customHeight="1">
      <c r="A289" s="1271"/>
      <c r="B289" s="1244"/>
      <c r="C289" s="158" t="s">
        <v>2397</v>
      </c>
      <c r="D289" s="158" t="s">
        <v>2398</v>
      </c>
      <c r="E289" s="124" t="s">
        <v>2387</v>
      </c>
      <c r="F289" s="122">
        <v>6</v>
      </c>
      <c r="G289" s="125">
        <v>6</v>
      </c>
      <c r="H289" s="126" t="s">
        <v>2146</v>
      </c>
      <c r="I289" s="201"/>
      <c r="J289" s="202"/>
    </row>
    <row r="290" spans="1:10" ht="20.25" customHeight="1">
      <c r="A290" s="1271"/>
      <c r="B290" s="1244"/>
      <c r="C290" s="158" t="s">
        <v>2155</v>
      </c>
      <c r="D290" s="158" t="s">
        <v>2156</v>
      </c>
      <c r="E290" s="124" t="s">
        <v>2152</v>
      </c>
      <c r="F290" s="122">
        <v>50</v>
      </c>
      <c r="G290" s="125">
        <v>0</v>
      </c>
      <c r="H290" s="126" t="s">
        <v>2146</v>
      </c>
      <c r="I290" s="201"/>
      <c r="J290" s="202"/>
    </row>
    <row r="291" spans="1:10" ht="20.25" customHeight="1">
      <c r="A291" s="1271"/>
      <c r="B291" s="1244"/>
      <c r="C291" s="114" t="s">
        <v>2153</v>
      </c>
      <c r="D291" s="158" t="s">
        <v>2154</v>
      </c>
      <c r="E291" s="124" t="s">
        <v>2152</v>
      </c>
      <c r="F291" s="357">
        <v>13</v>
      </c>
      <c r="G291" s="125">
        <v>0</v>
      </c>
      <c r="H291" s="126" t="s">
        <v>2141</v>
      </c>
      <c r="I291" s="201"/>
      <c r="J291" s="202"/>
    </row>
    <row r="292" spans="1:10" ht="20.25" customHeight="1">
      <c r="A292" s="1271"/>
      <c r="B292" s="1244"/>
      <c r="C292" s="114" t="s">
        <v>2273</v>
      </c>
      <c r="D292" s="114"/>
      <c r="E292" s="114" t="s">
        <v>2387</v>
      </c>
      <c r="F292" s="114">
        <v>1.4</v>
      </c>
      <c r="G292" s="114">
        <v>1.4</v>
      </c>
      <c r="H292" s="114" t="s">
        <v>2141</v>
      </c>
      <c r="I292" s="115" t="s">
        <v>2399</v>
      </c>
      <c r="J292" s="212"/>
    </row>
    <row r="293" spans="1:10" ht="20.25" customHeight="1">
      <c r="A293" s="1272"/>
      <c r="B293" s="1245"/>
      <c r="C293" s="132" t="s">
        <v>2392</v>
      </c>
      <c r="D293" s="331" t="s">
        <v>2393</v>
      </c>
      <c r="E293" s="331"/>
      <c r="F293" s="331"/>
      <c r="G293" s="331"/>
      <c r="H293" s="331"/>
      <c r="I293" s="381" t="s">
        <v>2394</v>
      </c>
      <c r="J293" s="215"/>
    </row>
    <row r="294" spans="1:10" ht="20.25" customHeight="1">
      <c r="A294" s="1270" t="s">
        <v>2326</v>
      </c>
      <c r="B294" s="1243" t="s">
        <v>504</v>
      </c>
      <c r="C294" s="138" t="s">
        <v>2138</v>
      </c>
      <c r="D294" s="138" t="s">
        <v>2139</v>
      </c>
      <c r="E294" s="155" t="s">
        <v>2387</v>
      </c>
      <c r="F294" s="156">
        <v>49</v>
      </c>
      <c r="G294" s="157">
        <v>49</v>
      </c>
      <c r="H294" s="108" t="s">
        <v>2141</v>
      </c>
      <c r="I294" s="199" t="s">
        <v>2331</v>
      </c>
      <c r="J294" s="200"/>
    </row>
    <row r="295" spans="1:10" ht="20.25" customHeight="1">
      <c r="A295" s="1271"/>
      <c r="B295" s="1244"/>
      <c r="C295" s="184" t="s">
        <v>2332</v>
      </c>
      <c r="D295" s="184" t="s">
        <v>2183</v>
      </c>
      <c r="E295" s="124" t="s">
        <v>2387</v>
      </c>
      <c r="F295" s="40">
        <v>170</v>
      </c>
      <c r="G295" s="243">
        <v>170</v>
      </c>
      <c r="H295" s="126" t="s">
        <v>2146</v>
      </c>
      <c r="I295" s="201"/>
      <c r="J295" s="202"/>
    </row>
    <row r="296" spans="1:10" ht="20.25" customHeight="1">
      <c r="A296" s="1271"/>
      <c r="B296" s="1244"/>
      <c r="C296" s="184" t="s">
        <v>2175</v>
      </c>
      <c r="D296" s="184" t="s">
        <v>2383</v>
      </c>
      <c r="E296" s="124" t="s">
        <v>2387</v>
      </c>
      <c r="F296" s="122">
        <v>30</v>
      </c>
      <c r="G296" s="122">
        <v>30</v>
      </c>
      <c r="H296" s="126" t="s">
        <v>2146</v>
      </c>
      <c r="I296" s="201"/>
      <c r="J296" s="202"/>
    </row>
    <row r="297" spans="1:10" ht="20.25" customHeight="1">
      <c r="A297" s="1271"/>
      <c r="B297" s="1244"/>
      <c r="C297" s="184" t="s">
        <v>2333</v>
      </c>
      <c r="D297" s="184" t="s">
        <v>2323</v>
      </c>
      <c r="E297" s="124" t="s">
        <v>2387</v>
      </c>
      <c r="F297" s="122">
        <v>160</v>
      </c>
      <c r="G297" s="125">
        <v>120</v>
      </c>
      <c r="H297" s="126" t="s">
        <v>2146</v>
      </c>
      <c r="I297" s="201"/>
      <c r="J297" s="202"/>
    </row>
    <row r="298" spans="1:10" ht="20.25" customHeight="1">
      <c r="A298" s="1271"/>
      <c r="B298" s="1244"/>
      <c r="C298" s="184" t="s">
        <v>2158</v>
      </c>
      <c r="D298" s="184" t="s">
        <v>2382</v>
      </c>
      <c r="E298" s="124" t="s">
        <v>2387</v>
      </c>
      <c r="F298" s="122">
        <v>5</v>
      </c>
      <c r="G298" s="125">
        <v>5</v>
      </c>
      <c r="H298" s="126" t="s">
        <v>2146</v>
      </c>
      <c r="I298" s="201"/>
      <c r="J298" s="202"/>
    </row>
    <row r="299" spans="1:10" ht="20.25" customHeight="1">
      <c r="A299" s="1272"/>
      <c r="B299" s="1245"/>
      <c r="C299" s="143" t="s">
        <v>2392</v>
      </c>
      <c r="D299" s="158" t="s">
        <v>2393</v>
      </c>
      <c r="E299" s="174"/>
      <c r="F299" s="175"/>
      <c r="G299" s="176"/>
      <c r="H299" s="177"/>
      <c r="I299" s="382" t="s">
        <v>2394</v>
      </c>
      <c r="J299" s="346"/>
    </row>
    <row r="300" spans="1:10" ht="20.25" customHeight="1">
      <c r="A300" s="1270" t="s">
        <v>2326</v>
      </c>
      <c r="B300" s="1243" t="s">
        <v>2400</v>
      </c>
      <c r="C300" s="358" t="s">
        <v>2138</v>
      </c>
      <c r="D300" s="358" t="s">
        <v>2139</v>
      </c>
      <c r="E300" s="155" t="s">
        <v>2199</v>
      </c>
      <c r="F300" s="156">
        <v>400</v>
      </c>
      <c r="G300" s="157">
        <v>250</v>
      </c>
      <c r="H300" s="108" t="s">
        <v>2141</v>
      </c>
      <c r="I300" s="199" t="s">
        <v>2331</v>
      </c>
      <c r="J300" s="200"/>
    </row>
    <row r="301" spans="1:10" ht="20.25" customHeight="1">
      <c r="A301" s="1271"/>
      <c r="B301" s="1244"/>
      <c r="C301" s="158" t="s">
        <v>2197</v>
      </c>
      <c r="D301" s="337" t="s">
        <v>2198</v>
      </c>
      <c r="E301" s="174" t="s">
        <v>2199</v>
      </c>
      <c r="F301" s="122">
        <v>800</v>
      </c>
      <c r="G301" s="125">
        <v>500</v>
      </c>
      <c r="H301" s="126" t="s">
        <v>2141</v>
      </c>
      <c r="I301" s="201" t="s">
        <v>2331</v>
      </c>
      <c r="J301" s="202"/>
    </row>
    <row r="302" spans="1:10" ht="20.25" customHeight="1">
      <c r="A302" s="1271"/>
      <c r="B302" s="1244"/>
      <c r="C302" s="158" t="s">
        <v>2401</v>
      </c>
      <c r="D302" s="337" t="s">
        <v>2145</v>
      </c>
      <c r="E302" s="174" t="s">
        <v>2199</v>
      </c>
      <c r="F302" s="122">
        <v>800</v>
      </c>
      <c r="G302" s="125">
        <v>500</v>
      </c>
      <c r="H302" s="119" t="s">
        <v>2146</v>
      </c>
      <c r="I302" s="201"/>
      <c r="J302" s="202"/>
    </row>
    <row r="303" spans="1:10" ht="20.25" customHeight="1">
      <c r="A303" s="1271"/>
      <c r="B303" s="1244"/>
      <c r="C303" s="158" t="s">
        <v>2402</v>
      </c>
      <c r="D303" s="337" t="s">
        <v>2403</v>
      </c>
      <c r="E303" s="174" t="s">
        <v>2199</v>
      </c>
      <c r="F303" s="122">
        <v>800</v>
      </c>
      <c r="G303" s="125">
        <v>500</v>
      </c>
      <c r="H303" s="119" t="s">
        <v>2146</v>
      </c>
      <c r="I303" s="201"/>
      <c r="J303" s="202"/>
    </row>
    <row r="304" spans="1:10" ht="20.25" customHeight="1">
      <c r="A304" s="1271"/>
      <c r="B304" s="1244"/>
      <c r="C304" s="158" t="s">
        <v>2404</v>
      </c>
      <c r="D304" s="337" t="s">
        <v>2405</v>
      </c>
      <c r="E304" s="174" t="s">
        <v>2199</v>
      </c>
      <c r="F304" s="122">
        <v>800</v>
      </c>
      <c r="G304" s="125">
        <v>500</v>
      </c>
      <c r="H304" s="119" t="s">
        <v>2146</v>
      </c>
      <c r="I304" s="201"/>
      <c r="J304" s="202"/>
    </row>
    <row r="305" spans="1:10" ht="20.25" customHeight="1">
      <c r="A305" s="1271"/>
      <c r="B305" s="1244"/>
      <c r="C305" s="158" t="s">
        <v>2155</v>
      </c>
      <c r="D305" s="337" t="s">
        <v>2156</v>
      </c>
      <c r="E305" s="174" t="s">
        <v>2199</v>
      </c>
      <c r="F305" s="122">
        <v>800</v>
      </c>
      <c r="G305" s="125">
        <v>500</v>
      </c>
      <c r="H305" s="119" t="s">
        <v>2146</v>
      </c>
      <c r="I305" s="201"/>
      <c r="J305" s="202"/>
    </row>
    <row r="306" spans="1:10" ht="20.25" customHeight="1">
      <c r="A306" s="1271"/>
      <c r="B306" s="1244"/>
      <c r="C306" s="158" t="s">
        <v>2252</v>
      </c>
      <c r="D306" s="337" t="s">
        <v>2406</v>
      </c>
      <c r="E306" s="174" t="s">
        <v>2152</v>
      </c>
      <c r="F306" s="122">
        <v>42</v>
      </c>
      <c r="G306" s="125">
        <v>42</v>
      </c>
      <c r="H306" s="119" t="s">
        <v>2141</v>
      </c>
      <c r="I306" s="201" t="s">
        <v>2331</v>
      </c>
      <c r="J306" s="202"/>
    </row>
    <row r="307" spans="1:10" ht="20.25" customHeight="1">
      <c r="A307" s="1271"/>
      <c r="B307" s="1244"/>
      <c r="C307" s="159" t="s">
        <v>2211</v>
      </c>
      <c r="D307" s="114" t="s">
        <v>2369</v>
      </c>
      <c r="E307" s="124" t="s">
        <v>2152</v>
      </c>
      <c r="F307" s="238">
        <v>10</v>
      </c>
      <c r="G307" s="162">
        <v>10</v>
      </c>
      <c r="H307" s="119" t="s">
        <v>2141</v>
      </c>
      <c r="I307" s="185"/>
      <c r="J307" s="345"/>
    </row>
    <row r="308" spans="1:10" ht="20.25" customHeight="1">
      <c r="A308" s="1271"/>
      <c r="B308" s="1244"/>
      <c r="C308" s="158" t="s">
        <v>2158</v>
      </c>
      <c r="D308" s="337" t="s">
        <v>2347</v>
      </c>
      <c r="E308" s="174" t="s">
        <v>2152</v>
      </c>
      <c r="F308" s="122">
        <v>15</v>
      </c>
      <c r="G308" s="125">
        <v>15</v>
      </c>
      <c r="H308" s="119" t="s">
        <v>2141</v>
      </c>
      <c r="I308" s="383"/>
      <c r="J308" s="202"/>
    </row>
    <row r="309" spans="1:10" ht="20.25" customHeight="1">
      <c r="A309" s="1271"/>
      <c r="B309" s="1244"/>
      <c r="C309" s="159" t="s">
        <v>2153</v>
      </c>
      <c r="D309" s="142" t="s">
        <v>2154</v>
      </c>
      <c r="E309" s="223" t="s">
        <v>2152</v>
      </c>
      <c r="F309" s="238">
        <v>100</v>
      </c>
      <c r="G309" s="162">
        <v>100</v>
      </c>
      <c r="H309" s="163" t="s">
        <v>2141</v>
      </c>
      <c r="I309" s="384" t="s">
        <v>2407</v>
      </c>
      <c r="J309" s="216"/>
    </row>
    <row r="310" spans="1:10" ht="20.25" customHeight="1">
      <c r="A310" s="1272"/>
      <c r="B310" s="1245"/>
      <c r="C310" s="331" t="s">
        <v>2408</v>
      </c>
      <c r="D310" s="331" t="s">
        <v>2183</v>
      </c>
      <c r="E310" s="170" t="s">
        <v>2152</v>
      </c>
      <c r="F310" s="171">
        <v>40</v>
      </c>
      <c r="G310" s="172">
        <v>40</v>
      </c>
      <c r="H310" s="218" t="s">
        <v>2146</v>
      </c>
      <c r="I310" s="245"/>
      <c r="J310" s="246"/>
    </row>
    <row r="311" spans="1:10" ht="20.25" customHeight="1">
      <c r="A311" s="1295" t="s">
        <v>2326</v>
      </c>
      <c r="B311" s="1259" t="s">
        <v>465</v>
      </c>
      <c r="C311" s="359" t="s">
        <v>2333</v>
      </c>
      <c r="D311" s="359" t="s">
        <v>2323</v>
      </c>
      <c r="E311" s="360" t="s">
        <v>2152</v>
      </c>
      <c r="F311" s="361">
        <v>35</v>
      </c>
      <c r="G311" s="362">
        <v>35</v>
      </c>
      <c r="H311" s="363" t="s">
        <v>2146</v>
      </c>
      <c r="I311" s="385"/>
      <c r="J311" s="386"/>
    </row>
    <row r="312" spans="1:10" ht="20.25" customHeight="1">
      <c r="A312" s="1296"/>
      <c r="B312" s="1260"/>
      <c r="C312" s="364" t="s">
        <v>2155</v>
      </c>
      <c r="D312" s="365" t="s">
        <v>2156</v>
      </c>
      <c r="E312" s="46" t="s">
        <v>2152</v>
      </c>
      <c r="F312" s="128">
        <v>35</v>
      </c>
      <c r="G312" s="129">
        <v>35</v>
      </c>
      <c r="H312" s="366" t="s">
        <v>2146</v>
      </c>
      <c r="I312" s="387"/>
      <c r="J312" s="388"/>
    </row>
    <row r="313" spans="1:10" ht="20.25" customHeight="1">
      <c r="A313" s="1296"/>
      <c r="B313" s="1260"/>
      <c r="C313" s="367" t="s">
        <v>2409</v>
      </c>
      <c r="D313" s="367" t="s">
        <v>2410</v>
      </c>
      <c r="E313" s="46" t="s">
        <v>2152</v>
      </c>
      <c r="F313" s="128">
        <v>30</v>
      </c>
      <c r="G313" s="128">
        <v>30</v>
      </c>
      <c r="H313" s="366" t="s">
        <v>2146</v>
      </c>
      <c r="I313" s="387"/>
      <c r="J313" s="388"/>
    </row>
    <row r="314" spans="1:10" ht="20.25" customHeight="1">
      <c r="A314" s="1296"/>
      <c r="B314" s="1260"/>
      <c r="C314" s="364" t="s">
        <v>2332</v>
      </c>
      <c r="D314" s="364" t="s">
        <v>2183</v>
      </c>
      <c r="E314" s="46" t="s">
        <v>2152</v>
      </c>
      <c r="F314" s="128">
        <v>30</v>
      </c>
      <c r="G314" s="128">
        <v>30</v>
      </c>
      <c r="H314" s="366" t="s">
        <v>2146</v>
      </c>
      <c r="I314" s="387"/>
      <c r="J314" s="388"/>
    </row>
    <row r="315" spans="1:10" ht="20.25" customHeight="1">
      <c r="A315" s="1296"/>
      <c r="B315" s="1260"/>
      <c r="C315" s="364" t="s">
        <v>2411</v>
      </c>
      <c r="D315" s="364" t="s">
        <v>2145</v>
      </c>
      <c r="E315" s="46" t="s">
        <v>2152</v>
      </c>
      <c r="F315" s="128">
        <v>25</v>
      </c>
      <c r="G315" s="129">
        <v>25</v>
      </c>
      <c r="H315" s="366" t="s">
        <v>2146</v>
      </c>
      <c r="I315" s="387"/>
      <c r="J315" s="388"/>
    </row>
    <row r="316" spans="1:10" ht="20.25" customHeight="1">
      <c r="A316" s="1296"/>
      <c r="B316" s="1260"/>
      <c r="C316" s="364" t="s">
        <v>2412</v>
      </c>
      <c r="D316" s="364" t="s">
        <v>2269</v>
      </c>
      <c r="E316" s="46" t="s">
        <v>2152</v>
      </c>
      <c r="F316" s="128">
        <v>25</v>
      </c>
      <c r="G316" s="128">
        <v>25</v>
      </c>
      <c r="H316" s="366" t="s">
        <v>2146</v>
      </c>
      <c r="I316" s="387"/>
      <c r="J316" s="388"/>
    </row>
    <row r="317" spans="1:10" ht="20.25" customHeight="1">
      <c r="A317" s="1296"/>
      <c r="B317" s="1260"/>
      <c r="C317" s="1223" t="s">
        <v>2142</v>
      </c>
      <c r="D317" s="1223" t="s">
        <v>2143</v>
      </c>
      <c r="E317" s="46" t="s">
        <v>2152</v>
      </c>
      <c r="F317" s="368">
        <v>30</v>
      </c>
      <c r="G317" s="368">
        <v>30</v>
      </c>
      <c r="H317" s="368" t="s">
        <v>2141</v>
      </c>
      <c r="I317" s="1179" t="s">
        <v>2413</v>
      </c>
      <c r="J317" s="206"/>
    </row>
    <row r="318" spans="1:10" ht="20.25" customHeight="1">
      <c r="A318" s="1296"/>
      <c r="B318" s="1260"/>
      <c r="C318" s="1224"/>
      <c r="D318" s="1224"/>
      <c r="E318" s="369" t="s">
        <v>2152</v>
      </c>
      <c r="F318" s="370">
        <v>90</v>
      </c>
      <c r="G318" s="370">
        <v>90</v>
      </c>
      <c r="H318" s="370" t="s">
        <v>2146</v>
      </c>
      <c r="I318" s="1180"/>
      <c r="J318" s="389"/>
    </row>
    <row r="319" spans="1:10" ht="20.25" customHeight="1">
      <c r="A319" s="1296"/>
      <c r="B319" s="1260"/>
      <c r="C319" s="371" t="s">
        <v>2414</v>
      </c>
      <c r="D319" s="371" t="s">
        <v>2323</v>
      </c>
      <c r="E319" s="46" t="s">
        <v>2152</v>
      </c>
      <c r="F319" s="372">
        <v>50</v>
      </c>
      <c r="G319" s="372">
        <v>50</v>
      </c>
      <c r="H319" s="368" t="s">
        <v>2146</v>
      </c>
      <c r="I319" s="387"/>
      <c r="J319" s="388"/>
    </row>
    <row r="320" spans="1:10" ht="20.25" customHeight="1">
      <c r="A320" s="1296"/>
      <c r="B320" s="1260"/>
      <c r="C320" s="371" t="s">
        <v>2415</v>
      </c>
      <c r="D320" s="371" t="s">
        <v>2245</v>
      </c>
      <c r="E320" s="46" t="s">
        <v>2152</v>
      </c>
      <c r="F320" s="373">
        <v>80</v>
      </c>
      <c r="G320" s="373">
        <v>80</v>
      </c>
      <c r="H320" s="368" t="s">
        <v>2141</v>
      </c>
      <c r="I320" s="387" t="s">
        <v>2416</v>
      </c>
      <c r="J320" s="388"/>
    </row>
    <row r="321" spans="1:10" ht="20.25" customHeight="1">
      <c r="A321" s="1297"/>
      <c r="B321" s="1261"/>
      <c r="C321" s="390" t="s">
        <v>2417</v>
      </c>
      <c r="D321" s="391" t="s">
        <v>2418</v>
      </c>
      <c r="E321" s="46" t="s">
        <v>2152</v>
      </c>
      <c r="F321" s="392">
        <v>75</v>
      </c>
      <c r="G321" s="392">
        <v>75</v>
      </c>
      <c r="H321" s="393" t="s">
        <v>2141</v>
      </c>
      <c r="I321" s="409" t="s">
        <v>2416</v>
      </c>
      <c r="J321" s="410"/>
    </row>
    <row r="322" spans="1:10" ht="20.25" customHeight="1">
      <c r="A322" s="1270" t="s">
        <v>2326</v>
      </c>
      <c r="B322" s="1243" t="s">
        <v>472</v>
      </c>
      <c r="C322" s="333" t="s">
        <v>2182</v>
      </c>
      <c r="D322" s="333" t="s">
        <v>2183</v>
      </c>
      <c r="E322" s="155" t="s">
        <v>2152</v>
      </c>
      <c r="F322" s="157">
        <v>180</v>
      </c>
      <c r="G322" s="157">
        <v>170</v>
      </c>
      <c r="H322" s="108" t="s">
        <v>2146</v>
      </c>
      <c r="I322" s="199"/>
      <c r="J322" s="200"/>
    </row>
    <row r="323" spans="1:10" ht="20.25" customHeight="1">
      <c r="A323" s="1271"/>
      <c r="B323" s="1244"/>
      <c r="C323" s="140" t="s">
        <v>2142</v>
      </c>
      <c r="D323" s="140" t="s">
        <v>2143</v>
      </c>
      <c r="E323" s="174" t="s">
        <v>2152</v>
      </c>
      <c r="F323" s="176">
        <v>45</v>
      </c>
      <c r="G323" s="176">
        <v>45</v>
      </c>
      <c r="H323" s="177" t="s">
        <v>2141</v>
      </c>
      <c r="I323" s="245" t="s">
        <v>2416</v>
      </c>
      <c r="J323" s="216"/>
    </row>
    <row r="324" spans="1:10" ht="20.25" customHeight="1">
      <c r="A324" s="1272"/>
      <c r="B324" s="1245"/>
      <c r="C324" s="331" t="s">
        <v>2419</v>
      </c>
      <c r="D324" s="331" t="s">
        <v>2420</v>
      </c>
      <c r="E324" s="234" t="s">
        <v>2152</v>
      </c>
      <c r="F324" s="219">
        <v>35</v>
      </c>
      <c r="G324" s="219">
        <v>35</v>
      </c>
      <c r="H324" s="394" t="s">
        <v>2141</v>
      </c>
      <c r="I324" s="245" t="s">
        <v>2416</v>
      </c>
      <c r="J324" s="246"/>
    </row>
    <row r="325" spans="1:10" ht="20.25" customHeight="1">
      <c r="A325" s="1270" t="s">
        <v>2326</v>
      </c>
      <c r="B325" s="1243" t="s">
        <v>468</v>
      </c>
      <c r="C325" s="230" t="s">
        <v>2182</v>
      </c>
      <c r="D325" s="230" t="s">
        <v>2183</v>
      </c>
      <c r="E325" s="395" t="s">
        <v>2152</v>
      </c>
      <c r="F325" s="230">
        <v>170</v>
      </c>
      <c r="G325" s="230">
        <v>160</v>
      </c>
      <c r="H325" s="230" t="s">
        <v>2146</v>
      </c>
      <c r="I325" s="199"/>
      <c r="J325" s="200"/>
    </row>
    <row r="326" spans="1:10" ht="20.25" customHeight="1">
      <c r="A326" s="1271"/>
      <c r="B326" s="1244"/>
      <c r="C326" s="396" t="s">
        <v>2142</v>
      </c>
      <c r="D326" s="396" t="s">
        <v>2143</v>
      </c>
      <c r="E326" s="397" t="s">
        <v>2152</v>
      </c>
      <c r="F326" s="219">
        <v>40</v>
      </c>
      <c r="G326" s="219">
        <v>40</v>
      </c>
      <c r="H326" s="219" t="s">
        <v>2141</v>
      </c>
      <c r="I326" s="245" t="s">
        <v>2416</v>
      </c>
      <c r="J326" s="216"/>
    </row>
    <row r="327" spans="1:10" ht="20.25" customHeight="1">
      <c r="A327" s="1272"/>
      <c r="B327" s="1245"/>
      <c r="C327" s="394" t="s">
        <v>2421</v>
      </c>
      <c r="D327" s="394" t="s">
        <v>2420</v>
      </c>
      <c r="E327" s="234" t="s">
        <v>2152</v>
      </c>
      <c r="F327" s="219">
        <v>35</v>
      </c>
      <c r="G327" s="219">
        <v>35</v>
      </c>
      <c r="H327" s="394" t="s">
        <v>2141</v>
      </c>
      <c r="I327" s="245" t="s">
        <v>2416</v>
      </c>
      <c r="J327" s="246"/>
    </row>
    <row r="328" spans="1:10" ht="20.25" customHeight="1">
      <c r="A328" s="1270" t="s">
        <v>2326</v>
      </c>
      <c r="B328" s="1256" t="s">
        <v>386</v>
      </c>
      <c r="C328" s="108" t="s">
        <v>2142</v>
      </c>
      <c r="D328" s="398" t="s">
        <v>2143</v>
      </c>
      <c r="E328" s="155" t="s">
        <v>2422</v>
      </c>
      <c r="F328" s="399">
        <v>630000</v>
      </c>
      <c r="G328" s="399">
        <v>630000</v>
      </c>
      <c r="H328" s="108" t="s">
        <v>2141</v>
      </c>
      <c r="I328" s="199" t="s">
        <v>2423</v>
      </c>
      <c r="J328" s="200"/>
    </row>
    <row r="329" spans="1:10" ht="20.25" customHeight="1">
      <c r="A329" s="1271"/>
      <c r="B329" s="1257"/>
      <c r="C329" s="184" t="s">
        <v>2153</v>
      </c>
      <c r="D329" s="400" t="s">
        <v>2154</v>
      </c>
      <c r="E329" s="124" t="s">
        <v>2422</v>
      </c>
      <c r="F329" s="401">
        <v>700000</v>
      </c>
      <c r="G329" s="401">
        <v>700000</v>
      </c>
      <c r="H329" s="126" t="s">
        <v>2141</v>
      </c>
      <c r="I329" s="201"/>
      <c r="J329" s="202"/>
    </row>
    <row r="330" spans="1:10" ht="20.25" customHeight="1">
      <c r="A330" s="1271"/>
      <c r="B330" s="1257"/>
      <c r="C330" s="184" t="s">
        <v>2332</v>
      </c>
      <c r="D330" s="400" t="s">
        <v>2183</v>
      </c>
      <c r="E330" s="124" t="s">
        <v>2422</v>
      </c>
      <c r="F330" s="401">
        <v>140000</v>
      </c>
      <c r="G330" s="401">
        <v>140000</v>
      </c>
      <c r="H330" s="126" t="s">
        <v>2146</v>
      </c>
      <c r="I330" s="201"/>
      <c r="J330" s="202"/>
    </row>
    <row r="331" spans="1:10" ht="20.25" customHeight="1">
      <c r="A331" s="1271"/>
      <c r="B331" s="1257"/>
      <c r="C331" s="184" t="s">
        <v>2424</v>
      </c>
      <c r="D331" s="400" t="s">
        <v>2145</v>
      </c>
      <c r="E331" s="124" t="s">
        <v>2422</v>
      </c>
      <c r="F331" s="401">
        <v>140000</v>
      </c>
      <c r="G331" s="401">
        <v>140000</v>
      </c>
      <c r="H331" s="126" t="s">
        <v>2146</v>
      </c>
      <c r="I331" s="201"/>
      <c r="J331" s="202"/>
    </row>
    <row r="332" spans="1:10" ht="20.25" customHeight="1">
      <c r="A332" s="1271"/>
      <c r="B332" s="1257"/>
      <c r="C332" s="184" t="s">
        <v>2239</v>
      </c>
      <c r="D332" s="400" t="s">
        <v>2181</v>
      </c>
      <c r="E332" s="124" t="s">
        <v>2422</v>
      </c>
      <c r="F332" s="401">
        <v>1120000</v>
      </c>
      <c r="G332" s="401">
        <v>1120000</v>
      </c>
      <c r="H332" s="126" t="s">
        <v>2146</v>
      </c>
      <c r="I332" s="201"/>
      <c r="J332" s="202"/>
    </row>
    <row r="333" spans="1:10" ht="20.25" customHeight="1">
      <c r="A333" s="1271"/>
      <c r="B333" s="1257"/>
      <c r="C333" s="184" t="s">
        <v>2333</v>
      </c>
      <c r="D333" s="400" t="s">
        <v>2323</v>
      </c>
      <c r="E333" s="124" t="s">
        <v>2422</v>
      </c>
      <c r="F333" s="401">
        <v>700000</v>
      </c>
      <c r="G333" s="401">
        <v>700000</v>
      </c>
      <c r="H333" s="126" t="s">
        <v>2146</v>
      </c>
      <c r="I333" s="201"/>
      <c r="J333" s="202"/>
    </row>
    <row r="334" spans="1:10" ht="20.25" customHeight="1">
      <c r="A334" s="1271"/>
      <c r="B334" s="1257"/>
      <c r="C334" s="140" t="s">
        <v>2425</v>
      </c>
      <c r="D334" s="402" t="s">
        <v>2245</v>
      </c>
      <c r="E334" s="160" t="s">
        <v>2422</v>
      </c>
      <c r="F334" s="403">
        <v>375000</v>
      </c>
      <c r="G334" s="403">
        <v>375000</v>
      </c>
      <c r="H334" s="235" t="s">
        <v>2141</v>
      </c>
      <c r="I334" s="207" t="s">
        <v>2423</v>
      </c>
      <c r="J334" s="216"/>
    </row>
    <row r="335" spans="1:10" ht="20.25" customHeight="1">
      <c r="A335" s="1270" t="s">
        <v>2326</v>
      </c>
      <c r="B335" s="1256" t="s">
        <v>429</v>
      </c>
      <c r="C335" s="108" t="s">
        <v>2355</v>
      </c>
      <c r="D335" s="108" t="s">
        <v>2198</v>
      </c>
      <c r="E335" s="155" t="s">
        <v>2152</v>
      </c>
      <c r="F335" s="156">
        <v>14</v>
      </c>
      <c r="G335" s="156">
        <v>13</v>
      </c>
      <c r="H335" s="108" t="s">
        <v>2141</v>
      </c>
      <c r="I335" s="199"/>
      <c r="J335" s="200"/>
    </row>
    <row r="336" spans="1:10" ht="20.25" customHeight="1">
      <c r="A336" s="1271"/>
      <c r="B336" s="1257"/>
      <c r="C336" s="184" t="s">
        <v>2356</v>
      </c>
      <c r="D336" s="184" t="s">
        <v>2139</v>
      </c>
      <c r="E336" s="124" t="s">
        <v>2152</v>
      </c>
      <c r="F336" s="122">
        <v>8</v>
      </c>
      <c r="G336" s="125">
        <v>6</v>
      </c>
      <c r="H336" s="126" t="s">
        <v>2141</v>
      </c>
      <c r="I336" s="201"/>
      <c r="J336" s="202"/>
    </row>
    <row r="337" spans="1:10" ht="20.25" customHeight="1">
      <c r="A337" s="1271"/>
      <c r="B337" s="1257"/>
      <c r="C337" s="184" t="s">
        <v>2235</v>
      </c>
      <c r="D337" s="184" t="s">
        <v>2145</v>
      </c>
      <c r="E337" s="124" t="s">
        <v>2152</v>
      </c>
      <c r="F337" s="122">
        <v>40</v>
      </c>
      <c r="G337" s="122">
        <v>40</v>
      </c>
      <c r="H337" s="126" t="s">
        <v>2146</v>
      </c>
      <c r="I337" s="201"/>
      <c r="J337" s="202"/>
    </row>
    <row r="338" spans="1:10" ht="20.25" customHeight="1">
      <c r="A338" s="1271"/>
      <c r="B338" s="1257"/>
      <c r="C338" s="184" t="s">
        <v>2333</v>
      </c>
      <c r="D338" s="184" t="s">
        <v>2323</v>
      </c>
      <c r="E338" s="124" t="s">
        <v>2152</v>
      </c>
      <c r="F338" s="122">
        <v>40</v>
      </c>
      <c r="G338" s="125">
        <v>30</v>
      </c>
      <c r="H338" s="126" t="s">
        <v>2146</v>
      </c>
      <c r="I338" s="201"/>
      <c r="J338" s="202"/>
    </row>
    <row r="339" spans="1:10" ht="20.25" customHeight="1">
      <c r="A339" s="1271"/>
      <c r="B339" s="1257"/>
      <c r="C339" s="184" t="s">
        <v>2391</v>
      </c>
      <c r="D339" s="184" t="s">
        <v>2183</v>
      </c>
      <c r="E339" s="124" t="s">
        <v>2152</v>
      </c>
      <c r="F339" s="122">
        <v>10</v>
      </c>
      <c r="G339" s="122">
        <v>10</v>
      </c>
      <c r="H339" s="126" t="s">
        <v>2146</v>
      </c>
      <c r="I339" s="201"/>
      <c r="J339" s="202"/>
    </row>
    <row r="340" spans="1:10" ht="20.25" customHeight="1">
      <c r="A340" s="1271"/>
      <c r="B340" s="1257"/>
      <c r="C340" s="184" t="s">
        <v>2426</v>
      </c>
      <c r="D340" s="184" t="s">
        <v>2427</v>
      </c>
      <c r="E340" s="124" t="s">
        <v>2152</v>
      </c>
      <c r="F340" s="122">
        <v>6</v>
      </c>
      <c r="G340" s="122">
        <v>5</v>
      </c>
      <c r="H340" s="126" t="s">
        <v>2141</v>
      </c>
      <c r="I340" s="201"/>
      <c r="J340" s="202"/>
    </row>
    <row r="341" spans="1:10" ht="20.25" customHeight="1">
      <c r="A341" s="1271"/>
      <c r="B341" s="1257"/>
      <c r="C341" s="140" t="s">
        <v>2428</v>
      </c>
      <c r="D341" s="140" t="s">
        <v>2429</v>
      </c>
      <c r="E341" s="160" t="s">
        <v>2152</v>
      </c>
      <c r="F341" s="238">
        <v>5</v>
      </c>
      <c r="G341" s="162">
        <v>4</v>
      </c>
      <c r="H341" s="235" t="s">
        <v>2141</v>
      </c>
      <c r="I341" s="207"/>
      <c r="J341" s="216"/>
    </row>
    <row r="342" spans="1:10" ht="20.25" customHeight="1">
      <c r="A342" s="1272"/>
      <c r="B342" s="1258"/>
      <c r="C342" s="140" t="s">
        <v>2211</v>
      </c>
      <c r="D342" s="140" t="s">
        <v>2430</v>
      </c>
      <c r="E342" s="160" t="s">
        <v>2152</v>
      </c>
      <c r="F342" s="238"/>
      <c r="G342" s="162"/>
      <c r="H342" s="163"/>
      <c r="I342" s="245" t="s">
        <v>2295</v>
      </c>
      <c r="J342" s="246"/>
    </row>
    <row r="343" spans="1:10" ht="20.25" customHeight="1">
      <c r="A343" s="1283" t="s">
        <v>2196</v>
      </c>
      <c r="B343" s="1256" t="s">
        <v>436</v>
      </c>
      <c r="C343" s="180" t="s">
        <v>2182</v>
      </c>
      <c r="D343" s="180" t="s">
        <v>2183</v>
      </c>
      <c r="E343" s="155" t="s">
        <v>2431</v>
      </c>
      <c r="F343" s="156">
        <v>30000</v>
      </c>
      <c r="G343" s="157">
        <v>30000</v>
      </c>
      <c r="H343" s="108" t="s">
        <v>2146</v>
      </c>
      <c r="I343" s="207"/>
      <c r="J343" s="216"/>
    </row>
    <row r="344" spans="1:10" ht="20.25" customHeight="1">
      <c r="A344" s="1284"/>
      <c r="B344" s="1257"/>
      <c r="C344" s="184" t="s">
        <v>2197</v>
      </c>
      <c r="D344" s="184" t="s">
        <v>2139</v>
      </c>
      <c r="E344" s="124" t="s">
        <v>2431</v>
      </c>
      <c r="F344" s="122">
        <v>25000</v>
      </c>
      <c r="G344" s="125">
        <v>25000</v>
      </c>
      <c r="H344" s="126" t="s">
        <v>2141</v>
      </c>
      <c r="I344" s="207"/>
      <c r="J344" s="216"/>
    </row>
    <row r="345" spans="1:10" ht="20.25" customHeight="1">
      <c r="A345" s="1284"/>
      <c r="B345" s="1257"/>
      <c r="C345" s="140" t="s">
        <v>2432</v>
      </c>
      <c r="D345" s="140" t="s">
        <v>2433</v>
      </c>
      <c r="E345" s="160" t="s">
        <v>2431</v>
      </c>
      <c r="F345" s="238">
        <v>35000</v>
      </c>
      <c r="G345" s="162">
        <v>35000</v>
      </c>
      <c r="H345" s="235" t="s">
        <v>2146</v>
      </c>
      <c r="I345" s="207"/>
      <c r="J345" s="216"/>
    </row>
    <row r="346" spans="1:10" ht="20.25" customHeight="1">
      <c r="A346" s="1285"/>
      <c r="B346" s="1258"/>
      <c r="C346" s="404" t="s">
        <v>2162</v>
      </c>
      <c r="D346" s="405" t="s">
        <v>2163</v>
      </c>
      <c r="E346" s="170" t="s">
        <v>2152</v>
      </c>
      <c r="F346" s="171">
        <v>5</v>
      </c>
      <c r="G346" s="171">
        <v>5</v>
      </c>
      <c r="H346" s="173" t="s">
        <v>2141</v>
      </c>
      <c r="I346" s="245"/>
      <c r="J346" s="246"/>
    </row>
    <row r="347" spans="1:10" ht="20.25" customHeight="1">
      <c r="A347" s="1270" t="s">
        <v>2434</v>
      </c>
      <c r="B347" s="1243" t="s">
        <v>1553</v>
      </c>
      <c r="C347" s="142" t="s">
        <v>2355</v>
      </c>
      <c r="D347" s="142" t="s">
        <v>2139</v>
      </c>
      <c r="E347" s="174" t="s">
        <v>2152</v>
      </c>
      <c r="F347" s="175">
        <v>34</v>
      </c>
      <c r="G347" s="176">
        <v>34</v>
      </c>
      <c r="H347" s="146" t="s">
        <v>2141</v>
      </c>
      <c r="I347" s="199"/>
      <c r="J347" s="200"/>
    </row>
    <row r="348" spans="1:10" ht="20.25" customHeight="1">
      <c r="A348" s="1271"/>
      <c r="B348" s="1244"/>
      <c r="C348" s="114" t="s">
        <v>2273</v>
      </c>
      <c r="D348" s="114" t="s">
        <v>2435</v>
      </c>
      <c r="E348" s="124" t="s">
        <v>2152</v>
      </c>
      <c r="F348" s="122">
        <v>8</v>
      </c>
      <c r="G348" s="125">
        <v>8</v>
      </c>
      <c r="H348" s="119" t="s">
        <v>2141</v>
      </c>
      <c r="I348" s="201" t="s">
        <v>2436</v>
      </c>
      <c r="J348" s="202"/>
    </row>
    <row r="349" spans="1:10" ht="20.25" customHeight="1">
      <c r="A349" s="1271"/>
      <c r="B349" s="1244"/>
      <c r="C349" s="114" t="s">
        <v>2437</v>
      </c>
      <c r="D349" s="114" t="s">
        <v>2145</v>
      </c>
      <c r="E349" s="124" t="s">
        <v>2152</v>
      </c>
      <c r="F349" s="122">
        <v>34</v>
      </c>
      <c r="G349" s="125">
        <v>34</v>
      </c>
      <c r="H349" s="126" t="s">
        <v>2146</v>
      </c>
      <c r="I349" s="201"/>
      <c r="J349" s="202"/>
    </row>
    <row r="350" spans="1:10" ht="20.25" customHeight="1">
      <c r="A350" s="1271"/>
      <c r="B350" s="1244"/>
      <c r="C350" s="114" t="s">
        <v>2391</v>
      </c>
      <c r="D350" s="114" t="s">
        <v>2183</v>
      </c>
      <c r="E350" s="124" t="s">
        <v>2152</v>
      </c>
      <c r="F350" s="122">
        <v>136</v>
      </c>
      <c r="G350" s="125">
        <v>136</v>
      </c>
      <c r="H350" s="126" t="s">
        <v>2146</v>
      </c>
      <c r="I350" s="201"/>
      <c r="J350" s="202"/>
    </row>
    <row r="351" spans="1:10" ht="20.25" customHeight="1">
      <c r="A351" s="1271"/>
      <c r="B351" s="1244"/>
      <c r="C351" s="114" t="s">
        <v>2438</v>
      </c>
      <c r="D351" s="114" t="s">
        <v>2216</v>
      </c>
      <c r="E351" s="124" t="s">
        <v>2152</v>
      </c>
      <c r="F351" s="122">
        <v>7</v>
      </c>
      <c r="G351" s="125">
        <v>7</v>
      </c>
      <c r="H351" s="126" t="s">
        <v>2146</v>
      </c>
      <c r="I351" s="201"/>
      <c r="J351" s="202"/>
    </row>
    <row r="352" spans="1:10" ht="20.25" customHeight="1">
      <c r="A352" s="1271"/>
      <c r="B352" s="1244"/>
      <c r="C352" s="114" t="s">
        <v>1046</v>
      </c>
      <c r="D352" s="114" t="s">
        <v>2151</v>
      </c>
      <c r="E352" s="124" t="s">
        <v>2152</v>
      </c>
      <c r="F352" s="122">
        <v>23</v>
      </c>
      <c r="G352" s="125">
        <v>23</v>
      </c>
      <c r="H352" s="119" t="s">
        <v>2141</v>
      </c>
      <c r="I352" s="201"/>
      <c r="J352" s="202"/>
    </row>
    <row r="353" spans="1:10" ht="20.25" customHeight="1">
      <c r="A353" s="1271"/>
      <c r="B353" s="1244"/>
      <c r="C353" s="114" t="s">
        <v>2187</v>
      </c>
      <c r="D353" s="114" t="s">
        <v>2347</v>
      </c>
      <c r="E353" s="124" t="s">
        <v>2152</v>
      </c>
      <c r="F353" s="122">
        <v>10</v>
      </c>
      <c r="G353" s="125">
        <v>10</v>
      </c>
      <c r="H353" s="119" t="s">
        <v>2141</v>
      </c>
      <c r="I353" s="201"/>
      <c r="J353" s="202"/>
    </row>
    <row r="354" spans="1:10" ht="20.25" customHeight="1">
      <c r="A354" s="1271"/>
      <c r="B354" s="1244"/>
      <c r="C354" s="114" t="s">
        <v>2293</v>
      </c>
      <c r="D354" s="114" t="s">
        <v>2439</v>
      </c>
      <c r="E354" s="335" t="s">
        <v>2152</v>
      </c>
      <c r="F354" s="114">
        <v>7</v>
      </c>
      <c r="G354" s="114">
        <v>7</v>
      </c>
      <c r="H354" s="114" t="s">
        <v>2146</v>
      </c>
      <c r="I354" s="201"/>
      <c r="J354" s="202"/>
    </row>
    <row r="355" spans="1:10" ht="20.25" customHeight="1">
      <c r="A355" s="1271"/>
      <c r="B355" s="1244"/>
      <c r="C355" s="114" t="s">
        <v>2440</v>
      </c>
      <c r="D355" s="114" t="s">
        <v>2441</v>
      </c>
      <c r="E355" s="124" t="s">
        <v>2152</v>
      </c>
      <c r="F355" s="114">
        <v>10</v>
      </c>
      <c r="G355" s="114">
        <v>10</v>
      </c>
      <c r="H355" s="126" t="s">
        <v>2141</v>
      </c>
      <c r="I355" s="201"/>
      <c r="J355" s="202"/>
    </row>
    <row r="356" spans="1:10" ht="20.25" customHeight="1">
      <c r="A356" s="1271"/>
      <c r="B356" s="1244"/>
      <c r="C356" s="114" t="s">
        <v>2442</v>
      </c>
      <c r="D356" s="114" t="s">
        <v>2218</v>
      </c>
      <c r="E356" s="124" t="s">
        <v>2152</v>
      </c>
      <c r="F356" s="406">
        <v>0.05</v>
      </c>
      <c r="G356" s="407">
        <v>0.05</v>
      </c>
      <c r="H356" s="119"/>
      <c r="I356" s="201"/>
      <c r="J356" s="202"/>
    </row>
    <row r="357" spans="1:10" ht="20.25" customHeight="1">
      <c r="A357" s="1272"/>
      <c r="B357" s="1245"/>
      <c r="C357" s="239" t="s">
        <v>2162</v>
      </c>
      <c r="D357" s="240" t="s">
        <v>2163</v>
      </c>
      <c r="E357" s="233" t="s">
        <v>2152</v>
      </c>
      <c r="F357" s="135">
        <v>5</v>
      </c>
      <c r="G357" s="136">
        <v>5</v>
      </c>
      <c r="H357" s="260" t="s">
        <v>2141</v>
      </c>
      <c r="I357" s="303"/>
      <c r="J357" s="304"/>
    </row>
    <row r="358" spans="1:10" ht="20.25" customHeight="1">
      <c r="A358" s="1270" t="s">
        <v>2434</v>
      </c>
      <c r="B358" s="1243" t="s">
        <v>532</v>
      </c>
      <c r="C358" s="138" t="s">
        <v>2443</v>
      </c>
      <c r="D358" s="138" t="s">
        <v>2183</v>
      </c>
      <c r="E358" s="155" t="s">
        <v>2444</v>
      </c>
      <c r="F358" s="156">
        <v>35</v>
      </c>
      <c r="G358" s="157">
        <v>35</v>
      </c>
      <c r="H358" s="108" t="s">
        <v>2146</v>
      </c>
      <c r="I358" s="199"/>
      <c r="J358" s="200"/>
    </row>
    <row r="359" spans="1:10" ht="20.25" customHeight="1">
      <c r="A359" s="1271"/>
      <c r="B359" s="1244"/>
      <c r="C359" s="114" t="s">
        <v>2445</v>
      </c>
      <c r="D359" s="114" t="s">
        <v>2446</v>
      </c>
      <c r="E359" s="124" t="s">
        <v>2444</v>
      </c>
      <c r="F359" s="122">
        <v>10.5</v>
      </c>
      <c r="G359" s="125">
        <v>10.5</v>
      </c>
      <c r="H359" s="119" t="s">
        <v>2141</v>
      </c>
      <c r="I359" s="201"/>
      <c r="J359" s="202"/>
    </row>
    <row r="360" spans="1:10" ht="20.25" customHeight="1">
      <c r="A360" s="1271"/>
      <c r="B360" s="1244"/>
      <c r="C360" s="114" t="s">
        <v>2447</v>
      </c>
      <c r="D360" s="114" t="s">
        <v>2448</v>
      </c>
      <c r="E360" s="124" t="s">
        <v>2444</v>
      </c>
      <c r="F360" s="122">
        <v>5</v>
      </c>
      <c r="G360" s="125">
        <v>5</v>
      </c>
      <c r="H360" s="126" t="s">
        <v>2146</v>
      </c>
      <c r="I360" s="201" t="s">
        <v>2449</v>
      </c>
      <c r="J360" s="202"/>
    </row>
    <row r="361" spans="1:10" ht="20.25" customHeight="1">
      <c r="A361" s="1271"/>
      <c r="B361" s="1244"/>
      <c r="C361" s="114" t="s">
        <v>2450</v>
      </c>
      <c r="D361" s="114" t="s">
        <v>2181</v>
      </c>
      <c r="E361" s="124" t="s">
        <v>2444</v>
      </c>
      <c r="F361" s="122">
        <v>1</v>
      </c>
      <c r="G361" s="125">
        <v>1</v>
      </c>
      <c r="H361" s="126" t="s">
        <v>2146</v>
      </c>
      <c r="I361" s="201"/>
      <c r="J361" s="202"/>
    </row>
    <row r="362" spans="1:10" ht="20.25" customHeight="1">
      <c r="A362" s="1271"/>
      <c r="B362" s="1244"/>
      <c r="C362" s="114" t="s">
        <v>2239</v>
      </c>
      <c r="D362" s="114" t="s">
        <v>2156</v>
      </c>
      <c r="E362" s="124" t="s">
        <v>2444</v>
      </c>
      <c r="F362" s="122">
        <v>15</v>
      </c>
      <c r="G362" s="125">
        <v>15</v>
      </c>
      <c r="H362" s="126" t="s">
        <v>2146</v>
      </c>
      <c r="I362" s="201"/>
      <c r="J362" s="202"/>
    </row>
    <row r="363" spans="1:10" ht="20.25" customHeight="1">
      <c r="A363" s="1271"/>
      <c r="B363" s="1244"/>
      <c r="C363" s="114" t="s">
        <v>2451</v>
      </c>
      <c r="D363" s="114" t="s">
        <v>2376</v>
      </c>
      <c r="E363" s="124" t="s">
        <v>2444</v>
      </c>
      <c r="F363" s="114">
        <v>5</v>
      </c>
      <c r="G363" s="114">
        <v>5</v>
      </c>
      <c r="H363" s="126" t="s">
        <v>2146</v>
      </c>
      <c r="I363" s="201"/>
      <c r="J363" s="202"/>
    </row>
    <row r="364" spans="1:10" ht="20.25" customHeight="1">
      <c r="A364" s="1271"/>
      <c r="B364" s="1244"/>
      <c r="C364" s="114" t="s">
        <v>2452</v>
      </c>
      <c r="D364" s="114" t="s">
        <v>2245</v>
      </c>
      <c r="E364" s="124" t="s">
        <v>2444</v>
      </c>
      <c r="F364" s="114">
        <v>5</v>
      </c>
      <c r="G364" s="114">
        <v>5</v>
      </c>
      <c r="H364" s="126" t="s">
        <v>2146</v>
      </c>
      <c r="I364" s="201"/>
      <c r="J364" s="202"/>
    </row>
    <row r="365" spans="1:10" ht="20.25" customHeight="1">
      <c r="A365" s="1271"/>
      <c r="B365" s="1244"/>
      <c r="C365" s="114" t="s">
        <v>2340</v>
      </c>
      <c r="D365" s="231" t="s">
        <v>2453</v>
      </c>
      <c r="E365" s="124" t="s">
        <v>2444</v>
      </c>
      <c r="F365" s="114">
        <v>8</v>
      </c>
      <c r="G365" s="114">
        <v>8</v>
      </c>
      <c r="H365" s="119" t="s">
        <v>2141</v>
      </c>
      <c r="I365" s="201"/>
      <c r="J365" s="202"/>
    </row>
    <row r="366" spans="1:10" ht="20.25" customHeight="1">
      <c r="A366" s="1271"/>
      <c r="B366" s="1244"/>
      <c r="C366" s="114" t="s">
        <v>1046</v>
      </c>
      <c r="D366" s="114" t="s">
        <v>2151</v>
      </c>
      <c r="E366" s="124" t="s">
        <v>2152</v>
      </c>
      <c r="F366" s="122">
        <v>20</v>
      </c>
      <c r="G366" s="125">
        <v>20</v>
      </c>
      <c r="H366" s="119" t="s">
        <v>2141</v>
      </c>
      <c r="I366" s="201"/>
      <c r="J366" s="202"/>
    </row>
    <row r="367" spans="1:10" ht="20.25" customHeight="1">
      <c r="A367" s="1271"/>
      <c r="B367" s="1244"/>
      <c r="C367" s="114" t="s">
        <v>2440</v>
      </c>
      <c r="D367" s="114" t="s">
        <v>2441</v>
      </c>
      <c r="E367" s="124" t="s">
        <v>2152</v>
      </c>
      <c r="F367" s="122">
        <v>15</v>
      </c>
      <c r="G367" s="125">
        <v>15</v>
      </c>
      <c r="H367" s="119" t="s">
        <v>2141</v>
      </c>
      <c r="I367" s="201"/>
      <c r="J367" s="202"/>
    </row>
    <row r="368" spans="1:10" ht="20.25" customHeight="1">
      <c r="A368" s="1271"/>
      <c r="B368" s="1244"/>
      <c r="C368" s="114" t="s">
        <v>2187</v>
      </c>
      <c r="D368" s="114" t="s">
        <v>2347</v>
      </c>
      <c r="E368" s="124" t="s">
        <v>2152</v>
      </c>
      <c r="F368" s="122">
        <v>15</v>
      </c>
      <c r="G368" s="125">
        <v>15</v>
      </c>
      <c r="H368" s="119" t="s">
        <v>2141</v>
      </c>
      <c r="I368" s="201"/>
      <c r="J368" s="202"/>
    </row>
    <row r="369" spans="1:10" ht="20.25" customHeight="1">
      <c r="A369" s="1271"/>
      <c r="B369" s="1244"/>
      <c r="C369" s="114" t="s">
        <v>2252</v>
      </c>
      <c r="D369" s="114" t="s">
        <v>2454</v>
      </c>
      <c r="E369" s="124" t="s">
        <v>2152</v>
      </c>
      <c r="F369" s="122">
        <v>30</v>
      </c>
      <c r="G369" s="125">
        <v>30</v>
      </c>
      <c r="H369" s="119" t="s">
        <v>2141</v>
      </c>
      <c r="I369" s="201"/>
      <c r="J369" s="202"/>
    </row>
    <row r="370" spans="1:10" ht="20.25" customHeight="1">
      <c r="A370" s="1272"/>
      <c r="B370" s="1245"/>
      <c r="C370" s="239" t="s">
        <v>2162</v>
      </c>
      <c r="D370" s="240" t="s">
        <v>2163</v>
      </c>
      <c r="E370" s="233" t="s">
        <v>2152</v>
      </c>
      <c r="F370" s="135">
        <v>5</v>
      </c>
      <c r="G370" s="136">
        <v>5</v>
      </c>
      <c r="H370" s="260" t="s">
        <v>2141</v>
      </c>
      <c r="I370" s="303"/>
      <c r="J370" s="304"/>
    </row>
    <row r="371" spans="1:10" ht="20.25" customHeight="1">
      <c r="A371" s="1270" t="s">
        <v>2434</v>
      </c>
      <c r="B371" s="1256" t="s">
        <v>526</v>
      </c>
      <c r="C371" s="154" t="s">
        <v>2244</v>
      </c>
      <c r="D371" s="154" t="s">
        <v>2245</v>
      </c>
      <c r="E371" s="155" t="s">
        <v>2152</v>
      </c>
      <c r="F371" s="156">
        <v>30</v>
      </c>
      <c r="G371" s="157">
        <v>30</v>
      </c>
      <c r="H371" s="113" t="s">
        <v>2141</v>
      </c>
      <c r="I371" s="199" t="s">
        <v>2455</v>
      </c>
      <c r="J371" s="200"/>
    </row>
    <row r="372" spans="1:10" ht="20.25" customHeight="1">
      <c r="A372" s="1271"/>
      <c r="B372" s="1257"/>
      <c r="C372" s="114" t="s">
        <v>2239</v>
      </c>
      <c r="D372" s="114" t="s">
        <v>2156</v>
      </c>
      <c r="E372" s="124" t="s">
        <v>2152</v>
      </c>
      <c r="F372" s="122">
        <v>54</v>
      </c>
      <c r="G372" s="125">
        <v>54</v>
      </c>
      <c r="H372" s="126" t="s">
        <v>2146</v>
      </c>
      <c r="I372" s="201"/>
      <c r="J372" s="202"/>
    </row>
    <row r="373" spans="1:10" ht="20.25" customHeight="1">
      <c r="A373" s="1271"/>
      <c r="B373" s="1257"/>
      <c r="C373" s="114" t="s">
        <v>2456</v>
      </c>
      <c r="D373" s="114" t="s">
        <v>2183</v>
      </c>
      <c r="E373" s="124" t="s">
        <v>2152</v>
      </c>
      <c r="F373" s="122">
        <v>81</v>
      </c>
      <c r="G373" s="125">
        <v>81</v>
      </c>
      <c r="H373" s="126" t="s">
        <v>2146</v>
      </c>
      <c r="I373" s="201"/>
      <c r="J373" s="202"/>
    </row>
    <row r="374" spans="1:10" ht="20.25" customHeight="1">
      <c r="A374" s="1271"/>
      <c r="B374" s="1257"/>
      <c r="C374" s="114" t="s">
        <v>2309</v>
      </c>
      <c r="D374" s="114" t="s">
        <v>2259</v>
      </c>
      <c r="E374" s="124" t="s">
        <v>2152</v>
      </c>
      <c r="F374" s="122">
        <v>9.34</v>
      </c>
      <c r="G374" s="125">
        <v>9.34</v>
      </c>
      <c r="H374" s="126" t="s">
        <v>2141</v>
      </c>
      <c r="I374" s="201"/>
      <c r="J374" s="202"/>
    </row>
    <row r="375" spans="1:10" ht="20.25" customHeight="1">
      <c r="A375" s="1271"/>
      <c r="B375" s="1257"/>
      <c r="C375" s="114" t="s">
        <v>2457</v>
      </c>
      <c r="D375" s="114" t="s">
        <v>2369</v>
      </c>
      <c r="E375" s="124" t="s">
        <v>2152</v>
      </c>
      <c r="F375" s="122">
        <v>4</v>
      </c>
      <c r="G375" s="125">
        <v>4</v>
      </c>
      <c r="H375" s="126" t="s">
        <v>2146</v>
      </c>
      <c r="I375" s="201"/>
      <c r="J375" s="202"/>
    </row>
    <row r="376" spans="1:10" ht="20.25" customHeight="1">
      <c r="A376" s="1271"/>
      <c r="B376" s="1257"/>
      <c r="C376" s="396" t="s">
        <v>2175</v>
      </c>
      <c r="D376" s="396" t="s">
        <v>2383</v>
      </c>
      <c r="E376" s="124" t="s">
        <v>2152</v>
      </c>
      <c r="F376" s="122">
        <v>20</v>
      </c>
      <c r="G376" s="125">
        <v>20</v>
      </c>
      <c r="H376" s="126" t="s">
        <v>2146</v>
      </c>
      <c r="I376" s="201"/>
      <c r="J376" s="202"/>
    </row>
    <row r="377" spans="1:10" ht="20.25" customHeight="1">
      <c r="A377" s="1271"/>
      <c r="B377" s="1257"/>
      <c r="C377" s="114" t="s">
        <v>1046</v>
      </c>
      <c r="D377" s="114" t="s">
        <v>2151</v>
      </c>
      <c r="E377" s="124" t="s">
        <v>2152</v>
      </c>
      <c r="F377" s="122">
        <v>20</v>
      </c>
      <c r="G377" s="125">
        <v>20</v>
      </c>
      <c r="H377" s="119" t="s">
        <v>2141</v>
      </c>
      <c r="I377" s="201"/>
      <c r="J377" s="202"/>
    </row>
    <row r="378" spans="1:10" ht="20.25" customHeight="1">
      <c r="A378" s="1271"/>
      <c r="B378" s="1257"/>
      <c r="C378" s="184" t="s">
        <v>2458</v>
      </c>
      <c r="D378" s="184" t="s">
        <v>2459</v>
      </c>
      <c r="E378" s="124" t="s">
        <v>2152</v>
      </c>
      <c r="F378" s="122">
        <v>10</v>
      </c>
      <c r="G378" s="125">
        <v>10</v>
      </c>
      <c r="H378" s="119" t="s">
        <v>2141</v>
      </c>
      <c r="I378" s="201"/>
      <c r="J378" s="202"/>
    </row>
    <row r="379" spans="1:10" ht="20.25" customHeight="1">
      <c r="A379" s="1271"/>
      <c r="B379" s="1257"/>
      <c r="C379" s="184" t="s">
        <v>2460</v>
      </c>
      <c r="D379" s="400" t="s">
        <v>2461</v>
      </c>
      <c r="E379" s="124" t="s">
        <v>2152</v>
      </c>
      <c r="F379" s="122">
        <v>5</v>
      </c>
      <c r="G379" s="125">
        <v>5</v>
      </c>
      <c r="H379" s="119" t="s">
        <v>2141</v>
      </c>
      <c r="I379" s="201"/>
      <c r="J379" s="202"/>
    </row>
    <row r="380" spans="1:10" ht="20.25" customHeight="1">
      <c r="A380" s="1271"/>
      <c r="B380" s="1257"/>
      <c r="C380" s="184" t="s">
        <v>2187</v>
      </c>
      <c r="D380" s="184" t="s">
        <v>2462</v>
      </c>
      <c r="E380" s="124" t="s">
        <v>2152</v>
      </c>
      <c r="F380" s="122">
        <v>13</v>
      </c>
      <c r="G380" s="125">
        <v>13</v>
      </c>
      <c r="H380" s="119" t="s">
        <v>2141</v>
      </c>
      <c r="I380" s="201"/>
      <c r="J380" s="202"/>
    </row>
    <row r="381" spans="1:10" ht="20.25" customHeight="1">
      <c r="A381" s="1271"/>
      <c r="B381" s="1257"/>
      <c r="C381" s="184" t="s">
        <v>2442</v>
      </c>
      <c r="D381" s="184" t="s">
        <v>2280</v>
      </c>
      <c r="E381" s="124" t="s">
        <v>2152</v>
      </c>
      <c r="F381" s="408">
        <v>0.05</v>
      </c>
      <c r="G381" s="408">
        <v>0.05</v>
      </c>
      <c r="H381" s="126"/>
      <c r="I381" s="201"/>
      <c r="J381" s="202"/>
    </row>
    <row r="382" spans="1:10" ht="20.25" customHeight="1">
      <c r="A382" s="1272"/>
      <c r="B382" s="1258"/>
      <c r="C382" s="239" t="s">
        <v>2162</v>
      </c>
      <c r="D382" s="240" t="s">
        <v>2163</v>
      </c>
      <c r="E382" s="233" t="s">
        <v>2152</v>
      </c>
      <c r="F382" s="135">
        <v>5</v>
      </c>
      <c r="G382" s="136">
        <v>5</v>
      </c>
      <c r="H382" s="260" t="s">
        <v>2141</v>
      </c>
      <c r="I382" s="303"/>
      <c r="J382" s="304"/>
    </row>
    <row r="383" spans="1:10" ht="20.25" customHeight="1">
      <c r="A383" s="1270" t="s">
        <v>2434</v>
      </c>
      <c r="B383" s="1256" t="s">
        <v>530</v>
      </c>
      <c r="C383" s="154" t="s">
        <v>2244</v>
      </c>
      <c r="D383" s="154" t="s">
        <v>2245</v>
      </c>
      <c r="E383" s="155" t="s">
        <v>2152</v>
      </c>
      <c r="F383" s="156">
        <v>30</v>
      </c>
      <c r="G383" s="157">
        <v>30</v>
      </c>
      <c r="H383" s="113" t="s">
        <v>2141</v>
      </c>
      <c r="I383" s="199" t="s">
        <v>2455</v>
      </c>
      <c r="J383" s="200"/>
    </row>
    <row r="384" spans="1:10" ht="20.25" customHeight="1">
      <c r="A384" s="1271"/>
      <c r="B384" s="1257"/>
      <c r="C384" s="114" t="s">
        <v>2239</v>
      </c>
      <c r="D384" s="114" t="s">
        <v>2156</v>
      </c>
      <c r="E384" s="124" t="s">
        <v>2152</v>
      </c>
      <c r="F384" s="122">
        <v>54</v>
      </c>
      <c r="G384" s="125">
        <v>54</v>
      </c>
      <c r="H384" s="126" t="s">
        <v>2146</v>
      </c>
      <c r="I384" s="201"/>
      <c r="J384" s="202"/>
    </row>
    <row r="385" spans="1:10" ht="20.25" customHeight="1">
      <c r="A385" s="1271"/>
      <c r="B385" s="1257"/>
      <c r="C385" s="114" t="s">
        <v>2456</v>
      </c>
      <c r="D385" s="114" t="s">
        <v>2183</v>
      </c>
      <c r="E385" s="124" t="s">
        <v>2152</v>
      </c>
      <c r="F385" s="122">
        <v>81</v>
      </c>
      <c r="G385" s="125">
        <v>81</v>
      </c>
      <c r="H385" s="126" t="s">
        <v>2146</v>
      </c>
      <c r="I385" s="201"/>
      <c r="J385" s="202"/>
    </row>
    <row r="386" spans="1:10" ht="20.25" customHeight="1">
      <c r="A386" s="1271"/>
      <c r="B386" s="1257"/>
      <c r="C386" s="114" t="s">
        <v>2309</v>
      </c>
      <c r="D386" s="114" t="s">
        <v>2259</v>
      </c>
      <c r="E386" s="124" t="s">
        <v>2152</v>
      </c>
      <c r="F386" s="122">
        <v>9.34</v>
      </c>
      <c r="G386" s="125">
        <v>9.34</v>
      </c>
      <c r="H386" s="126" t="s">
        <v>2141</v>
      </c>
      <c r="I386" s="201"/>
      <c r="J386" s="202"/>
    </row>
    <row r="387" spans="1:10" ht="20.25" customHeight="1">
      <c r="A387" s="1271"/>
      <c r="B387" s="1257"/>
      <c r="C387" s="114" t="s">
        <v>2457</v>
      </c>
      <c r="D387" s="114" t="s">
        <v>2369</v>
      </c>
      <c r="E387" s="124" t="s">
        <v>2152</v>
      </c>
      <c r="F387" s="122">
        <v>4</v>
      </c>
      <c r="G387" s="125">
        <v>4</v>
      </c>
      <c r="H387" s="126" t="s">
        <v>2146</v>
      </c>
      <c r="I387" s="201"/>
      <c r="J387" s="202"/>
    </row>
    <row r="388" spans="1:10" ht="20.25" customHeight="1">
      <c r="A388" s="1271"/>
      <c r="B388" s="1257"/>
      <c r="C388" s="396" t="s">
        <v>2175</v>
      </c>
      <c r="D388" s="396" t="s">
        <v>2383</v>
      </c>
      <c r="E388" s="124" t="s">
        <v>2152</v>
      </c>
      <c r="F388" s="122">
        <v>20</v>
      </c>
      <c r="G388" s="125">
        <v>20</v>
      </c>
      <c r="H388" s="126" t="s">
        <v>2146</v>
      </c>
      <c r="I388" s="201"/>
      <c r="J388" s="202"/>
    </row>
    <row r="389" spans="1:10" ht="20.25" customHeight="1">
      <c r="A389" s="1271"/>
      <c r="B389" s="1257"/>
      <c r="C389" s="114" t="s">
        <v>1046</v>
      </c>
      <c r="D389" s="114" t="s">
        <v>2151</v>
      </c>
      <c r="E389" s="124" t="s">
        <v>2152</v>
      </c>
      <c r="F389" s="122">
        <v>20</v>
      </c>
      <c r="G389" s="125">
        <v>20</v>
      </c>
      <c r="H389" s="119" t="s">
        <v>2141</v>
      </c>
      <c r="I389" s="201"/>
      <c r="J389" s="202"/>
    </row>
    <row r="390" spans="1:10" ht="20.25" customHeight="1">
      <c r="A390" s="1271"/>
      <c r="B390" s="1257"/>
      <c r="C390" s="184" t="s">
        <v>2458</v>
      </c>
      <c r="D390" s="184" t="s">
        <v>2459</v>
      </c>
      <c r="E390" s="124" t="s">
        <v>2152</v>
      </c>
      <c r="F390" s="122">
        <v>10</v>
      </c>
      <c r="G390" s="125">
        <v>10</v>
      </c>
      <c r="H390" s="119" t="s">
        <v>2141</v>
      </c>
      <c r="I390" s="201"/>
      <c r="J390" s="202"/>
    </row>
    <row r="391" spans="1:10" ht="20.25" customHeight="1">
      <c r="A391" s="1271"/>
      <c r="B391" s="1257"/>
      <c r="C391" s="184" t="s">
        <v>2460</v>
      </c>
      <c r="D391" s="184" t="s">
        <v>2461</v>
      </c>
      <c r="E391" s="124" t="s">
        <v>2152</v>
      </c>
      <c r="F391" s="122">
        <v>5</v>
      </c>
      <c r="G391" s="125">
        <v>5</v>
      </c>
      <c r="H391" s="119" t="s">
        <v>2141</v>
      </c>
      <c r="I391" s="201"/>
      <c r="J391" s="202"/>
    </row>
    <row r="392" spans="1:10" ht="20.25" customHeight="1">
      <c r="A392" s="1271"/>
      <c r="B392" s="1257"/>
      <c r="C392" s="114" t="s">
        <v>2187</v>
      </c>
      <c r="D392" s="114" t="s">
        <v>2347</v>
      </c>
      <c r="E392" s="124" t="s">
        <v>2152</v>
      </c>
      <c r="F392" s="122">
        <v>10</v>
      </c>
      <c r="G392" s="125">
        <v>10</v>
      </c>
      <c r="H392" s="119" t="s">
        <v>2141</v>
      </c>
      <c r="I392" s="201"/>
      <c r="J392" s="202"/>
    </row>
    <row r="393" spans="1:10" ht="20.25" customHeight="1">
      <c r="A393" s="1271"/>
      <c r="B393" s="1257"/>
      <c r="C393" s="114" t="s">
        <v>2463</v>
      </c>
      <c r="D393" s="114" t="s">
        <v>2464</v>
      </c>
      <c r="E393" s="124" t="s">
        <v>2152</v>
      </c>
      <c r="F393" s="122">
        <v>3</v>
      </c>
      <c r="G393" s="125">
        <v>3</v>
      </c>
      <c r="H393" s="126" t="s">
        <v>2141</v>
      </c>
      <c r="I393" s="201"/>
      <c r="J393" s="202"/>
    </row>
    <row r="394" spans="1:10" ht="20.25" customHeight="1">
      <c r="A394" s="1271"/>
      <c r="B394" s="1257"/>
      <c r="C394" s="114" t="s">
        <v>2442</v>
      </c>
      <c r="D394" s="114" t="s">
        <v>2218</v>
      </c>
      <c r="E394" s="124" t="s">
        <v>2152</v>
      </c>
      <c r="F394" s="406">
        <v>0.05</v>
      </c>
      <c r="G394" s="407">
        <v>0.05</v>
      </c>
      <c r="H394" s="126"/>
      <c r="I394" s="201"/>
      <c r="J394" s="202"/>
    </row>
    <row r="395" spans="1:10" ht="20.25" customHeight="1">
      <c r="A395" s="1272"/>
      <c r="B395" s="1258"/>
      <c r="C395" s="239" t="s">
        <v>2162</v>
      </c>
      <c r="D395" s="240" t="s">
        <v>2163</v>
      </c>
      <c r="E395" s="233" t="s">
        <v>2152</v>
      </c>
      <c r="F395" s="135">
        <v>5</v>
      </c>
      <c r="G395" s="136">
        <v>5</v>
      </c>
      <c r="H395" s="260" t="s">
        <v>2141</v>
      </c>
      <c r="I395" s="303"/>
      <c r="J395" s="304"/>
    </row>
    <row r="396" spans="1:10" ht="20.25" customHeight="1">
      <c r="A396" s="1270" t="s">
        <v>2434</v>
      </c>
      <c r="B396" s="1256" t="s">
        <v>536</v>
      </c>
      <c r="C396" s="154" t="s">
        <v>2244</v>
      </c>
      <c r="D396" s="154" t="s">
        <v>2245</v>
      </c>
      <c r="E396" s="155" t="s">
        <v>2152</v>
      </c>
      <c r="F396" s="156">
        <v>30</v>
      </c>
      <c r="G396" s="157">
        <v>30</v>
      </c>
      <c r="H396" s="113" t="s">
        <v>2141</v>
      </c>
      <c r="I396" s="199" t="s">
        <v>2455</v>
      </c>
      <c r="J396" s="200"/>
    </row>
    <row r="397" spans="1:10" ht="20.25" customHeight="1">
      <c r="A397" s="1271"/>
      <c r="B397" s="1257"/>
      <c r="C397" s="114" t="s">
        <v>2239</v>
      </c>
      <c r="D397" s="114" t="s">
        <v>2156</v>
      </c>
      <c r="E397" s="124" t="s">
        <v>2152</v>
      </c>
      <c r="F397" s="122">
        <v>54</v>
      </c>
      <c r="G397" s="125">
        <v>54</v>
      </c>
      <c r="H397" s="126" t="s">
        <v>2146</v>
      </c>
      <c r="I397" s="201"/>
      <c r="J397" s="202"/>
    </row>
    <row r="398" spans="1:10" ht="20.25" customHeight="1">
      <c r="A398" s="1271"/>
      <c r="B398" s="1257"/>
      <c r="C398" s="114" t="s">
        <v>2456</v>
      </c>
      <c r="D398" s="114" t="s">
        <v>2183</v>
      </c>
      <c r="E398" s="124" t="s">
        <v>2152</v>
      </c>
      <c r="F398" s="122">
        <v>81</v>
      </c>
      <c r="G398" s="125">
        <v>81</v>
      </c>
      <c r="H398" s="126" t="s">
        <v>2146</v>
      </c>
      <c r="I398" s="201"/>
      <c r="J398" s="202"/>
    </row>
    <row r="399" spans="1:10" ht="20.25" customHeight="1">
      <c r="A399" s="1271"/>
      <c r="B399" s="1257"/>
      <c r="C399" s="114" t="s">
        <v>2309</v>
      </c>
      <c r="D399" s="114" t="s">
        <v>2259</v>
      </c>
      <c r="E399" s="124" t="s">
        <v>2152</v>
      </c>
      <c r="F399" s="122">
        <v>9.34</v>
      </c>
      <c r="G399" s="125">
        <v>9.34</v>
      </c>
      <c r="H399" s="126" t="s">
        <v>2141</v>
      </c>
      <c r="I399" s="201"/>
      <c r="J399" s="202"/>
    </row>
    <row r="400" spans="1:10" ht="20.25" customHeight="1">
      <c r="A400" s="1271"/>
      <c r="B400" s="1257"/>
      <c r="C400" s="114" t="s">
        <v>2457</v>
      </c>
      <c r="D400" s="114" t="s">
        <v>2369</v>
      </c>
      <c r="E400" s="124" t="s">
        <v>2152</v>
      </c>
      <c r="F400" s="122">
        <v>4</v>
      </c>
      <c r="G400" s="125">
        <v>4</v>
      </c>
      <c r="H400" s="126" t="s">
        <v>2146</v>
      </c>
      <c r="I400" s="201"/>
      <c r="J400" s="202"/>
    </row>
    <row r="401" spans="1:10" ht="20.25" customHeight="1">
      <c r="A401" s="1271"/>
      <c r="B401" s="1257"/>
      <c r="C401" s="396" t="s">
        <v>2175</v>
      </c>
      <c r="D401" s="396" t="s">
        <v>2383</v>
      </c>
      <c r="E401" s="124" t="s">
        <v>2152</v>
      </c>
      <c r="F401" s="122">
        <v>20</v>
      </c>
      <c r="G401" s="125">
        <v>20</v>
      </c>
      <c r="H401" s="126" t="s">
        <v>2146</v>
      </c>
      <c r="I401" s="201"/>
      <c r="J401" s="202"/>
    </row>
    <row r="402" spans="1:10" ht="20.25" customHeight="1">
      <c r="A402" s="1271"/>
      <c r="B402" s="1257"/>
      <c r="C402" s="114" t="s">
        <v>1046</v>
      </c>
      <c r="D402" s="114" t="s">
        <v>2151</v>
      </c>
      <c r="E402" s="124" t="s">
        <v>2152</v>
      </c>
      <c r="F402" s="122">
        <v>20</v>
      </c>
      <c r="G402" s="125">
        <v>20</v>
      </c>
      <c r="H402" s="119" t="s">
        <v>2141</v>
      </c>
      <c r="I402" s="201"/>
      <c r="J402" s="202"/>
    </row>
    <row r="403" spans="1:10" ht="20.25" customHeight="1">
      <c r="A403" s="1271"/>
      <c r="B403" s="1257"/>
      <c r="C403" s="184" t="s">
        <v>2458</v>
      </c>
      <c r="D403" s="184" t="s">
        <v>2459</v>
      </c>
      <c r="E403" s="124" t="s">
        <v>2152</v>
      </c>
      <c r="F403" s="122">
        <v>10</v>
      </c>
      <c r="G403" s="125">
        <v>10</v>
      </c>
      <c r="H403" s="119" t="s">
        <v>2141</v>
      </c>
      <c r="I403" s="201"/>
      <c r="J403" s="202"/>
    </row>
    <row r="404" spans="1:10" ht="20.25" customHeight="1">
      <c r="A404" s="1271"/>
      <c r="B404" s="1257"/>
      <c r="C404" s="184" t="s">
        <v>2460</v>
      </c>
      <c r="D404" s="184" t="s">
        <v>2461</v>
      </c>
      <c r="E404" s="124" t="s">
        <v>2152</v>
      </c>
      <c r="F404" s="122">
        <v>5</v>
      </c>
      <c r="G404" s="125">
        <v>5</v>
      </c>
      <c r="H404" s="119" t="s">
        <v>2141</v>
      </c>
      <c r="I404" s="201"/>
      <c r="J404" s="202"/>
    </row>
    <row r="405" spans="1:10" ht="20.25" customHeight="1">
      <c r="A405" s="1271"/>
      <c r="B405" s="1257"/>
      <c r="C405" s="114" t="s">
        <v>2187</v>
      </c>
      <c r="D405" s="114" t="s">
        <v>2347</v>
      </c>
      <c r="E405" s="124" t="s">
        <v>2152</v>
      </c>
      <c r="F405" s="122">
        <v>10</v>
      </c>
      <c r="G405" s="125">
        <v>10</v>
      </c>
      <c r="H405" s="126" t="s">
        <v>2141</v>
      </c>
      <c r="I405" s="201"/>
      <c r="J405" s="212"/>
    </row>
    <row r="406" spans="1:10" ht="20.25" customHeight="1">
      <c r="A406" s="1271"/>
      <c r="B406" s="1257"/>
      <c r="C406" s="114" t="s">
        <v>2463</v>
      </c>
      <c r="D406" s="114" t="s">
        <v>2464</v>
      </c>
      <c r="E406" s="124" t="s">
        <v>2152</v>
      </c>
      <c r="F406" s="122">
        <v>3</v>
      </c>
      <c r="G406" s="125">
        <v>3</v>
      </c>
      <c r="H406" s="126" t="s">
        <v>2141</v>
      </c>
      <c r="I406" s="201"/>
      <c r="J406" s="212"/>
    </row>
    <row r="407" spans="1:10" ht="20.25" customHeight="1">
      <c r="A407" s="1271"/>
      <c r="B407" s="1257"/>
      <c r="C407" s="114" t="s">
        <v>2442</v>
      </c>
      <c r="D407" s="114" t="s">
        <v>2218</v>
      </c>
      <c r="E407" s="124" t="s">
        <v>2152</v>
      </c>
      <c r="F407" s="406">
        <v>0.05</v>
      </c>
      <c r="G407" s="407">
        <v>0.05</v>
      </c>
      <c r="H407" s="126"/>
      <c r="I407" s="201"/>
      <c r="J407" s="202"/>
    </row>
    <row r="408" spans="1:10" ht="20.25" customHeight="1">
      <c r="A408" s="1272"/>
      <c r="B408" s="1258"/>
      <c r="C408" s="239" t="s">
        <v>2162</v>
      </c>
      <c r="D408" s="240" t="s">
        <v>2163</v>
      </c>
      <c r="E408" s="233" t="s">
        <v>2152</v>
      </c>
      <c r="F408" s="135">
        <v>5</v>
      </c>
      <c r="G408" s="136">
        <v>5</v>
      </c>
      <c r="H408" s="260" t="s">
        <v>2141</v>
      </c>
      <c r="I408" s="303"/>
      <c r="J408" s="304"/>
    </row>
    <row r="409" spans="1:10" ht="20.25" customHeight="1">
      <c r="A409" s="1270" t="s">
        <v>2434</v>
      </c>
      <c r="B409" s="1233" t="s">
        <v>540</v>
      </c>
      <c r="C409" s="108" t="s">
        <v>2182</v>
      </c>
      <c r="D409" s="113" t="s">
        <v>2183</v>
      </c>
      <c r="E409" s="110" t="s">
        <v>2152</v>
      </c>
      <c r="F409" s="259">
        <v>80</v>
      </c>
      <c r="G409" s="259">
        <v>80</v>
      </c>
      <c r="H409" s="113" t="s">
        <v>2146</v>
      </c>
      <c r="I409" s="199"/>
      <c r="J409" s="200"/>
    </row>
    <row r="410" spans="1:10" ht="20.25" customHeight="1">
      <c r="A410" s="1271"/>
      <c r="B410" s="1234"/>
      <c r="C410" s="126" t="s">
        <v>2244</v>
      </c>
      <c r="D410" s="119" t="s">
        <v>2245</v>
      </c>
      <c r="E410" s="116" t="s">
        <v>2152</v>
      </c>
      <c r="F410" s="120">
        <v>25</v>
      </c>
      <c r="G410" s="120">
        <v>25</v>
      </c>
      <c r="H410" s="119" t="s">
        <v>2141</v>
      </c>
      <c r="I410" s="201"/>
      <c r="J410" s="202"/>
    </row>
    <row r="411" spans="1:10" ht="20.25" customHeight="1">
      <c r="A411" s="1271"/>
      <c r="B411" s="1234"/>
      <c r="C411" s="126" t="s">
        <v>2465</v>
      </c>
      <c r="D411" s="412" t="s">
        <v>2325</v>
      </c>
      <c r="E411" s="116" t="s">
        <v>2152</v>
      </c>
      <c r="F411" s="120">
        <v>14</v>
      </c>
      <c r="G411" s="120">
        <v>14</v>
      </c>
      <c r="H411" s="119" t="s">
        <v>2141</v>
      </c>
      <c r="I411" s="201"/>
      <c r="J411" s="202"/>
    </row>
    <row r="412" spans="1:10" ht="20.25" customHeight="1">
      <c r="A412" s="1271"/>
      <c r="B412" s="1234"/>
      <c r="C412" s="126" t="s">
        <v>2466</v>
      </c>
      <c r="D412" s="119" t="s">
        <v>2467</v>
      </c>
      <c r="E412" s="116" t="s">
        <v>2152</v>
      </c>
      <c r="F412" s="120">
        <v>5</v>
      </c>
      <c r="G412" s="120">
        <v>5</v>
      </c>
      <c r="H412" s="119" t="s">
        <v>2141</v>
      </c>
      <c r="I412" s="201"/>
      <c r="J412" s="202"/>
    </row>
    <row r="413" spans="1:10" ht="20.25" customHeight="1">
      <c r="A413" s="1271"/>
      <c r="B413" s="1234"/>
      <c r="C413" s="184" t="s">
        <v>2333</v>
      </c>
      <c r="D413" s="185" t="s">
        <v>2323</v>
      </c>
      <c r="E413" s="116" t="s">
        <v>2152</v>
      </c>
      <c r="F413" s="413">
        <v>7</v>
      </c>
      <c r="G413" s="336">
        <v>7</v>
      </c>
      <c r="H413" s="119" t="s">
        <v>2141</v>
      </c>
      <c r="I413" s="201"/>
      <c r="J413" s="202"/>
    </row>
    <row r="414" spans="1:10" ht="20.25" customHeight="1">
      <c r="A414" s="1271"/>
      <c r="B414" s="1234"/>
      <c r="C414" s="184" t="s">
        <v>1046</v>
      </c>
      <c r="D414" s="185" t="s">
        <v>2151</v>
      </c>
      <c r="E414" s="116" t="s">
        <v>2152</v>
      </c>
      <c r="F414" s="413">
        <v>30</v>
      </c>
      <c r="G414" s="336">
        <v>30</v>
      </c>
      <c r="H414" s="119" t="s">
        <v>2141</v>
      </c>
      <c r="I414" s="201"/>
      <c r="J414" s="202"/>
    </row>
    <row r="415" spans="1:10" ht="20.25" customHeight="1">
      <c r="A415" s="1271"/>
      <c r="B415" s="1234"/>
      <c r="C415" s="184" t="s">
        <v>2458</v>
      </c>
      <c r="D415" s="185" t="s">
        <v>2459</v>
      </c>
      <c r="E415" s="116" t="s">
        <v>2152</v>
      </c>
      <c r="F415" s="413">
        <v>10</v>
      </c>
      <c r="G415" s="336">
        <v>10</v>
      </c>
      <c r="H415" s="119" t="s">
        <v>2141</v>
      </c>
      <c r="I415" s="201"/>
      <c r="J415" s="202"/>
    </row>
    <row r="416" spans="1:10" ht="20.25" customHeight="1">
      <c r="A416" s="1271"/>
      <c r="B416" s="1234"/>
      <c r="C416" s="184" t="s">
        <v>2460</v>
      </c>
      <c r="D416" s="185" t="s">
        <v>2461</v>
      </c>
      <c r="E416" s="116" t="s">
        <v>2152</v>
      </c>
      <c r="F416" s="122">
        <v>10</v>
      </c>
      <c r="G416" s="125">
        <v>10</v>
      </c>
      <c r="H416" s="119" t="s">
        <v>2141</v>
      </c>
      <c r="I416" s="201"/>
      <c r="J416" s="202"/>
    </row>
    <row r="417" spans="1:10" ht="20.25" customHeight="1">
      <c r="A417" s="1271"/>
      <c r="B417" s="1234"/>
      <c r="C417" s="184" t="s">
        <v>2187</v>
      </c>
      <c r="D417" s="185" t="s">
        <v>2347</v>
      </c>
      <c r="E417" s="116" t="s">
        <v>2152</v>
      </c>
      <c r="F417" s="413">
        <v>10</v>
      </c>
      <c r="G417" s="336">
        <v>10</v>
      </c>
      <c r="H417" s="126" t="s">
        <v>2141</v>
      </c>
      <c r="I417" s="201"/>
      <c r="J417" s="202"/>
    </row>
    <row r="418" spans="1:10" ht="20.25" customHeight="1">
      <c r="A418" s="1271"/>
      <c r="B418" s="1234"/>
      <c r="C418" s="184" t="s">
        <v>2468</v>
      </c>
      <c r="D418" s="243" t="s">
        <v>2214</v>
      </c>
      <c r="E418" s="124" t="s">
        <v>2152</v>
      </c>
      <c r="F418" s="114">
        <v>15</v>
      </c>
      <c r="G418" s="114">
        <v>15</v>
      </c>
      <c r="H418" s="114" t="s">
        <v>2146</v>
      </c>
      <c r="I418" s="201"/>
      <c r="J418" s="202"/>
    </row>
    <row r="419" spans="1:10" ht="20.25" customHeight="1">
      <c r="A419" s="1271"/>
      <c r="B419" s="1234"/>
      <c r="C419" s="184" t="s">
        <v>2466</v>
      </c>
      <c r="D419" s="185" t="s">
        <v>2469</v>
      </c>
      <c r="E419" s="124" t="s">
        <v>2152</v>
      </c>
      <c r="F419" s="122">
        <v>5</v>
      </c>
      <c r="G419" s="122">
        <v>5</v>
      </c>
      <c r="H419" s="126" t="s">
        <v>2141</v>
      </c>
      <c r="I419" s="201"/>
      <c r="J419" s="202"/>
    </row>
    <row r="420" spans="1:10" ht="20.25" customHeight="1">
      <c r="A420" s="1272"/>
      <c r="B420" s="1235"/>
      <c r="C420" s="239" t="s">
        <v>2162</v>
      </c>
      <c r="D420" s="240" t="s">
        <v>2163</v>
      </c>
      <c r="E420" s="233" t="s">
        <v>2152</v>
      </c>
      <c r="F420" s="135">
        <v>5</v>
      </c>
      <c r="G420" s="136">
        <v>5</v>
      </c>
      <c r="H420" s="260" t="s">
        <v>2141</v>
      </c>
      <c r="I420" s="303"/>
      <c r="J420" s="304"/>
    </row>
    <row r="421" spans="1:10" ht="20.25" customHeight="1">
      <c r="A421" s="1283" t="s">
        <v>2470</v>
      </c>
      <c r="B421" s="1233" t="s">
        <v>574</v>
      </c>
      <c r="C421" s="180" t="s">
        <v>2471</v>
      </c>
      <c r="D421" s="181" t="s">
        <v>2181</v>
      </c>
      <c r="E421" s="110" t="s">
        <v>2152</v>
      </c>
      <c r="F421" s="259">
        <v>85</v>
      </c>
      <c r="G421" s="259">
        <v>85</v>
      </c>
      <c r="H421" s="414" t="s">
        <v>2146</v>
      </c>
      <c r="I421" s="199"/>
      <c r="J421" s="200"/>
    </row>
    <row r="422" spans="1:10" ht="20.25" customHeight="1">
      <c r="A422" s="1284"/>
      <c r="B422" s="1234"/>
      <c r="C422" s="184" t="s">
        <v>2391</v>
      </c>
      <c r="D422" s="185" t="s">
        <v>2183</v>
      </c>
      <c r="E422" s="145" t="s">
        <v>2152</v>
      </c>
      <c r="F422" s="415">
        <v>70</v>
      </c>
      <c r="G422" s="415">
        <v>70</v>
      </c>
      <c r="H422" s="126" t="s">
        <v>2146</v>
      </c>
      <c r="I422" s="201"/>
      <c r="J422" s="202"/>
    </row>
    <row r="423" spans="1:10" ht="20.25" customHeight="1">
      <c r="A423" s="1284"/>
      <c r="B423" s="1234"/>
      <c r="C423" s="184" t="s">
        <v>2472</v>
      </c>
      <c r="D423" s="185" t="s">
        <v>2473</v>
      </c>
      <c r="E423" s="145" t="s">
        <v>2152</v>
      </c>
      <c r="F423" s="415">
        <v>30</v>
      </c>
      <c r="G423" s="415">
        <v>30</v>
      </c>
      <c r="H423" s="146" t="s">
        <v>2146</v>
      </c>
      <c r="I423" s="201"/>
      <c r="J423" s="202"/>
    </row>
    <row r="424" spans="1:10" ht="20.25" customHeight="1">
      <c r="A424" s="1284"/>
      <c r="B424" s="1234"/>
      <c r="C424" s="184" t="s">
        <v>2474</v>
      </c>
      <c r="D424" s="185" t="s">
        <v>2294</v>
      </c>
      <c r="E424" s="145" t="s">
        <v>2152</v>
      </c>
      <c r="F424" s="415">
        <v>30</v>
      </c>
      <c r="G424" s="415">
        <v>30</v>
      </c>
      <c r="H424" s="146" t="s">
        <v>2146</v>
      </c>
      <c r="I424" s="201"/>
      <c r="J424" s="202"/>
    </row>
    <row r="425" spans="1:10" ht="20.25" customHeight="1">
      <c r="A425" s="1284"/>
      <c r="B425" s="1234"/>
      <c r="C425" s="184" t="s">
        <v>2209</v>
      </c>
      <c r="D425" s="185" t="s">
        <v>2475</v>
      </c>
      <c r="E425" s="116" t="s">
        <v>2152</v>
      </c>
      <c r="F425" s="120">
        <v>30</v>
      </c>
      <c r="G425" s="120">
        <v>30</v>
      </c>
      <c r="H425" s="146" t="s">
        <v>2146</v>
      </c>
      <c r="I425" s="201"/>
      <c r="J425" s="202"/>
    </row>
    <row r="426" spans="1:10" ht="20.25" customHeight="1">
      <c r="A426" s="1284"/>
      <c r="B426" s="1234"/>
      <c r="C426" s="114" t="s">
        <v>2476</v>
      </c>
      <c r="D426" s="185" t="s">
        <v>2477</v>
      </c>
      <c r="E426" s="335" t="s">
        <v>2152</v>
      </c>
      <c r="F426" s="114">
        <v>80</v>
      </c>
      <c r="G426" s="114">
        <v>80</v>
      </c>
      <c r="H426" s="114" t="s">
        <v>2146</v>
      </c>
      <c r="I426" s="201"/>
      <c r="J426" s="202"/>
    </row>
    <row r="427" spans="1:10" ht="20.25" customHeight="1">
      <c r="A427" s="1284"/>
      <c r="B427" s="1234"/>
      <c r="C427" s="142" t="s">
        <v>2478</v>
      </c>
      <c r="D427" s="185" t="s">
        <v>2479</v>
      </c>
      <c r="E427" s="145" t="s">
        <v>2152</v>
      </c>
      <c r="F427" s="415">
        <v>23</v>
      </c>
      <c r="G427" s="415">
        <v>23</v>
      </c>
      <c r="H427" s="146" t="s">
        <v>2480</v>
      </c>
      <c r="I427" s="201" t="s">
        <v>2399</v>
      </c>
      <c r="J427" s="202"/>
    </row>
    <row r="428" spans="1:10" ht="20.25" customHeight="1">
      <c r="A428" s="1284"/>
      <c r="B428" s="1234"/>
      <c r="C428" s="184" t="s">
        <v>2244</v>
      </c>
      <c r="D428" s="185" t="s">
        <v>2481</v>
      </c>
      <c r="E428" s="116" t="s">
        <v>2152</v>
      </c>
      <c r="F428" s="413">
        <v>24</v>
      </c>
      <c r="G428" s="336">
        <v>24</v>
      </c>
      <c r="H428" s="146" t="s">
        <v>2480</v>
      </c>
      <c r="I428" s="201" t="s">
        <v>2399</v>
      </c>
      <c r="J428" s="202"/>
    </row>
    <row r="429" spans="1:10" ht="20.25" customHeight="1">
      <c r="A429" s="1284"/>
      <c r="B429" s="1234"/>
      <c r="C429" s="184" t="s">
        <v>1046</v>
      </c>
      <c r="D429" s="185" t="s">
        <v>2151</v>
      </c>
      <c r="E429" s="116" t="s">
        <v>2152</v>
      </c>
      <c r="F429" s="413">
        <v>30</v>
      </c>
      <c r="G429" s="336">
        <v>30</v>
      </c>
      <c r="H429" s="146" t="s">
        <v>2141</v>
      </c>
      <c r="I429" s="201"/>
      <c r="J429" s="202"/>
    </row>
    <row r="430" spans="1:10" ht="20.25" customHeight="1">
      <c r="A430" s="1284"/>
      <c r="B430" s="1234"/>
      <c r="C430" s="184" t="s">
        <v>2458</v>
      </c>
      <c r="D430" s="185" t="s">
        <v>2441</v>
      </c>
      <c r="E430" s="116" t="s">
        <v>2152</v>
      </c>
      <c r="F430" s="413">
        <v>15</v>
      </c>
      <c r="G430" s="336">
        <v>15</v>
      </c>
      <c r="H430" s="146" t="s">
        <v>2141</v>
      </c>
      <c r="I430" s="201"/>
      <c r="J430" s="202"/>
    </row>
    <row r="431" spans="1:10" ht="20.25" customHeight="1">
      <c r="A431" s="1284"/>
      <c r="B431" s="1234"/>
      <c r="C431" s="184" t="s">
        <v>2187</v>
      </c>
      <c r="D431" s="185" t="s">
        <v>2462</v>
      </c>
      <c r="E431" s="116" t="s">
        <v>2152</v>
      </c>
      <c r="F431" s="122">
        <v>15</v>
      </c>
      <c r="G431" s="125">
        <v>15</v>
      </c>
      <c r="H431" s="119" t="s">
        <v>2141</v>
      </c>
      <c r="I431" s="201"/>
      <c r="J431" s="212"/>
    </row>
    <row r="432" spans="1:10" ht="20.25" customHeight="1">
      <c r="A432" s="1285"/>
      <c r="B432" s="1235"/>
      <c r="C432" s="239" t="s">
        <v>2162</v>
      </c>
      <c r="D432" s="240" t="s">
        <v>2163</v>
      </c>
      <c r="E432" s="233" t="s">
        <v>2152</v>
      </c>
      <c r="F432" s="135">
        <v>5</v>
      </c>
      <c r="G432" s="136">
        <v>5</v>
      </c>
      <c r="H432" s="260" t="s">
        <v>2141</v>
      </c>
      <c r="I432" s="303"/>
      <c r="J432" s="304"/>
    </row>
    <row r="433" spans="1:10" ht="20.25" customHeight="1">
      <c r="A433" s="1283" t="s">
        <v>2470</v>
      </c>
      <c r="B433" s="1243" t="s">
        <v>548</v>
      </c>
      <c r="C433" s="180" t="s">
        <v>2256</v>
      </c>
      <c r="D433" s="180" t="s">
        <v>2482</v>
      </c>
      <c r="E433" s="155" t="s">
        <v>2483</v>
      </c>
      <c r="F433" s="156">
        <v>400</v>
      </c>
      <c r="G433" s="156">
        <v>400</v>
      </c>
      <c r="H433" s="108" t="s">
        <v>2146</v>
      </c>
      <c r="I433" s="421"/>
      <c r="J433" s="422"/>
    </row>
    <row r="434" spans="1:10" ht="20.25" customHeight="1">
      <c r="A434" s="1284"/>
      <c r="B434" s="1244"/>
      <c r="C434" s="142" t="s">
        <v>2391</v>
      </c>
      <c r="D434" s="142" t="s">
        <v>2194</v>
      </c>
      <c r="E434" s="174" t="s">
        <v>2483</v>
      </c>
      <c r="F434" s="175">
        <v>450</v>
      </c>
      <c r="G434" s="175">
        <v>450</v>
      </c>
      <c r="H434" s="177" t="s">
        <v>2146</v>
      </c>
      <c r="I434" s="423"/>
      <c r="J434" s="424"/>
    </row>
    <row r="435" spans="1:10" ht="20.25" customHeight="1">
      <c r="A435" s="1284"/>
      <c r="B435" s="1244"/>
      <c r="C435" s="142" t="s">
        <v>2138</v>
      </c>
      <c r="D435" s="142" t="s">
        <v>2198</v>
      </c>
      <c r="E435" s="174" t="s">
        <v>2483</v>
      </c>
      <c r="F435" s="175">
        <v>40</v>
      </c>
      <c r="G435" s="175">
        <v>40</v>
      </c>
      <c r="H435" s="177" t="s">
        <v>2141</v>
      </c>
      <c r="I435" s="423"/>
      <c r="J435" s="424"/>
    </row>
    <row r="436" spans="1:10" ht="20.25" customHeight="1">
      <c r="A436" s="1284"/>
      <c r="B436" s="1244"/>
      <c r="C436" s="142" t="s">
        <v>2484</v>
      </c>
      <c r="D436" s="142" t="s">
        <v>2485</v>
      </c>
      <c r="E436" s="174" t="s">
        <v>2483</v>
      </c>
      <c r="F436" s="175">
        <v>75</v>
      </c>
      <c r="G436" s="175">
        <v>75</v>
      </c>
      <c r="H436" s="177" t="s">
        <v>2141</v>
      </c>
      <c r="I436" s="423"/>
      <c r="J436" s="424"/>
    </row>
    <row r="437" spans="1:10" ht="20.25" customHeight="1">
      <c r="A437" s="1284"/>
      <c r="B437" s="1244"/>
      <c r="C437" s="142" t="s">
        <v>2486</v>
      </c>
      <c r="D437" s="142" t="s">
        <v>2206</v>
      </c>
      <c r="E437" s="174" t="s">
        <v>2483</v>
      </c>
      <c r="F437" s="175">
        <v>52</v>
      </c>
      <c r="G437" s="175">
        <v>52</v>
      </c>
      <c r="H437" s="177" t="s">
        <v>2141</v>
      </c>
      <c r="I437" s="425" t="s">
        <v>2487</v>
      </c>
      <c r="J437" s="340"/>
    </row>
    <row r="438" spans="1:10" ht="20.25" customHeight="1">
      <c r="A438" s="1284"/>
      <c r="B438" s="1244"/>
      <c r="C438" s="142" t="s">
        <v>2488</v>
      </c>
      <c r="D438" s="142" t="s">
        <v>2488</v>
      </c>
      <c r="E438" s="174" t="s">
        <v>2483</v>
      </c>
      <c r="F438" s="175">
        <v>6</v>
      </c>
      <c r="G438" s="175">
        <v>6</v>
      </c>
      <c r="H438" s="177" t="s">
        <v>2141</v>
      </c>
      <c r="I438" s="423"/>
      <c r="J438" s="424"/>
    </row>
    <row r="439" spans="1:10" ht="20.25" customHeight="1">
      <c r="A439" s="1284"/>
      <c r="B439" s="1244"/>
      <c r="C439" s="142" t="s">
        <v>2489</v>
      </c>
      <c r="D439" s="142" t="s">
        <v>2490</v>
      </c>
      <c r="E439" s="174" t="s">
        <v>2152</v>
      </c>
      <c r="F439" s="175">
        <v>50</v>
      </c>
      <c r="G439" s="175">
        <v>50</v>
      </c>
      <c r="H439" s="177" t="s">
        <v>2146</v>
      </c>
      <c r="I439" s="423"/>
      <c r="J439" s="424"/>
    </row>
    <row r="440" spans="1:10" ht="20.25" customHeight="1">
      <c r="A440" s="1284"/>
      <c r="B440" s="1244"/>
      <c r="C440" s="142" t="s">
        <v>2491</v>
      </c>
      <c r="D440" s="142" t="s">
        <v>2441</v>
      </c>
      <c r="E440" s="174" t="s">
        <v>2152</v>
      </c>
      <c r="F440" s="175">
        <v>15</v>
      </c>
      <c r="G440" s="175">
        <v>15</v>
      </c>
      <c r="H440" s="177" t="s">
        <v>2141</v>
      </c>
      <c r="I440" s="423"/>
      <c r="J440" s="424"/>
    </row>
    <row r="441" spans="1:10" ht="20.25" customHeight="1">
      <c r="A441" s="1284"/>
      <c r="B441" s="1244"/>
      <c r="C441" s="184" t="s">
        <v>2187</v>
      </c>
      <c r="D441" s="184" t="s">
        <v>2462</v>
      </c>
      <c r="E441" s="124" t="s">
        <v>2152</v>
      </c>
      <c r="F441" s="122">
        <v>15</v>
      </c>
      <c r="G441" s="122">
        <v>15</v>
      </c>
      <c r="H441" s="126" t="s">
        <v>2141</v>
      </c>
      <c r="I441" s="423"/>
      <c r="J441" s="424"/>
    </row>
    <row r="442" spans="1:10" ht="20.25" customHeight="1">
      <c r="A442" s="1284"/>
      <c r="B442" s="1244"/>
      <c r="C442" s="184" t="s">
        <v>1046</v>
      </c>
      <c r="D442" s="184" t="s">
        <v>2195</v>
      </c>
      <c r="E442" s="124" t="s">
        <v>2152</v>
      </c>
      <c r="F442" s="122">
        <v>30</v>
      </c>
      <c r="G442" s="122">
        <v>30</v>
      </c>
      <c r="H442" s="126" t="s">
        <v>2141</v>
      </c>
      <c r="I442" s="423"/>
      <c r="J442" s="424"/>
    </row>
    <row r="443" spans="1:10" ht="20.25" customHeight="1">
      <c r="A443" s="1285"/>
      <c r="B443" s="1245"/>
      <c r="C443" s="239" t="s">
        <v>2162</v>
      </c>
      <c r="D443" s="240" t="s">
        <v>2163</v>
      </c>
      <c r="E443" s="233" t="s">
        <v>2152</v>
      </c>
      <c r="F443" s="135">
        <v>5</v>
      </c>
      <c r="G443" s="136">
        <v>5</v>
      </c>
      <c r="H443" s="260" t="s">
        <v>2141</v>
      </c>
      <c r="I443" s="303"/>
      <c r="J443" s="304"/>
    </row>
    <row r="444" spans="1:10" ht="20.25" customHeight="1">
      <c r="A444" s="416" t="s">
        <v>2434</v>
      </c>
      <c r="B444" s="417" t="s">
        <v>543</v>
      </c>
      <c r="C444" s="418" t="s">
        <v>2492</v>
      </c>
      <c r="D444" s="418" t="s">
        <v>2493</v>
      </c>
      <c r="E444" s="419" t="s">
        <v>2494</v>
      </c>
      <c r="F444" s="418"/>
      <c r="G444" s="418"/>
      <c r="H444" s="420"/>
      <c r="I444" s="426" t="s">
        <v>2295</v>
      </c>
      <c r="J444" s="427"/>
    </row>
    <row r="445" spans="1:10" ht="20.25" customHeight="1">
      <c r="A445" s="1270" t="s">
        <v>2434</v>
      </c>
      <c r="B445" s="1243" t="s">
        <v>1435</v>
      </c>
      <c r="C445" s="1198" t="s">
        <v>2138</v>
      </c>
      <c r="D445" s="1198" t="s">
        <v>2139</v>
      </c>
      <c r="E445" s="124" t="s">
        <v>2495</v>
      </c>
      <c r="F445" s="357">
        <v>1350</v>
      </c>
      <c r="G445" s="357">
        <v>1350</v>
      </c>
      <c r="H445" s="126" t="s">
        <v>1241</v>
      </c>
      <c r="I445" s="1165" t="s">
        <v>2496</v>
      </c>
      <c r="J445" s="1181"/>
    </row>
    <row r="446" spans="1:10" ht="20.25" customHeight="1">
      <c r="A446" s="1271"/>
      <c r="B446" s="1244"/>
      <c r="C446" s="1199"/>
      <c r="D446" s="1199"/>
      <c r="E446" s="124" t="s">
        <v>2495</v>
      </c>
      <c r="F446" s="357">
        <v>1825</v>
      </c>
      <c r="G446" s="357">
        <v>1825</v>
      </c>
      <c r="H446" s="126" t="s">
        <v>1242</v>
      </c>
      <c r="I446" s="1166"/>
      <c r="J446" s="1182"/>
    </row>
    <row r="447" spans="1:10" ht="20.25" customHeight="1">
      <c r="A447" s="1271"/>
      <c r="B447" s="1244"/>
      <c r="C447" s="184" t="s">
        <v>2424</v>
      </c>
      <c r="D447" s="400" t="s">
        <v>2145</v>
      </c>
      <c r="E447" s="124" t="s">
        <v>2495</v>
      </c>
      <c r="F447" s="122">
        <v>4500</v>
      </c>
      <c r="G447" s="125">
        <v>4500</v>
      </c>
      <c r="H447" s="126" t="s">
        <v>2146</v>
      </c>
      <c r="I447" s="201"/>
      <c r="J447" s="202"/>
    </row>
    <row r="448" spans="1:10" ht="20.25" customHeight="1">
      <c r="A448" s="1271"/>
      <c r="B448" s="1244"/>
      <c r="C448" s="239" t="s">
        <v>2497</v>
      </c>
      <c r="D448" s="240" t="s">
        <v>2283</v>
      </c>
      <c r="E448" s="233" t="s">
        <v>2495</v>
      </c>
      <c r="F448" s="135">
        <v>7500</v>
      </c>
      <c r="G448" s="136">
        <v>7500</v>
      </c>
      <c r="H448" s="260" t="s">
        <v>2146</v>
      </c>
      <c r="I448" s="303"/>
      <c r="J448" s="202"/>
    </row>
    <row r="449" spans="1:10" ht="20.25" customHeight="1">
      <c r="A449" s="1270" t="s">
        <v>2434</v>
      </c>
      <c r="B449" s="1243" t="s">
        <v>617</v>
      </c>
      <c r="C449" s="1198" t="s">
        <v>2138</v>
      </c>
      <c r="D449" s="1198" t="s">
        <v>2139</v>
      </c>
      <c r="E449" s="124" t="s">
        <v>2495</v>
      </c>
      <c r="F449" s="357">
        <v>1350</v>
      </c>
      <c r="G449" s="357">
        <v>1350</v>
      </c>
      <c r="H449" s="126" t="s">
        <v>1241</v>
      </c>
      <c r="I449" s="1165" t="s">
        <v>2496</v>
      </c>
      <c r="J449" s="1181"/>
    </row>
    <row r="450" spans="1:10" ht="20.25" customHeight="1">
      <c r="A450" s="1271"/>
      <c r="B450" s="1244"/>
      <c r="C450" s="1199"/>
      <c r="D450" s="1199"/>
      <c r="E450" s="124" t="s">
        <v>2495</v>
      </c>
      <c r="F450" s="357">
        <v>1825</v>
      </c>
      <c r="G450" s="357">
        <v>1825</v>
      </c>
      <c r="H450" s="126" t="s">
        <v>1242</v>
      </c>
      <c r="I450" s="1166"/>
      <c r="J450" s="1182"/>
    </row>
    <row r="451" spans="1:10" ht="20.25" customHeight="1">
      <c r="A451" s="1271"/>
      <c r="B451" s="1244"/>
      <c r="C451" s="184" t="s">
        <v>2424</v>
      </c>
      <c r="D451" s="400" t="s">
        <v>2145</v>
      </c>
      <c r="E451" s="124" t="s">
        <v>2495</v>
      </c>
      <c r="F451" s="122">
        <v>4500</v>
      </c>
      <c r="G451" s="125">
        <v>4500</v>
      </c>
      <c r="H451" s="126" t="s">
        <v>2146</v>
      </c>
      <c r="I451" s="201"/>
      <c r="J451" s="202"/>
    </row>
    <row r="452" spans="1:10" ht="20.25" customHeight="1">
      <c r="A452" s="1271"/>
      <c r="B452" s="1244"/>
      <c r="C452" s="184" t="s">
        <v>2497</v>
      </c>
      <c r="D452" s="400" t="s">
        <v>2283</v>
      </c>
      <c r="E452" s="124" t="s">
        <v>2495</v>
      </c>
      <c r="F452" s="122">
        <v>7500</v>
      </c>
      <c r="G452" s="125">
        <v>7500</v>
      </c>
      <c r="H452" s="126" t="s">
        <v>2146</v>
      </c>
      <c r="I452" s="201"/>
      <c r="J452" s="202"/>
    </row>
    <row r="453" spans="1:10" ht="20.25" customHeight="1">
      <c r="A453" s="1272"/>
      <c r="B453" s="1245"/>
      <c r="C453" s="239" t="s">
        <v>2498</v>
      </c>
      <c r="D453" s="240" t="s">
        <v>2499</v>
      </c>
      <c r="E453" s="233" t="s">
        <v>2495</v>
      </c>
      <c r="F453" s="135"/>
      <c r="G453" s="136"/>
      <c r="H453" s="260"/>
      <c r="I453" s="469">
        <v>0.18</v>
      </c>
      <c r="J453" s="304"/>
    </row>
    <row r="454" spans="1:10" ht="20.25" customHeight="1">
      <c r="A454" s="1270" t="s">
        <v>2434</v>
      </c>
      <c r="B454" s="1243" t="s">
        <v>620</v>
      </c>
      <c r="C454" s="1198" t="s">
        <v>2138</v>
      </c>
      <c r="D454" s="1198" t="s">
        <v>2139</v>
      </c>
      <c r="E454" s="124" t="s">
        <v>2495</v>
      </c>
      <c r="F454" s="357">
        <v>1350</v>
      </c>
      <c r="G454" s="357">
        <v>1350</v>
      </c>
      <c r="H454" s="126" t="s">
        <v>1241</v>
      </c>
      <c r="I454" s="1165" t="s">
        <v>2496</v>
      </c>
      <c r="J454" s="1181"/>
    </row>
    <row r="455" spans="1:10" ht="20.25" customHeight="1">
      <c r="A455" s="1271"/>
      <c r="B455" s="1244"/>
      <c r="C455" s="1199"/>
      <c r="D455" s="1199"/>
      <c r="E455" s="124" t="s">
        <v>2495</v>
      </c>
      <c r="F455" s="357">
        <v>1825</v>
      </c>
      <c r="G455" s="357">
        <v>1825</v>
      </c>
      <c r="H455" s="126" t="s">
        <v>1242</v>
      </c>
      <c r="I455" s="1166"/>
      <c r="J455" s="1182"/>
    </row>
    <row r="456" spans="1:10" ht="20.25" customHeight="1">
      <c r="A456" s="1271"/>
      <c r="B456" s="1244"/>
      <c r="C456" s="184" t="s">
        <v>2424</v>
      </c>
      <c r="D456" s="400" t="s">
        <v>2145</v>
      </c>
      <c r="E456" s="124" t="s">
        <v>2495</v>
      </c>
      <c r="F456" s="122">
        <v>4500</v>
      </c>
      <c r="G456" s="125">
        <v>4500</v>
      </c>
      <c r="H456" s="126" t="s">
        <v>2146</v>
      </c>
      <c r="I456" s="201"/>
      <c r="J456" s="202"/>
    </row>
    <row r="457" spans="1:10" ht="20.25" customHeight="1">
      <c r="A457" s="1271"/>
      <c r="B457" s="1244"/>
      <c r="C457" s="184" t="s">
        <v>2497</v>
      </c>
      <c r="D457" s="400" t="s">
        <v>2283</v>
      </c>
      <c r="E457" s="124" t="s">
        <v>2495</v>
      </c>
      <c r="F457" s="122">
        <v>7500</v>
      </c>
      <c r="G457" s="125">
        <v>7500</v>
      </c>
      <c r="H457" s="126" t="s">
        <v>2146</v>
      </c>
      <c r="I457" s="201"/>
      <c r="J457" s="202"/>
    </row>
    <row r="458" spans="1:10" ht="20.25" customHeight="1">
      <c r="A458" s="1272"/>
      <c r="B458" s="1245"/>
      <c r="C458" s="239" t="s">
        <v>2498</v>
      </c>
      <c r="D458" s="240" t="s">
        <v>2499</v>
      </c>
      <c r="E458" s="233" t="s">
        <v>2495</v>
      </c>
      <c r="F458" s="135"/>
      <c r="G458" s="136"/>
      <c r="H458" s="260"/>
      <c r="I458" s="469">
        <v>0.18</v>
      </c>
      <c r="J458" s="304"/>
    </row>
    <row r="459" spans="1:10" ht="20.25" customHeight="1">
      <c r="A459" s="1270" t="s">
        <v>2434</v>
      </c>
      <c r="B459" s="1243" t="s">
        <v>631</v>
      </c>
      <c r="C459" s="1198" t="s">
        <v>2138</v>
      </c>
      <c r="D459" s="1198" t="s">
        <v>2139</v>
      </c>
      <c r="E459" s="124" t="s">
        <v>2495</v>
      </c>
      <c r="F459" s="357">
        <v>1350</v>
      </c>
      <c r="G459" s="357">
        <v>1350</v>
      </c>
      <c r="H459" s="126" t="s">
        <v>1241</v>
      </c>
      <c r="I459" s="1165" t="s">
        <v>2496</v>
      </c>
      <c r="J459" s="470"/>
    </row>
    <row r="460" spans="1:10" ht="20.25" customHeight="1">
      <c r="A460" s="1271"/>
      <c r="B460" s="1244"/>
      <c r="C460" s="1199"/>
      <c r="D460" s="1199"/>
      <c r="E460" s="124" t="s">
        <v>2495</v>
      </c>
      <c r="F460" s="357">
        <v>1825</v>
      </c>
      <c r="G460" s="357">
        <v>1825</v>
      </c>
      <c r="H460" s="126" t="s">
        <v>1242</v>
      </c>
      <c r="I460" s="1166"/>
      <c r="J460" s="471"/>
    </row>
    <row r="461" spans="1:10" ht="20.25" customHeight="1">
      <c r="A461" s="1271"/>
      <c r="B461" s="1244"/>
      <c r="C461" s="184" t="s">
        <v>2424</v>
      </c>
      <c r="D461" s="400" t="s">
        <v>2145</v>
      </c>
      <c r="E461" s="124" t="s">
        <v>2495</v>
      </c>
      <c r="F461" s="122">
        <v>5000</v>
      </c>
      <c r="G461" s="125">
        <v>5000</v>
      </c>
      <c r="H461" s="126" t="s">
        <v>2146</v>
      </c>
      <c r="I461" s="201"/>
      <c r="J461" s="202"/>
    </row>
    <row r="462" spans="1:10" ht="20.25" customHeight="1">
      <c r="A462" s="1271"/>
      <c r="B462" s="1244"/>
      <c r="C462" s="184" t="s">
        <v>2497</v>
      </c>
      <c r="D462" s="400" t="s">
        <v>2283</v>
      </c>
      <c r="E462" s="124" t="s">
        <v>2495</v>
      </c>
      <c r="F462" s="122">
        <v>7500</v>
      </c>
      <c r="G462" s="125">
        <v>7500</v>
      </c>
      <c r="H462" s="126" t="s">
        <v>2146</v>
      </c>
      <c r="I462" s="201"/>
      <c r="J462" s="202"/>
    </row>
    <row r="463" spans="1:10" ht="20.25" customHeight="1">
      <c r="A463" s="1272"/>
      <c r="B463" s="1245"/>
      <c r="C463" s="239" t="s">
        <v>2498</v>
      </c>
      <c r="D463" s="240" t="s">
        <v>2499</v>
      </c>
      <c r="E463" s="233" t="s">
        <v>2495</v>
      </c>
      <c r="F463" s="135"/>
      <c r="G463" s="136"/>
      <c r="H463" s="260"/>
      <c r="I463" s="469">
        <v>0.18</v>
      </c>
      <c r="J463" s="304"/>
    </row>
    <row r="464" spans="1:10" ht="20.25" customHeight="1">
      <c r="A464" s="1283" t="s">
        <v>2470</v>
      </c>
      <c r="B464" s="1243" t="s">
        <v>626</v>
      </c>
      <c r="C464" s="1198" t="s">
        <v>2138</v>
      </c>
      <c r="D464" s="1198" t="s">
        <v>2139</v>
      </c>
      <c r="E464" s="124" t="s">
        <v>2495</v>
      </c>
      <c r="F464" s="357">
        <v>1350</v>
      </c>
      <c r="G464" s="357">
        <v>1350</v>
      </c>
      <c r="H464" s="126" t="s">
        <v>1241</v>
      </c>
      <c r="I464" s="1165" t="s">
        <v>2496</v>
      </c>
      <c r="J464" s="472"/>
    </row>
    <row r="465" spans="1:10" ht="20.25" customHeight="1">
      <c r="A465" s="1284"/>
      <c r="B465" s="1244"/>
      <c r="C465" s="1199"/>
      <c r="D465" s="1199"/>
      <c r="E465" s="124" t="s">
        <v>2495</v>
      </c>
      <c r="F465" s="357">
        <v>1825</v>
      </c>
      <c r="G465" s="357">
        <v>1825</v>
      </c>
      <c r="H465" s="126" t="s">
        <v>1242</v>
      </c>
      <c r="I465" s="1166"/>
      <c r="J465" s="471"/>
    </row>
    <row r="466" spans="1:10" ht="20.25" customHeight="1">
      <c r="A466" s="1284"/>
      <c r="B466" s="1244"/>
      <c r="C466" s="184" t="s">
        <v>2424</v>
      </c>
      <c r="D466" s="400" t="s">
        <v>2145</v>
      </c>
      <c r="E466" s="124" t="s">
        <v>2495</v>
      </c>
      <c r="F466" s="122">
        <v>4500</v>
      </c>
      <c r="G466" s="125">
        <v>4500</v>
      </c>
      <c r="H466" s="126" t="s">
        <v>2146</v>
      </c>
      <c r="I466" s="201"/>
      <c r="J466" s="202"/>
    </row>
    <row r="467" spans="1:10" ht="20.25" customHeight="1">
      <c r="A467" s="1284"/>
      <c r="B467" s="1244"/>
      <c r="C467" s="184" t="s">
        <v>2497</v>
      </c>
      <c r="D467" s="400" t="s">
        <v>2283</v>
      </c>
      <c r="E467" s="124" t="s">
        <v>2495</v>
      </c>
      <c r="F467" s="122">
        <v>7500</v>
      </c>
      <c r="G467" s="125">
        <v>7500</v>
      </c>
      <c r="H467" s="126" t="s">
        <v>2146</v>
      </c>
      <c r="I467" s="201"/>
      <c r="J467" s="202"/>
    </row>
    <row r="468" spans="1:10" ht="20.25" customHeight="1">
      <c r="A468" s="1285"/>
      <c r="B468" s="1245"/>
      <c r="C468" s="239" t="s">
        <v>2498</v>
      </c>
      <c r="D468" s="240" t="s">
        <v>2499</v>
      </c>
      <c r="E468" s="233" t="s">
        <v>2495</v>
      </c>
      <c r="F468" s="135"/>
      <c r="G468" s="136"/>
      <c r="H468" s="260"/>
      <c r="I468" s="469">
        <v>0.18</v>
      </c>
      <c r="J468" s="304"/>
    </row>
    <row r="469" spans="1:10" ht="20.25" customHeight="1">
      <c r="A469" s="153" t="s">
        <v>2434</v>
      </c>
      <c r="B469" s="429" t="s">
        <v>607</v>
      </c>
      <c r="C469" s="132" t="s">
        <v>2155</v>
      </c>
      <c r="D469" s="132" t="s">
        <v>2156</v>
      </c>
      <c r="E469" s="131" t="s">
        <v>2152</v>
      </c>
      <c r="F469" s="132">
        <v>42</v>
      </c>
      <c r="G469" s="132">
        <v>21</v>
      </c>
      <c r="H469" s="132" t="s">
        <v>2146</v>
      </c>
      <c r="I469" s="203"/>
      <c r="J469" s="204"/>
    </row>
    <row r="470" spans="1:10" ht="20.25" customHeight="1">
      <c r="A470" s="1270" t="s">
        <v>2434</v>
      </c>
      <c r="B470" s="1243" t="s">
        <v>582</v>
      </c>
      <c r="C470" s="138" t="s">
        <v>2182</v>
      </c>
      <c r="D470" s="138" t="s">
        <v>2183</v>
      </c>
      <c r="E470" s="155" t="s">
        <v>2152</v>
      </c>
      <c r="F470" s="156">
        <v>63</v>
      </c>
      <c r="G470" s="157">
        <v>50</v>
      </c>
      <c r="H470" s="108" t="s">
        <v>2146</v>
      </c>
      <c r="I470" s="199"/>
      <c r="J470" s="200"/>
    </row>
    <row r="471" spans="1:10" ht="20.25" customHeight="1">
      <c r="A471" s="1272"/>
      <c r="B471" s="1245"/>
      <c r="C471" s="430" t="s">
        <v>2484</v>
      </c>
      <c r="D471" s="431" t="s">
        <v>2245</v>
      </c>
      <c r="E471" s="174" t="s">
        <v>2152</v>
      </c>
      <c r="F471" s="175">
        <v>6</v>
      </c>
      <c r="G471" s="176">
        <v>6</v>
      </c>
      <c r="H471" s="146" t="s">
        <v>2141</v>
      </c>
      <c r="I471" s="248"/>
      <c r="J471" s="249"/>
    </row>
    <row r="472" spans="1:10" ht="20.25" customHeight="1">
      <c r="A472" s="1270" t="s">
        <v>2434</v>
      </c>
      <c r="B472" s="1243" t="s">
        <v>599</v>
      </c>
      <c r="C472" s="1198" t="s">
        <v>2138</v>
      </c>
      <c r="D472" s="1198" t="s">
        <v>2139</v>
      </c>
      <c r="E472" s="155" t="s">
        <v>2152</v>
      </c>
      <c r="F472" s="156">
        <v>14</v>
      </c>
      <c r="G472" s="157">
        <v>14</v>
      </c>
      <c r="H472" s="113" t="s">
        <v>1241</v>
      </c>
      <c r="I472" s="1165" t="s">
        <v>2500</v>
      </c>
      <c r="J472" s="428"/>
    </row>
    <row r="473" spans="1:10" ht="20.25" customHeight="1">
      <c r="A473" s="1271"/>
      <c r="B473" s="1244"/>
      <c r="C473" s="1199"/>
      <c r="D473" s="1199"/>
      <c r="E473" s="124" t="s">
        <v>2152</v>
      </c>
      <c r="F473" s="122">
        <v>18</v>
      </c>
      <c r="G473" s="125">
        <v>18</v>
      </c>
      <c r="H473" s="126" t="s">
        <v>1242</v>
      </c>
      <c r="I473" s="1166"/>
      <c r="J473" s="250"/>
    </row>
    <row r="474" spans="1:10" ht="20.25" customHeight="1">
      <c r="A474" s="1271"/>
      <c r="B474" s="1244"/>
      <c r="C474" s="114" t="s">
        <v>2197</v>
      </c>
      <c r="D474" s="114" t="s">
        <v>2245</v>
      </c>
      <c r="E474" s="124" t="s">
        <v>2152</v>
      </c>
      <c r="F474" s="122">
        <v>18</v>
      </c>
      <c r="G474" s="125">
        <v>18</v>
      </c>
      <c r="H474" s="119" t="s">
        <v>2141</v>
      </c>
      <c r="I474" s="201" t="s">
        <v>2331</v>
      </c>
      <c r="J474" s="202"/>
    </row>
    <row r="475" spans="1:10" ht="20.25" customHeight="1">
      <c r="A475" s="1271"/>
      <c r="B475" s="1244"/>
      <c r="C475" s="114" t="s">
        <v>2501</v>
      </c>
      <c r="D475" s="114" t="s">
        <v>2502</v>
      </c>
      <c r="E475" s="124" t="s">
        <v>2152</v>
      </c>
      <c r="F475" s="122">
        <v>13</v>
      </c>
      <c r="G475" s="125">
        <v>13</v>
      </c>
      <c r="H475" s="119" t="s">
        <v>2141</v>
      </c>
      <c r="I475" s="201" t="s">
        <v>2331</v>
      </c>
      <c r="J475" s="202"/>
    </row>
    <row r="476" spans="1:10" ht="20.25" customHeight="1">
      <c r="A476" s="1271"/>
      <c r="B476" s="1244"/>
      <c r="C476" s="114" t="s">
        <v>2182</v>
      </c>
      <c r="D476" s="114" t="s">
        <v>2183</v>
      </c>
      <c r="E476" s="124" t="s">
        <v>2152</v>
      </c>
      <c r="F476" s="122">
        <v>50</v>
      </c>
      <c r="G476" s="125">
        <v>50</v>
      </c>
      <c r="H476" s="126" t="s">
        <v>2146</v>
      </c>
      <c r="I476" s="201"/>
      <c r="J476" s="202"/>
    </row>
    <row r="477" spans="1:10" ht="20.25" customHeight="1">
      <c r="A477" s="1271"/>
      <c r="B477" s="1244"/>
      <c r="C477" s="114" t="s">
        <v>2503</v>
      </c>
      <c r="D477" s="114" t="s">
        <v>2420</v>
      </c>
      <c r="E477" s="124" t="s">
        <v>2152</v>
      </c>
      <c r="F477" s="122">
        <v>25</v>
      </c>
      <c r="G477" s="125">
        <v>25</v>
      </c>
      <c r="H477" s="126" t="s">
        <v>2146</v>
      </c>
      <c r="I477" s="201"/>
      <c r="J477" s="202"/>
    </row>
    <row r="478" spans="1:10" ht="20.25" customHeight="1">
      <c r="A478" s="1271"/>
      <c r="B478" s="1244"/>
      <c r="C478" s="114" t="s">
        <v>2504</v>
      </c>
      <c r="D478" s="114" t="s">
        <v>2145</v>
      </c>
      <c r="E478" s="124" t="s">
        <v>2152</v>
      </c>
      <c r="F478" s="122">
        <v>90</v>
      </c>
      <c r="G478" s="125">
        <v>90</v>
      </c>
      <c r="H478" s="126" t="s">
        <v>2146</v>
      </c>
      <c r="I478" s="207"/>
      <c r="J478" s="216"/>
    </row>
    <row r="479" spans="1:10" ht="20.25" customHeight="1">
      <c r="A479" s="1271"/>
      <c r="B479" s="1244"/>
      <c r="C479" s="114" t="s">
        <v>1046</v>
      </c>
      <c r="D479" s="114" t="s">
        <v>2151</v>
      </c>
      <c r="E479" s="124" t="s">
        <v>2152</v>
      </c>
      <c r="F479" s="122">
        <v>9</v>
      </c>
      <c r="G479" s="125">
        <v>9</v>
      </c>
      <c r="H479" s="119" t="s">
        <v>2141</v>
      </c>
      <c r="I479" s="201" t="s">
        <v>2331</v>
      </c>
      <c r="J479" s="202"/>
    </row>
    <row r="480" spans="1:10" ht="20.25" customHeight="1">
      <c r="A480" s="1271"/>
      <c r="B480" s="1244"/>
      <c r="C480" s="114" t="s">
        <v>2505</v>
      </c>
      <c r="D480" s="126" t="s">
        <v>2283</v>
      </c>
      <c r="E480" s="124" t="s">
        <v>2152</v>
      </c>
      <c r="F480" s="125">
        <v>10</v>
      </c>
      <c r="G480" s="122">
        <v>10</v>
      </c>
      <c r="H480" s="114" t="s">
        <v>2146</v>
      </c>
      <c r="I480" s="116"/>
      <c r="J480" s="473"/>
    </row>
    <row r="481" spans="1:10" ht="20.25" customHeight="1">
      <c r="A481" s="1271"/>
      <c r="B481" s="1244"/>
      <c r="C481" s="114" t="s">
        <v>2282</v>
      </c>
      <c r="D481" s="184" t="s">
        <v>2499</v>
      </c>
      <c r="E481" s="124" t="s">
        <v>2152</v>
      </c>
      <c r="F481" s="122">
        <v>20</v>
      </c>
      <c r="G481" s="125">
        <v>20</v>
      </c>
      <c r="H481" s="126" t="s">
        <v>2146</v>
      </c>
      <c r="I481" s="116"/>
      <c r="J481" s="473"/>
    </row>
    <row r="482" spans="1:10" ht="20.25" customHeight="1">
      <c r="A482" s="1271"/>
      <c r="B482" s="1244"/>
      <c r="C482" s="114" t="s">
        <v>2252</v>
      </c>
      <c r="D482" s="184" t="s">
        <v>2506</v>
      </c>
      <c r="E482" s="124" t="s">
        <v>2152</v>
      </c>
      <c r="F482" s="122">
        <v>5</v>
      </c>
      <c r="G482" s="125">
        <v>5</v>
      </c>
      <c r="H482" s="119" t="s">
        <v>2141</v>
      </c>
      <c r="I482" s="201"/>
      <c r="J482" s="202"/>
    </row>
    <row r="483" spans="1:10" ht="20.25" customHeight="1">
      <c r="A483" s="1272"/>
      <c r="B483" s="1245"/>
      <c r="C483" s="239" t="s">
        <v>2162</v>
      </c>
      <c r="D483" s="240" t="s">
        <v>2163</v>
      </c>
      <c r="E483" s="233" t="s">
        <v>2152</v>
      </c>
      <c r="F483" s="135">
        <v>5</v>
      </c>
      <c r="G483" s="136">
        <v>5</v>
      </c>
      <c r="H483" s="260" t="s">
        <v>2141</v>
      </c>
      <c r="I483" s="303"/>
      <c r="J483" s="304"/>
    </row>
    <row r="484" spans="1:10" ht="20.25" customHeight="1">
      <c r="A484" s="1277" t="s">
        <v>2507</v>
      </c>
      <c r="B484" s="1237" t="s">
        <v>968</v>
      </c>
      <c r="C484" s="1225" t="s">
        <v>2508</v>
      </c>
      <c r="D484" s="1225" t="s">
        <v>2509</v>
      </c>
      <c r="E484" s="433" t="s">
        <v>2510</v>
      </c>
      <c r="F484" s="434">
        <v>86</v>
      </c>
      <c r="G484" s="435">
        <v>86</v>
      </c>
      <c r="H484" s="436" t="s">
        <v>1242</v>
      </c>
      <c r="I484" s="1184" t="s">
        <v>2511</v>
      </c>
      <c r="J484" s="428"/>
    </row>
    <row r="485" spans="1:10" ht="20.25" customHeight="1">
      <c r="A485" s="1278"/>
      <c r="B485" s="1238"/>
      <c r="C485" s="1194"/>
      <c r="D485" s="1194"/>
      <c r="E485" s="438" t="s">
        <v>2510</v>
      </c>
      <c r="F485" s="439">
        <v>34</v>
      </c>
      <c r="G485" s="439">
        <v>34</v>
      </c>
      <c r="H485" s="440" t="s">
        <v>1241</v>
      </c>
      <c r="I485" s="1176"/>
      <c r="J485" s="250"/>
    </row>
    <row r="486" spans="1:10" ht="20.25" customHeight="1">
      <c r="A486" s="1278"/>
      <c r="B486" s="1238"/>
      <c r="C486" s="1193" t="s">
        <v>2512</v>
      </c>
      <c r="D486" s="1193" t="s">
        <v>2513</v>
      </c>
      <c r="E486" s="438" t="s">
        <v>2510</v>
      </c>
      <c r="F486" s="439">
        <v>92</v>
      </c>
      <c r="G486" s="439">
        <v>92</v>
      </c>
      <c r="H486" s="440" t="s">
        <v>1242</v>
      </c>
      <c r="I486" s="1175" t="s">
        <v>2514</v>
      </c>
      <c r="J486" s="249"/>
    </row>
    <row r="487" spans="1:10" ht="20.25" customHeight="1">
      <c r="A487" s="1278"/>
      <c r="B487" s="1238"/>
      <c r="C487" s="1194"/>
      <c r="D487" s="1194"/>
      <c r="E487" s="438" t="s">
        <v>2510</v>
      </c>
      <c r="F487" s="439">
        <v>36</v>
      </c>
      <c r="G487" s="439">
        <v>36</v>
      </c>
      <c r="H487" s="440" t="s">
        <v>1241</v>
      </c>
      <c r="I487" s="1176"/>
      <c r="J487" s="250"/>
    </row>
    <row r="488" spans="1:10" ht="20.25" customHeight="1">
      <c r="A488" s="1278"/>
      <c r="B488" s="1238"/>
      <c r="C488" s="441" t="s">
        <v>2138</v>
      </c>
      <c r="D488" s="442" t="s">
        <v>2139</v>
      </c>
      <c r="E488" s="438" t="s">
        <v>2510</v>
      </c>
      <c r="F488" s="439">
        <v>33</v>
      </c>
      <c r="G488" s="439">
        <v>33</v>
      </c>
      <c r="H488" s="440" t="s">
        <v>2141</v>
      </c>
      <c r="I488" s="474"/>
      <c r="J488" s="202"/>
    </row>
    <row r="489" spans="1:10" ht="20.25" customHeight="1">
      <c r="A489" s="1278"/>
      <c r="B489" s="1238"/>
      <c r="C489" s="441" t="s">
        <v>2182</v>
      </c>
      <c r="D489" s="442" t="s">
        <v>2183</v>
      </c>
      <c r="E489" s="438" t="s">
        <v>2510</v>
      </c>
      <c r="F489" s="439">
        <v>20</v>
      </c>
      <c r="G489" s="439">
        <v>20</v>
      </c>
      <c r="H489" s="440" t="s">
        <v>2146</v>
      </c>
      <c r="I489" s="474"/>
      <c r="J489" s="202"/>
    </row>
    <row r="490" spans="1:10" ht="20.25" customHeight="1">
      <c r="A490" s="1278"/>
      <c r="B490" s="1238"/>
      <c r="C490" s="441" t="s">
        <v>2144</v>
      </c>
      <c r="D490" s="442" t="s">
        <v>2145</v>
      </c>
      <c r="E490" s="438" t="s">
        <v>2510</v>
      </c>
      <c r="F490" s="443">
        <v>92.5</v>
      </c>
      <c r="G490" s="443">
        <v>92.5</v>
      </c>
      <c r="H490" s="440" t="s">
        <v>2146</v>
      </c>
      <c r="I490" s="474"/>
      <c r="J490" s="202"/>
    </row>
    <row r="491" spans="1:10" ht="20.25" customHeight="1">
      <c r="A491" s="1278"/>
      <c r="B491" s="1238"/>
      <c r="C491" s="441" t="s">
        <v>2515</v>
      </c>
      <c r="D491" s="442" t="s">
        <v>2516</v>
      </c>
      <c r="E491" s="438" t="s">
        <v>2510</v>
      </c>
      <c r="F491" s="443">
        <v>5</v>
      </c>
      <c r="G491" s="443">
        <v>5</v>
      </c>
      <c r="H491" s="440" t="s">
        <v>2146</v>
      </c>
      <c r="I491" s="474"/>
      <c r="J491" s="202"/>
    </row>
    <row r="492" spans="1:10" ht="20.25" customHeight="1">
      <c r="A492" s="1278"/>
      <c r="B492" s="1238"/>
      <c r="C492" s="444" t="s">
        <v>2517</v>
      </c>
      <c r="D492" s="445" t="s">
        <v>2518</v>
      </c>
      <c r="E492" s="446" t="s">
        <v>2510</v>
      </c>
      <c r="F492" s="447">
        <v>31</v>
      </c>
      <c r="G492" s="447">
        <v>31</v>
      </c>
      <c r="H492" s="257" t="s">
        <v>2141</v>
      </c>
      <c r="I492" s="207" t="s">
        <v>2519</v>
      </c>
      <c r="J492" s="216"/>
    </row>
    <row r="493" spans="1:10" ht="20.25" customHeight="1">
      <c r="A493" s="1278"/>
      <c r="B493" s="1238"/>
      <c r="C493" s="444" t="s">
        <v>2460</v>
      </c>
      <c r="D493" s="448" t="s">
        <v>2461</v>
      </c>
      <c r="E493" s="446" t="s">
        <v>2510</v>
      </c>
      <c r="F493" s="447"/>
      <c r="G493" s="447"/>
      <c r="H493" s="257"/>
      <c r="I493" s="207" t="s">
        <v>2295</v>
      </c>
      <c r="J493" s="216"/>
    </row>
    <row r="494" spans="1:10" ht="20.25" customHeight="1">
      <c r="A494" s="1278"/>
      <c r="B494" s="1238"/>
      <c r="C494" s="449" t="s">
        <v>2252</v>
      </c>
      <c r="D494" s="450" t="s">
        <v>2347</v>
      </c>
      <c r="E494" s="451" t="s">
        <v>2152</v>
      </c>
      <c r="F494" s="452">
        <v>8</v>
      </c>
      <c r="G494" s="452">
        <v>8</v>
      </c>
      <c r="H494" s="453" t="s">
        <v>2141</v>
      </c>
      <c r="I494" s="207"/>
      <c r="J494" s="216"/>
    </row>
    <row r="495" spans="1:10" ht="20.25" customHeight="1">
      <c r="A495" s="1279"/>
      <c r="B495" s="1239"/>
      <c r="C495" s="455" t="s">
        <v>2162</v>
      </c>
      <c r="D495" s="456" t="s">
        <v>2163</v>
      </c>
      <c r="E495" s="170" t="s">
        <v>2152</v>
      </c>
      <c r="F495" s="171">
        <v>5</v>
      </c>
      <c r="G495" s="172">
        <v>5</v>
      </c>
      <c r="H495" s="173" t="s">
        <v>2141</v>
      </c>
      <c r="I495" s="475"/>
      <c r="J495" s="476"/>
    </row>
    <row r="496" spans="1:10" ht="20.25" customHeight="1">
      <c r="A496" s="1277" t="s">
        <v>2507</v>
      </c>
      <c r="B496" s="1249" t="s">
        <v>987</v>
      </c>
      <c r="C496" s="1212" t="s">
        <v>2478</v>
      </c>
      <c r="D496" s="1212" t="s">
        <v>2139</v>
      </c>
      <c r="E496" s="458" t="s">
        <v>2510</v>
      </c>
      <c r="F496" s="459">
        <v>65</v>
      </c>
      <c r="G496" s="459">
        <v>65</v>
      </c>
      <c r="H496" s="460" t="s">
        <v>1242</v>
      </c>
      <c r="I496" s="1172" t="s">
        <v>2520</v>
      </c>
      <c r="J496" s="428"/>
    </row>
    <row r="497" spans="1:10" ht="20.25" customHeight="1">
      <c r="A497" s="1278"/>
      <c r="B497" s="1250"/>
      <c r="C497" s="1202"/>
      <c r="D497" s="1202"/>
      <c r="E497" s="463" t="s">
        <v>2510</v>
      </c>
      <c r="F497" s="464">
        <v>45</v>
      </c>
      <c r="G497" s="464">
        <v>45</v>
      </c>
      <c r="H497" s="465" t="s">
        <v>1241</v>
      </c>
      <c r="I497" s="1169"/>
      <c r="J497" s="250"/>
    </row>
    <row r="498" spans="1:10" ht="20.25" customHeight="1">
      <c r="A498" s="1278"/>
      <c r="B498" s="1250"/>
      <c r="C498" s="444" t="s">
        <v>2521</v>
      </c>
      <c r="D498" s="444" t="s">
        <v>2522</v>
      </c>
      <c r="E498" s="463" t="s">
        <v>2510</v>
      </c>
      <c r="F498" s="464">
        <v>10</v>
      </c>
      <c r="G498" s="464">
        <v>10</v>
      </c>
      <c r="H498" s="465" t="s">
        <v>2146</v>
      </c>
      <c r="I498" s="201"/>
      <c r="J498" s="202"/>
    </row>
    <row r="499" spans="1:10" ht="20.25" customHeight="1">
      <c r="A499" s="1278"/>
      <c r="B499" s="1250"/>
      <c r="C499" s="444" t="s">
        <v>2333</v>
      </c>
      <c r="D499" s="444" t="s">
        <v>2323</v>
      </c>
      <c r="E499" s="463" t="s">
        <v>2510</v>
      </c>
      <c r="F499" s="464">
        <v>100</v>
      </c>
      <c r="G499" s="464">
        <v>100</v>
      </c>
      <c r="H499" s="465" t="s">
        <v>2146</v>
      </c>
      <c r="I499" s="201"/>
      <c r="J499" s="202"/>
    </row>
    <row r="500" spans="1:10" ht="20.25" customHeight="1">
      <c r="A500" s="1278"/>
      <c r="B500" s="1250"/>
      <c r="C500" s="444" t="s">
        <v>2523</v>
      </c>
      <c r="D500" s="444" t="s">
        <v>2245</v>
      </c>
      <c r="E500" s="463" t="s">
        <v>2510</v>
      </c>
      <c r="F500" s="464">
        <v>40</v>
      </c>
      <c r="G500" s="464">
        <v>40</v>
      </c>
      <c r="H500" s="465" t="s">
        <v>2141</v>
      </c>
      <c r="I500" s="201"/>
      <c r="J500" s="202"/>
    </row>
    <row r="501" spans="1:10" ht="20.25" customHeight="1">
      <c r="A501" s="1278"/>
      <c r="B501" s="1250"/>
      <c r="C501" s="444" t="s">
        <v>1046</v>
      </c>
      <c r="D501" s="444" t="s">
        <v>2151</v>
      </c>
      <c r="E501" s="463" t="s">
        <v>2510</v>
      </c>
      <c r="F501" s="464">
        <v>30</v>
      </c>
      <c r="G501" s="464">
        <v>30</v>
      </c>
      <c r="H501" s="465" t="s">
        <v>2141</v>
      </c>
      <c r="I501" s="207"/>
      <c r="J501" s="216"/>
    </row>
    <row r="502" spans="1:10" ht="20.25" customHeight="1">
      <c r="A502" s="1278"/>
      <c r="B502" s="1250"/>
      <c r="C502" s="449" t="s">
        <v>2252</v>
      </c>
      <c r="D502" s="450" t="s">
        <v>2347</v>
      </c>
      <c r="E502" s="451" t="s">
        <v>2152</v>
      </c>
      <c r="F502" s="452">
        <v>8</v>
      </c>
      <c r="G502" s="452">
        <v>8</v>
      </c>
      <c r="H502" s="453" t="s">
        <v>2141</v>
      </c>
      <c r="I502" s="207"/>
      <c r="J502" s="216"/>
    </row>
    <row r="503" spans="1:10" ht="20.25" customHeight="1">
      <c r="A503" s="1279"/>
      <c r="B503" s="1251"/>
      <c r="C503" s="455" t="s">
        <v>2162</v>
      </c>
      <c r="D503" s="456" t="s">
        <v>2163</v>
      </c>
      <c r="E503" s="170" t="s">
        <v>2152</v>
      </c>
      <c r="F503" s="171">
        <v>5</v>
      </c>
      <c r="G503" s="172">
        <v>5</v>
      </c>
      <c r="H503" s="173" t="s">
        <v>2141</v>
      </c>
      <c r="I503" s="475"/>
      <c r="J503" s="476"/>
    </row>
    <row r="504" spans="1:10" ht="20.25" customHeight="1">
      <c r="A504" s="1277" t="s">
        <v>2507</v>
      </c>
      <c r="B504" s="1237" t="s">
        <v>941</v>
      </c>
      <c r="C504" s="1212" t="s">
        <v>2138</v>
      </c>
      <c r="D504" s="1212" t="s">
        <v>2139</v>
      </c>
      <c r="E504" s="458" t="s">
        <v>2524</v>
      </c>
      <c r="F504" s="459">
        <v>70</v>
      </c>
      <c r="G504" s="459">
        <v>70</v>
      </c>
      <c r="H504" s="460" t="s">
        <v>1242</v>
      </c>
      <c r="I504" s="1172" t="s">
        <v>2525</v>
      </c>
      <c r="J504" s="428"/>
    </row>
    <row r="505" spans="1:10" ht="20.25" customHeight="1">
      <c r="A505" s="1278"/>
      <c r="B505" s="1238"/>
      <c r="C505" s="1202"/>
      <c r="D505" s="1202"/>
      <c r="E505" s="463" t="s">
        <v>2524</v>
      </c>
      <c r="F505" s="464">
        <v>42.5</v>
      </c>
      <c r="G505" s="464">
        <v>42.5</v>
      </c>
      <c r="H505" s="465" t="s">
        <v>1241</v>
      </c>
      <c r="I505" s="1169"/>
      <c r="J505" s="250"/>
    </row>
    <row r="506" spans="1:10" ht="20.25" customHeight="1">
      <c r="A506" s="1278"/>
      <c r="B506" s="1238"/>
      <c r="C506" s="444" t="s">
        <v>2250</v>
      </c>
      <c r="D506" s="444" t="s">
        <v>2145</v>
      </c>
      <c r="E506" s="463" t="s">
        <v>2524</v>
      </c>
      <c r="F506" s="464">
        <v>105</v>
      </c>
      <c r="G506" s="464">
        <v>105</v>
      </c>
      <c r="H506" s="465" t="s">
        <v>2146</v>
      </c>
      <c r="I506" s="201"/>
      <c r="J506" s="202"/>
    </row>
    <row r="507" spans="1:10" ht="20.25" customHeight="1">
      <c r="A507" s="1278"/>
      <c r="B507" s="1238"/>
      <c r="C507" s="444" t="s">
        <v>2153</v>
      </c>
      <c r="D507" s="444" t="s">
        <v>2154</v>
      </c>
      <c r="E507" s="463" t="s">
        <v>2524</v>
      </c>
      <c r="F507" s="464">
        <v>53.5</v>
      </c>
      <c r="G507" s="464">
        <v>53.5</v>
      </c>
      <c r="H507" s="465" t="s">
        <v>2141</v>
      </c>
      <c r="I507" s="207"/>
      <c r="J507" s="216"/>
    </row>
    <row r="508" spans="1:10" ht="20.25" customHeight="1">
      <c r="A508" s="1278"/>
      <c r="B508" s="1238"/>
      <c r="C508" s="444" t="s">
        <v>2526</v>
      </c>
      <c r="D508" s="444" t="s">
        <v>2527</v>
      </c>
      <c r="E508" s="463" t="s">
        <v>2524</v>
      </c>
      <c r="F508" s="464"/>
      <c r="G508" s="464"/>
      <c r="H508" s="465"/>
      <c r="I508" s="207" t="s">
        <v>2295</v>
      </c>
      <c r="J508" s="216"/>
    </row>
    <row r="509" spans="1:10" ht="20.25" customHeight="1">
      <c r="A509" s="1278"/>
      <c r="B509" s="1238"/>
      <c r="C509" s="449" t="s">
        <v>2528</v>
      </c>
      <c r="D509" s="466" t="s">
        <v>2253</v>
      </c>
      <c r="E509" s="463" t="s">
        <v>2524</v>
      </c>
      <c r="F509" s="467">
        <v>10</v>
      </c>
      <c r="G509" s="467">
        <v>10</v>
      </c>
      <c r="H509" s="468" t="s">
        <v>2141</v>
      </c>
      <c r="I509" s="207"/>
      <c r="J509" s="216"/>
    </row>
    <row r="510" spans="1:10" ht="20.25" customHeight="1">
      <c r="A510" s="1278"/>
      <c r="B510" s="1238"/>
      <c r="C510" s="449" t="s">
        <v>2252</v>
      </c>
      <c r="D510" s="450" t="s">
        <v>2347</v>
      </c>
      <c r="E510" s="451" t="s">
        <v>2152</v>
      </c>
      <c r="F510" s="452">
        <v>8</v>
      </c>
      <c r="G510" s="452">
        <v>8</v>
      </c>
      <c r="H510" s="453" t="s">
        <v>2141</v>
      </c>
      <c r="I510" s="207"/>
      <c r="J510" s="216"/>
    </row>
    <row r="511" spans="1:10" ht="20.25" customHeight="1">
      <c r="A511" s="1279"/>
      <c r="B511" s="1239"/>
      <c r="C511" s="455" t="s">
        <v>2162</v>
      </c>
      <c r="D511" s="456" t="s">
        <v>2163</v>
      </c>
      <c r="E511" s="170" t="s">
        <v>2152</v>
      </c>
      <c r="F511" s="171">
        <v>5</v>
      </c>
      <c r="G511" s="172">
        <v>5</v>
      </c>
      <c r="H511" s="173" t="s">
        <v>2141</v>
      </c>
      <c r="I511" s="475"/>
      <c r="J511" s="476"/>
    </row>
    <row r="512" spans="1:10" ht="20.25" customHeight="1">
      <c r="A512" s="1277" t="s">
        <v>2507</v>
      </c>
      <c r="B512" s="1237" t="s">
        <v>944</v>
      </c>
      <c r="C512" s="1212" t="s">
        <v>2138</v>
      </c>
      <c r="D512" s="1212" t="s">
        <v>2139</v>
      </c>
      <c r="E512" s="458" t="s">
        <v>2524</v>
      </c>
      <c r="F512" s="459">
        <v>70</v>
      </c>
      <c r="G512" s="459">
        <v>70</v>
      </c>
      <c r="H512" s="460" t="s">
        <v>1242</v>
      </c>
      <c r="I512" s="1172" t="s">
        <v>2525</v>
      </c>
      <c r="J512" s="428"/>
    </row>
    <row r="513" spans="1:10" ht="20.25" customHeight="1">
      <c r="A513" s="1278"/>
      <c r="B513" s="1238"/>
      <c r="C513" s="1202"/>
      <c r="D513" s="1202"/>
      <c r="E513" s="463" t="s">
        <v>2524</v>
      </c>
      <c r="F513" s="464">
        <v>42.5</v>
      </c>
      <c r="G513" s="464">
        <v>42.5</v>
      </c>
      <c r="H513" s="465" t="s">
        <v>1241</v>
      </c>
      <c r="I513" s="1169"/>
      <c r="J513" s="250"/>
    </row>
    <row r="514" spans="1:10" ht="20.25" customHeight="1">
      <c r="A514" s="1278"/>
      <c r="B514" s="1238"/>
      <c r="C514" s="444" t="s">
        <v>2250</v>
      </c>
      <c r="D514" s="444" t="s">
        <v>2145</v>
      </c>
      <c r="E514" s="463" t="s">
        <v>2524</v>
      </c>
      <c r="F514" s="464">
        <v>105</v>
      </c>
      <c r="G514" s="464">
        <v>105</v>
      </c>
      <c r="H514" s="465" t="s">
        <v>2146</v>
      </c>
      <c r="I514" s="201"/>
      <c r="J514" s="202"/>
    </row>
    <row r="515" spans="1:10" ht="20.25" customHeight="1">
      <c r="A515" s="1278"/>
      <c r="B515" s="1238"/>
      <c r="C515" s="444" t="s">
        <v>2153</v>
      </c>
      <c r="D515" s="444" t="s">
        <v>2154</v>
      </c>
      <c r="E515" s="463" t="s">
        <v>2524</v>
      </c>
      <c r="F515" s="464">
        <v>53.5</v>
      </c>
      <c r="G515" s="464">
        <v>53.5</v>
      </c>
      <c r="H515" s="465" t="s">
        <v>2141</v>
      </c>
      <c r="I515" s="207"/>
      <c r="J515" s="216"/>
    </row>
    <row r="516" spans="1:10" ht="20.25" customHeight="1">
      <c r="A516" s="1278"/>
      <c r="B516" s="1238"/>
      <c r="C516" s="444" t="s">
        <v>2526</v>
      </c>
      <c r="D516" s="444" t="s">
        <v>2527</v>
      </c>
      <c r="E516" s="463" t="s">
        <v>2524</v>
      </c>
      <c r="F516" s="464"/>
      <c r="G516" s="464"/>
      <c r="H516" s="465"/>
      <c r="I516" s="207" t="s">
        <v>2295</v>
      </c>
      <c r="J516" s="216"/>
    </row>
    <row r="517" spans="1:10" ht="20.25" customHeight="1">
      <c r="A517" s="1278"/>
      <c r="B517" s="1238"/>
      <c r="C517" s="449" t="s">
        <v>2528</v>
      </c>
      <c r="D517" s="466" t="s">
        <v>2253</v>
      </c>
      <c r="E517" s="463" t="s">
        <v>2524</v>
      </c>
      <c r="F517" s="467">
        <v>10</v>
      </c>
      <c r="G517" s="467">
        <v>10</v>
      </c>
      <c r="H517" s="468" t="s">
        <v>2141</v>
      </c>
      <c r="I517" s="207"/>
      <c r="J517" s="216"/>
    </row>
    <row r="518" spans="1:10" ht="20.25" customHeight="1">
      <c r="A518" s="1278"/>
      <c r="B518" s="1238"/>
      <c r="C518" s="449" t="s">
        <v>2252</v>
      </c>
      <c r="D518" s="450" t="s">
        <v>2347</v>
      </c>
      <c r="E518" s="451" t="s">
        <v>2152</v>
      </c>
      <c r="F518" s="452">
        <v>8</v>
      </c>
      <c r="G518" s="452">
        <v>8</v>
      </c>
      <c r="H518" s="453" t="s">
        <v>2141</v>
      </c>
      <c r="I518" s="207"/>
      <c r="J518" s="216"/>
    </row>
    <row r="519" spans="1:10" ht="20.25" customHeight="1">
      <c r="A519" s="1279"/>
      <c r="B519" s="1239"/>
      <c r="C519" s="455" t="s">
        <v>2162</v>
      </c>
      <c r="D519" s="456" t="s">
        <v>2163</v>
      </c>
      <c r="E519" s="170" t="s">
        <v>2152</v>
      </c>
      <c r="F519" s="171">
        <v>5</v>
      </c>
      <c r="G519" s="172">
        <v>5</v>
      </c>
      <c r="H519" s="173" t="s">
        <v>2141</v>
      </c>
      <c r="I519" s="475"/>
      <c r="J519" s="476"/>
    </row>
    <row r="520" spans="1:10" ht="20.25" customHeight="1">
      <c r="A520" s="1277" t="s">
        <v>2507</v>
      </c>
      <c r="B520" s="1237" t="s">
        <v>815</v>
      </c>
      <c r="C520" s="477" t="s">
        <v>2529</v>
      </c>
      <c r="D520" s="477" t="s">
        <v>2530</v>
      </c>
      <c r="E520" s="432" t="s">
        <v>2510</v>
      </c>
      <c r="F520" s="459">
        <v>5.5</v>
      </c>
      <c r="G520" s="459">
        <v>5.5</v>
      </c>
      <c r="H520" s="460" t="s">
        <v>2141</v>
      </c>
      <c r="I520" s="199"/>
      <c r="J520" s="200"/>
    </row>
    <row r="521" spans="1:10" ht="20.25" customHeight="1">
      <c r="A521" s="1278"/>
      <c r="B521" s="1238"/>
      <c r="C521" s="1201" t="s">
        <v>2380</v>
      </c>
      <c r="D521" s="1201" t="s">
        <v>2245</v>
      </c>
      <c r="E521" s="478" t="s">
        <v>2510</v>
      </c>
      <c r="F521" s="464">
        <v>30</v>
      </c>
      <c r="G521" s="464">
        <v>30</v>
      </c>
      <c r="H521" s="465" t="s">
        <v>1242</v>
      </c>
      <c r="I521" s="1168" t="s">
        <v>2531</v>
      </c>
      <c r="J521" s="249"/>
    </row>
    <row r="522" spans="1:10" ht="20.25" customHeight="1">
      <c r="A522" s="1278"/>
      <c r="B522" s="1238"/>
      <c r="C522" s="1202"/>
      <c r="D522" s="1202"/>
      <c r="E522" s="478" t="s">
        <v>2510</v>
      </c>
      <c r="F522" s="464">
        <v>15</v>
      </c>
      <c r="G522" s="464">
        <v>15</v>
      </c>
      <c r="H522" s="465" t="s">
        <v>1241</v>
      </c>
      <c r="I522" s="1169"/>
      <c r="J522" s="250"/>
    </row>
    <row r="523" spans="1:10" ht="20.25" customHeight="1">
      <c r="A523" s="1278"/>
      <c r="B523" s="1238"/>
      <c r="C523" s="444" t="s">
        <v>2332</v>
      </c>
      <c r="D523" s="449" t="s">
        <v>2183</v>
      </c>
      <c r="E523" s="478" t="s">
        <v>2510</v>
      </c>
      <c r="F523" s="464">
        <v>55</v>
      </c>
      <c r="G523" s="464">
        <v>55</v>
      </c>
      <c r="H523" s="465" t="s">
        <v>2146</v>
      </c>
      <c r="I523" s="201"/>
      <c r="J523" s="202"/>
    </row>
    <row r="524" spans="1:10" ht="20.25" customHeight="1">
      <c r="A524" s="1278"/>
      <c r="B524" s="1238"/>
      <c r="C524" s="444" t="s">
        <v>2532</v>
      </c>
      <c r="D524" s="466" t="s">
        <v>2533</v>
      </c>
      <c r="E524" s="478" t="s">
        <v>2510</v>
      </c>
      <c r="F524" s="464">
        <v>3.45</v>
      </c>
      <c r="G524" s="464">
        <v>3.45</v>
      </c>
      <c r="H524" s="465" t="s">
        <v>2146</v>
      </c>
      <c r="I524" s="201"/>
      <c r="J524" s="202"/>
    </row>
    <row r="525" spans="1:10" ht="20.25" customHeight="1">
      <c r="A525" s="1278"/>
      <c r="B525" s="1238"/>
      <c r="C525" s="1201" t="s">
        <v>2147</v>
      </c>
      <c r="D525" s="1201" t="s">
        <v>2139</v>
      </c>
      <c r="E525" s="478" t="s">
        <v>2510</v>
      </c>
      <c r="F525" s="464">
        <v>54.5</v>
      </c>
      <c r="G525" s="464">
        <v>54.5</v>
      </c>
      <c r="H525" s="465" t="s">
        <v>1242</v>
      </c>
      <c r="I525" s="201" t="s">
        <v>2534</v>
      </c>
      <c r="J525" s="202"/>
    </row>
    <row r="526" spans="1:10" ht="20.25" customHeight="1">
      <c r="A526" s="1278"/>
      <c r="B526" s="1238"/>
      <c r="C526" s="1203"/>
      <c r="D526" s="1203"/>
      <c r="E526" s="478" t="s">
        <v>2510</v>
      </c>
      <c r="F526" s="464">
        <v>67.5</v>
      </c>
      <c r="G526" s="464">
        <v>67.5</v>
      </c>
      <c r="H526" s="465" t="s">
        <v>1242</v>
      </c>
      <c r="I526" s="201" t="s">
        <v>2535</v>
      </c>
      <c r="J526" s="202"/>
    </row>
    <row r="527" spans="1:10" ht="20.25" customHeight="1">
      <c r="A527" s="1278"/>
      <c r="B527" s="1238"/>
      <c r="C527" s="1202"/>
      <c r="D527" s="1202"/>
      <c r="E527" s="478" t="s">
        <v>2510</v>
      </c>
      <c r="F527" s="464">
        <v>12</v>
      </c>
      <c r="G527" s="464">
        <v>12</v>
      </c>
      <c r="H527" s="465" t="s">
        <v>1241</v>
      </c>
      <c r="I527" s="207" t="s">
        <v>2536</v>
      </c>
      <c r="J527" s="216"/>
    </row>
    <row r="528" spans="1:10" ht="20.25" customHeight="1">
      <c r="A528" s="1278"/>
      <c r="B528" s="1238"/>
      <c r="C528" s="444" t="s">
        <v>2460</v>
      </c>
      <c r="D528" s="444" t="s">
        <v>2461</v>
      </c>
      <c r="E528" s="478" t="s">
        <v>2510</v>
      </c>
      <c r="F528" s="467">
        <v>20</v>
      </c>
      <c r="G528" s="467">
        <v>20</v>
      </c>
      <c r="H528" s="468" t="s">
        <v>2141</v>
      </c>
      <c r="I528" s="201"/>
      <c r="J528" s="202"/>
    </row>
    <row r="529" spans="1:10" ht="20.25" customHeight="1">
      <c r="A529" s="1278"/>
      <c r="B529" s="1238"/>
      <c r="C529" s="479" t="s">
        <v>2537</v>
      </c>
      <c r="D529" s="479" t="s">
        <v>2538</v>
      </c>
      <c r="E529" s="478" t="s">
        <v>2510</v>
      </c>
      <c r="F529" s="467">
        <v>9.5</v>
      </c>
      <c r="G529" s="467">
        <v>9.5</v>
      </c>
      <c r="H529" s="468" t="s">
        <v>2146</v>
      </c>
      <c r="I529" s="201"/>
      <c r="J529" s="202"/>
    </row>
    <row r="530" spans="1:10" ht="20.25" customHeight="1">
      <c r="A530" s="1278"/>
      <c r="B530" s="1238"/>
      <c r="C530" s="449" t="s">
        <v>2252</v>
      </c>
      <c r="D530" s="450" t="s">
        <v>2347</v>
      </c>
      <c r="E530" s="451" t="s">
        <v>2152</v>
      </c>
      <c r="F530" s="452">
        <v>8</v>
      </c>
      <c r="G530" s="452">
        <v>8</v>
      </c>
      <c r="H530" s="453" t="s">
        <v>2141</v>
      </c>
      <c r="I530" s="207"/>
      <c r="J530" s="216"/>
    </row>
    <row r="531" spans="1:10" ht="20.25" customHeight="1">
      <c r="A531" s="1279"/>
      <c r="B531" s="1239"/>
      <c r="C531" s="455" t="s">
        <v>2162</v>
      </c>
      <c r="D531" s="456" t="s">
        <v>2163</v>
      </c>
      <c r="E531" s="170" t="s">
        <v>2152</v>
      </c>
      <c r="F531" s="171">
        <v>5</v>
      </c>
      <c r="G531" s="172">
        <v>5</v>
      </c>
      <c r="H531" s="173" t="s">
        <v>2141</v>
      </c>
      <c r="I531" s="475"/>
      <c r="J531" s="476"/>
    </row>
    <row r="532" spans="1:10" ht="20.25" customHeight="1">
      <c r="A532" s="1277" t="s">
        <v>2507</v>
      </c>
      <c r="B532" s="1249" t="s">
        <v>993</v>
      </c>
      <c r="C532" s="1212" t="s">
        <v>2523</v>
      </c>
      <c r="D532" s="1212" t="s">
        <v>2245</v>
      </c>
      <c r="E532" s="458" t="s">
        <v>2510</v>
      </c>
      <c r="F532" s="459">
        <v>49</v>
      </c>
      <c r="G532" s="480">
        <v>44</v>
      </c>
      <c r="H532" s="460" t="s">
        <v>1241</v>
      </c>
      <c r="I532" s="1165" t="s">
        <v>2272</v>
      </c>
      <c r="J532" s="428"/>
    </row>
    <row r="533" spans="1:10" ht="20.25" customHeight="1">
      <c r="A533" s="1278"/>
      <c r="B533" s="1250"/>
      <c r="C533" s="1203"/>
      <c r="D533" s="1203"/>
      <c r="E533" s="463" t="s">
        <v>2510</v>
      </c>
      <c r="F533" s="464">
        <v>147</v>
      </c>
      <c r="G533" s="447">
        <v>132</v>
      </c>
      <c r="H533" s="465" t="s">
        <v>1242</v>
      </c>
      <c r="I533" s="1171"/>
      <c r="J533" s="249"/>
    </row>
    <row r="534" spans="1:10" ht="20.25" customHeight="1">
      <c r="A534" s="1278"/>
      <c r="B534" s="1250"/>
      <c r="C534" s="1202"/>
      <c r="D534" s="1202"/>
      <c r="E534" s="463" t="s">
        <v>2510</v>
      </c>
      <c r="F534" s="464">
        <v>147</v>
      </c>
      <c r="G534" s="447">
        <v>132</v>
      </c>
      <c r="H534" s="465" t="s">
        <v>2146</v>
      </c>
      <c r="I534" s="1166"/>
      <c r="J534" s="250"/>
    </row>
    <row r="535" spans="1:10" ht="20.25" customHeight="1">
      <c r="A535" s="1278"/>
      <c r="B535" s="1250"/>
      <c r="C535" s="444" t="s">
        <v>2197</v>
      </c>
      <c r="D535" s="444" t="s">
        <v>2198</v>
      </c>
      <c r="E535" s="463" t="s">
        <v>2510</v>
      </c>
      <c r="F535" s="464">
        <v>50</v>
      </c>
      <c r="G535" s="447">
        <v>50</v>
      </c>
      <c r="H535" s="465" t="s">
        <v>2141</v>
      </c>
      <c r="I535" s="201"/>
      <c r="J535" s="202"/>
    </row>
    <row r="536" spans="1:10" ht="20.25" customHeight="1">
      <c r="A536" s="1278"/>
      <c r="B536" s="1250"/>
      <c r="C536" s="444" t="s">
        <v>2539</v>
      </c>
      <c r="D536" s="444" t="s">
        <v>2516</v>
      </c>
      <c r="E536" s="463" t="s">
        <v>2510</v>
      </c>
      <c r="F536" s="464">
        <v>5</v>
      </c>
      <c r="G536" s="447">
        <v>5</v>
      </c>
      <c r="H536" s="465" t="s">
        <v>2146</v>
      </c>
      <c r="I536" s="201"/>
      <c r="J536" s="202"/>
    </row>
    <row r="537" spans="1:10" ht="20.25" customHeight="1">
      <c r="A537" s="1278"/>
      <c r="B537" s="1250"/>
      <c r="C537" s="444" t="s">
        <v>2250</v>
      </c>
      <c r="D537" s="444" t="s">
        <v>2145</v>
      </c>
      <c r="E537" s="463" t="s">
        <v>2510</v>
      </c>
      <c r="F537" s="464">
        <v>155</v>
      </c>
      <c r="G537" s="447">
        <v>140</v>
      </c>
      <c r="H537" s="465" t="s">
        <v>2146</v>
      </c>
      <c r="I537" s="201"/>
      <c r="J537" s="202"/>
    </row>
    <row r="538" spans="1:10" ht="20.25" customHeight="1">
      <c r="A538" s="1278"/>
      <c r="B538" s="1250"/>
      <c r="C538" s="444" t="s">
        <v>2540</v>
      </c>
      <c r="D538" s="444" t="s">
        <v>2461</v>
      </c>
      <c r="E538" s="463" t="s">
        <v>2510</v>
      </c>
      <c r="F538" s="464">
        <v>20</v>
      </c>
      <c r="G538" s="447">
        <v>20</v>
      </c>
      <c r="H538" s="465" t="s">
        <v>2141</v>
      </c>
      <c r="I538" s="207"/>
      <c r="J538" s="216"/>
    </row>
    <row r="539" spans="1:10" ht="20.25" customHeight="1">
      <c r="A539" s="1278"/>
      <c r="B539" s="1250"/>
      <c r="C539" s="444" t="s">
        <v>2417</v>
      </c>
      <c r="D539" s="444" t="s">
        <v>2418</v>
      </c>
      <c r="E539" s="463" t="s">
        <v>2510</v>
      </c>
      <c r="F539" s="464"/>
      <c r="G539" s="447"/>
      <c r="H539" s="465"/>
      <c r="I539" s="207" t="s">
        <v>2295</v>
      </c>
      <c r="J539" s="216"/>
    </row>
    <row r="540" spans="1:10" ht="20.25" customHeight="1">
      <c r="A540" s="1278"/>
      <c r="B540" s="1250"/>
      <c r="C540" s="449" t="s">
        <v>2252</v>
      </c>
      <c r="D540" s="450" t="s">
        <v>2347</v>
      </c>
      <c r="E540" s="451" t="s">
        <v>2152</v>
      </c>
      <c r="F540" s="452">
        <v>8</v>
      </c>
      <c r="G540" s="452">
        <v>8</v>
      </c>
      <c r="H540" s="453" t="s">
        <v>2141</v>
      </c>
      <c r="I540" s="207"/>
      <c r="J540" s="216"/>
    </row>
    <row r="541" spans="1:10" ht="20.25" customHeight="1">
      <c r="A541" s="1279"/>
      <c r="B541" s="1251"/>
      <c r="C541" s="455" t="s">
        <v>2162</v>
      </c>
      <c r="D541" s="456" t="s">
        <v>2163</v>
      </c>
      <c r="E541" s="170" t="s">
        <v>2152</v>
      </c>
      <c r="F541" s="171">
        <v>5</v>
      </c>
      <c r="G541" s="172">
        <v>5</v>
      </c>
      <c r="H541" s="173" t="s">
        <v>2141</v>
      </c>
      <c r="I541" s="475"/>
      <c r="J541" s="476"/>
    </row>
    <row r="542" spans="1:10" ht="20.25" customHeight="1">
      <c r="A542" s="1277" t="s">
        <v>2507</v>
      </c>
      <c r="B542" s="1237" t="s">
        <v>1000</v>
      </c>
      <c r="C542" s="481" t="s">
        <v>2541</v>
      </c>
      <c r="D542" s="481" t="s">
        <v>2183</v>
      </c>
      <c r="E542" s="458" t="s">
        <v>2510</v>
      </c>
      <c r="F542" s="459">
        <v>32</v>
      </c>
      <c r="G542" s="480">
        <v>32</v>
      </c>
      <c r="H542" s="460" t="s">
        <v>2146</v>
      </c>
      <c r="I542" s="199"/>
      <c r="J542" s="200"/>
    </row>
    <row r="543" spans="1:10" ht="20.25" customHeight="1">
      <c r="A543" s="1278"/>
      <c r="B543" s="1238"/>
      <c r="C543" s="1201" t="s">
        <v>2542</v>
      </c>
      <c r="D543" s="1201" t="s">
        <v>2139</v>
      </c>
      <c r="E543" s="463" t="s">
        <v>2510</v>
      </c>
      <c r="F543" s="464">
        <v>75</v>
      </c>
      <c r="G543" s="464">
        <v>75</v>
      </c>
      <c r="H543" s="465" t="s">
        <v>1242</v>
      </c>
      <c r="I543" s="1168" t="s">
        <v>2543</v>
      </c>
      <c r="J543" s="249"/>
    </row>
    <row r="544" spans="1:10" ht="20.25" customHeight="1">
      <c r="A544" s="1278"/>
      <c r="B544" s="1238"/>
      <c r="C544" s="1202"/>
      <c r="D544" s="1202"/>
      <c r="E544" s="463" t="s">
        <v>2510</v>
      </c>
      <c r="F544" s="464">
        <v>55</v>
      </c>
      <c r="G544" s="464">
        <v>55</v>
      </c>
      <c r="H544" s="465" t="s">
        <v>1241</v>
      </c>
      <c r="I544" s="1169"/>
      <c r="J544" s="250"/>
    </row>
    <row r="545" spans="1:10" ht="20.25" customHeight="1">
      <c r="A545" s="1278"/>
      <c r="B545" s="1238"/>
      <c r="C545" s="444" t="s">
        <v>2144</v>
      </c>
      <c r="D545" s="444" t="s">
        <v>2544</v>
      </c>
      <c r="E545" s="463" t="s">
        <v>2510</v>
      </c>
      <c r="F545" s="464">
        <v>54</v>
      </c>
      <c r="G545" s="464">
        <v>54</v>
      </c>
      <c r="H545" s="465" t="s">
        <v>2146</v>
      </c>
      <c r="I545" s="201"/>
      <c r="J545" s="202"/>
    </row>
    <row r="546" spans="1:10" ht="20.25" customHeight="1">
      <c r="A546" s="1278"/>
      <c r="B546" s="1238"/>
      <c r="C546" s="444" t="s">
        <v>2545</v>
      </c>
      <c r="D546" s="444" t="s">
        <v>2145</v>
      </c>
      <c r="E546" s="463" t="s">
        <v>2510</v>
      </c>
      <c r="F546" s="464">
        <v>82</v>
      </c>
      <c r="G546" s="464">
        <v>82</v>
      </c>
      <c r="H546" s="465" t="s">
        <v>2146</v>
      </c>
      <c r="I546" s="201"/>
      <c r="J546" s="202"/>
    </row>
    <row r="547" spans="1:10" ht="20.25" customHeight="1">
      <c r="A547" s="1278"/>
      <c r="B547" s="1238"/>
      <c r="C547" s="449" t="s">
        <v>2460</v>
      </c>
      <c r="D547" s="444" t="s">
        <v>2461</v>
      </c>
      <c r="E547" s="478" t="s">
        <v>2152</v>
      </c>
      <c r="F547" s="467">
        <v>30</v>
      </c>
      <c r="G547" s="467">
        <v>30</v>
      </c>
      <c r="H547" s="468" t="s">
        <v>2141</v>
      </c>
      <c r="I547" s="201"/>
      <c r="J547" s="202"/>
    </row>
    <row r="548" spans="1:10" ht="20.25" customHeight="1">
      <c r="A548" s="1278"/>
      <c r="B548" s="1238"/>
      <c r="C548" s="444" t="s">
        <v>2244</v>
      </c>
      <c r="D548" s="444" t="s">
        <v>2245</v>
      </c>
      <c r="E548" s="463" t="s">
        <v>2510</v>
      </c>
      <c r="F548" s="464">
        <v>53</v>
      </c>
      <c r="G548" s="464">
        <v>53</v>
      </c>
      <c r="H548" s="465" t="s">
        <v>2141</v>
      </c>
      <c r="I548" s="201"/>
      <c r="J548" s="202"/>
    </row>
    <row r="549" spans="1:10" ht="20.25" customHeight="1">
      <c r="A549" s="1278"/>
      <c r="B549" s="1238"/>
      <c r="C549" s="449" t="s">
        <v>2252</v>
      </c>
      <c r="D549" s="450" t="s">
        <v>2347</v>
      </c>
      <c r="E549" s="451" t="s">
        <v>2152</v>
      </c>
      <c r="F549" s="452">
        <v>8</v>
      </c>
      <c r="G549" s="452">
        <v>8</v>
      </c>
      <c r="H549" s="453" t="s">
        <v>2141</v>
      </c>
      <c r="I549" s="207"/>
      <c r="J549" s="216"/>
    </row>
    <row r="550" spans="1:10" ht="20.25" customHeight="1">
      <c r="A550" s="1279"/>
      <c r="B550" s="1239"/>
      <c r="C550" s="455" t="s">
        <v>2162</v>
      </c>
      <c r="D550" s="456" t="s">
        <v>2163</v>
      </c>
      <c r="E550" s="170" t="s">
        <v>2152</v>
      </c>
      <c r="F550" s="171">
        <v>5</v>
      </c>
      <c r="G550" s="172">
        <v>5</v>
      </c>
      <c r="H550" s="173" t="s">
        <v>2141</v>
      </c>
      <c r="I550" s="475"/>
      <c r="J550" s="476"/>
    </row>
    <row r="551" spans="1:10" ht="20.25" customHeight="1">
      <c r="A551" s="1277" t="s">
        <v>2507</v>
      </c>
      <c r="B551" s="1237" t="s">
        <v>1001</v>
      </c>
      <c r="C551" s="481" t="s">
        <v>2541</v>
      </c>
      <c r="D551" s="481" t="s">
        <v>2183</v>
      </c>
      <c r="E551" s="458" t="s">
        <v>2510</v>
      </c>
      <c r="F551" s="459">
        <v>32</v>
      </c>
      <c r="G551" s="480">
        <v>32</v>
      </c>
      <c r="H551" s="460" t="s">
        <v>2146</v>
      </c>
      <c r="I551" s="199"/>
      <c r="J551" s="200"/>
    </row>
    <row r="552" spans="1:10" ht="20.25" customHeight="1">
      <c r="A552" s="1278"/>
      <c r="B552" s="1238"/>
      <c r="C552" s="1201" t="s">
        <v>2542</v>
      </c>
      <c r="D552" s="1201" t="s">
        <v>2139</v>
      </c>
      <c r="E552" s="463" t="s">
        <v>2510</v>
      </c>
      <c r="F552" s="464">
        <v>75</v>
      </c>
      <c r="G552" s="464">
        <v>75</v>
      </c>
      <c r="H552" s="465" t="s">
        <v>1242</v>
      </c>
      <c r="I552" s="1168" t="s">
        <v>2543</v>
      </c>
      <c r="J552" s="249"/>
    </row>
    <row r="553" spans="1:10" ht="20.25" customHeight="1">
      <c r="A553" s="1278"/>
      <c r="B553" s="1238"/>
      <c r="C553" s="1202"/>
      <c r="D553" s="1202"/>
      <c r="E553" s="463" t="s">
        <v>2510</v>
      </c>
      <c r="F553" s="464">
        <v>55</v>
      </c>
      <c r="G553" s="464">
        <v>55</v>
      </c>
      <c r="H553" s="465" t="s">
        <v>1241</v>
      </c>
      <c r="I553" s="1169"/>
      <c r="J553" s="250"/>
    </row>
    <row r="554" spans="1:10" ht="20.25" customHeight="1">
      <c r="A554" s="1278"/>
      <c r="B554" s="1238"/>
      <c r="C554" s="444" t="s">
        <v>2144</v>
      </c>
      <c r="D554" s="444" t="s">
        <v>2544</v>
      </c>
      <c r="E554" s="463" t="s">
        <v>2510</v>
      </c>
      <c r="F554" s="464">
        <v>54</v>
      </c>
      <c r="G554" s="447">
        <v>54</v>
      </c>
      <c r="H554" s="465" t="s">
        <v>2146</v>
      </c>
      <c r="I554" s="201"/>
      <c r="J554" s="202"/>
    </row>
    <row r="555" spans="1:10" ht="20.25" customHeight="1">
      <c r="A555" s="1278"/>
      <c r="B555" s="1238"/>
      <c r="C555" s="444" t="s">
        <v>2545</v>
      </c>
      <c r="D555" s="444" t="s">
        <v>2145</v>
      </c>
      <c r="E555" s="463" t="s">
        <v>2510</v>
      </c>
      <c r="F555" s="464">
        <v>82</v>
      </c>
      <c r="G555" s="447">
        <v>82</v>
      </c>
      <c r="H555" s="465" t="s">
        <v>2146</v>
      </c>
      <c r="I555" s="201"/>
      <c r="J555" s="202"/>
    </row>
    <row r="556" spans="1:10" ht="20.25" customHeight="1">
      <c r="A556" s="1278"/>
      <c r="B556" s="1238"/>
      <c r="C556" s="449" t="s">
        <v>2460</v>
      </c>
      <c r="D556" s="444" t="s">
        <v>2461</v>
      </c>
      <c r="E556" s="478" t="s">
        <v>2152</v>
      </c>
      <c r="F556" s="467">
        <v>30</v>
      </c>
      <c r="G556" s="467">
        <v>30</v>
      </c>
      <c r="H556" s="468" t="s">
        <v>2141</v>
      </c>
      <c r="I556" s="201"/>
      <c r="J556" s="202"/>
    </row>
    <row r="557" spans="1:10" ht="20.25" customHeight="1">
      <c r="A557" s="1278"/>
      <c r="B557" s="1238"/>
      <c r="C557" s="444" t="s">
        <v>2244</v>
      </c>
      <c r="D557" s="444" t="s">
        <v>2245</v>
      </c>
      <c r="E557" s="463" t="s">
        <v>2510</v>
      </c>
      <c r="F557" s="464">
        <v>53</v>
      </c>
      <c r="G557" s="447">
        <v>53</v>
      </c>
      <c r="H557" s="465" t="s">
        <v>2141</v>
      </c>
      <c r="I557" s="201"/>
      <c r="J557" s="202"/>
    </row>
    <row r="558" spans="1:10" ht="20.25" customHeight="1">
      <c r="A558" s="1278"/>
      <c r="B558" s="1238"/>
      <c r="C558" s="449" t="s">
        <v>2252</v>
      </c>
      <c r="D558" s="450" t="s">
        <v>2347</v>
      </c>
      <c r="E558" s="451" t="s">
        <v>2152</v>
      </c>
      <c r="F558" s="452">
        <v>8</v>
      </c>
      <c r="G558" s="452">
        <v>8</v>
      </c>
      <c r="H558" s="453" t="s">
        <v>2141</v>
      </c>
      <c r="I558" s="207"/>
      <c r="J558" s="216"/>
    </row>
    <row r="559" spans="1:10" ht="20.25" customHeight="1">
      <c r="A559" s="1279"/>
      <c r="B559" s="1239"/>
      <c r="C559" s="455" t="s">
        <v>2162</v>
      </c>
      <c r="D559" s="456" t="s">
        <v>2163</v>
      </c>
      <c r="E559" s="170" t="s">
        <v>2152</v>
      </c>
      <c r="F559" s="171">
        <v>5</v>
      </c>
      <c r="G559" s="172">
        <v>5</v>
      </c>
      <c r="H559" s="173" t="s">
        <v>2141</v>
      </c>
      <c r="I559" s="475"/>
      <c r="J559" s="476"/>
    </row>
    <row r="560" spans="1:10" ht="20.25" customHeight="1">
      <c r="A560" s="1277" t="s">
        <v>2507</v>
      </c>
      <c r="B560" s="1249" t="s">
        <v>976</v>
      </c>
      <c r="C560" s="1226" t="s">
        <v>2523</v>
      </c>
      <c r="D560" s="1226" t="s">
        <v>2245</v>
      </c>
      <c r="E560" s="458" t="s">
        <v>2510</v>
      </c>
      <c r="F560" s="459">
        <v>98.5</v>
      </c>
      <c r="G560" s="459">
        <v>98.5</v>
      </c>
      <c r="H560" s="460" t="s">
        <v>1242</v>
      </c>
      <c r="I560" s="1172" t="s">
        <v>2546</v>
      </c>
      <c r="J560" s="428"/>
    </row>
    <row r="561" spans="1:10" ht="20.25" customHeight="1">
      <c r="A561" s="1278"/>
      <c r="B561" s="1250"/>
      <c r="C561" s="1227"/>
      <c r="D561" s="1227"/>
      <c r="E561" s="463" t="s">
        <v>2510</v>
      </c>
      <c r="F561" s="464">
        <v>46</v>
      </c>
      <c r="G561" s="447">
        <v>46</v>
      </c>
      <c r="H561" s="465" t="s">
        <v>1241</v>
      </c>
      <c r="I561" s="1169"/>
      <c r="J561" s="250"/>
    </row>
    <row r="562" spans="1:10" ht="20.25" customHeight="1">
      <c r="A562" s="1278"/>
      <c r="B562" s="1250"/>
      <c r="C562" s="483" t="s">
        <v>2197</v>
      </c>
      <c r="D562" s="483" t="s">
        <v>2198</v>
      </c>
      <c r="E562" s="463" t="s">
        <v>2510</v>
      </c>
      <c r="F562" s="464">
        <v>28</v>
      </c>
      <c r="G562" s="464">
        <v>28</v>
      </c>
      <c r="H562" s="465" t="s">
        <v>2141</v>
      </c>
      <c r="I562" s="201"/>
      <c r="J562" s="202"/>
    </row>
    <row r="563" spans="1:10" ht="20.25" customHeight="1">
      <c r="A563" s="1278"/>
      <c r="B563" s="1250"/>
      <c r="C563" s="483" t="s">
        <v>2547</v>
      </c>
      <c r="D563" s="483" t="s">
        <v>2548</v>
      </c>
      <c r="E563" s="463" t="s">
        <v>2510</v>
      </c>
      <c r="F563" s="464">
        <v>24</v>
      </c>
      <c r="G563" s="464">
        <v>24</v>
      </c>
      <c r="H563" s="465" t="s">
        <v>2141</v>
      </c>
      <c r="I563" s="201" t="s">
        <v>2549</v>
      </c>
      <c r="J563" s="202"/>
    </row>
    <row r="564" spans="1:10" ht="20.25" customHeight="1">
      <c r="A564" s="1278"/>
      <c r="B564" s="1250"/>
      <c r="C564" s="483" t="s">
        <v>2550</v>
      </c>
      <c r="D564" s="483" t="s">
        <v>2183</v>
      </c>
      <c r="E564" s="463" t="s">
        <v>2510</v>
      </c>
      <c r="F564" s="464">
        <v>94</v>
      </c>
      <c r="G564" s="464">
        <v>94</v>
      </c>
      <c r="H564" s="465" t="s">
        <v>2146</v>
      </c>
      <c r="I564" s="201"/>
      <c r="J564" s="202"/>
    </row>
    <row r="565" spans="1:10" ht="20.25" customHeight="1">
      <c r="A565" s="1278"/>
      <c r="B565" s="1250"/>
      <c r="C565" s="483" t="s">
        <v>2551</v>
      </c>
      <c r="D565" s="483" t="s">
        <v>2552</v>
      </c>
      <c r="E565" s="463" t="s">
        <v>2510</v>
      </c>
      <c r="F565" s="464">
        <v>17</v>
      </c>
      <c r="G565" s="464">
        <v>17</v>
      </c>
      <c r="H565" s="465" t="s">
        <v>2146</v>
      </c>
      <c r="I565" s="201"/>
      <c r="J565" s="202"/>
    </row>
    <row r="566" spans="1:10" ht="20.25" customHeight="1">
      <c r="A566" s="1278"/>
      <c r="B566" s="1250"/>
      <c r="C566" s="483" t="s">
        <v>2515</v>
      </c>
      <c r="D566" s="483" t="s">
        <v>2516</v>
      </c>
      <c r="E566" s="463" t="s">
        <v>2510</v>
      </c>
      <c r="F566" s="464">
        <v>17</v>
      </c>
      <c r="G566" s="464">
        <v>17</v>
      </c>
      <c r="H566" s="465" t="s">
        <v>2146</v>
      </c>
      <c r="I566" s="207"/>
      <c r="J566" s="216"/>
    </row>
    <row r="567" spans="1:10" ht="20.25" customHeight="1">
      <c r="A567" s="1278"/>
      <c r="B567" s="1250"/>
      <c r="C567" s="483" t="s">
        <v>2553</v>
      </c>
      <c r="D567" s="483" t="s">
        <v>2554</v>
      </c>
      <c r="E567" s="463" t="s">
        <v>2510</v>
      </c>
      <c r="F567" s="464">
        <v>5</v>
      </c>
      <c r="G567" s="447">
        <v>5</v>
      </c>
      <c r="H567" s="465" t="s">
        <v>2141</v>
      </c>
      <c r="I567" s="207" t="s">
        <v>2555</v>
      </c>
      <c r="J567" s="216"/>
    </row>
    <row r="568" spans="1:10" ht="20.25" customHeight="1">
      <c r="A568" s="1278"/>
      <c r="B568" s="1250"/>
      <c r="C568" s="483" t="s">
        <v>2556</v>
      </c>
      <c r="D568" s="483" t="s">
        <v>2461</v>
      </c>
      <c r="E568" s="463" t="s">
        <v>2510</v>
      </c>
      <c r="F568" s="464"/>
      <c r="G568" s="447"/>
      <c r="H568" s="465"/>
      <c r="I568" s="207" t="s">
        <v>2295</v>
      </c>
      <c r="J568" s="216"/>
    </row>
    <row r="569" spans="1:10" ht="20.25" customHeight="1">
      <c r="A569" s="1278"/>
      <c r="B569" s="1250"/>
      <c r="C569" s="449" t="s">
        <v>2252</v>
      </c>
      <c r="D569" s="450" t="s">
        <v>2347</v>
      </c>
      <c r="E569" s="451" t="s">
        <v>2152</v>
      </c>
      <c r="F569" s="452">
        <v>8</v>
      </c>
      <c r="G569" s="452">
        <v>8</v>
      </c>
      <c r="H569" s="453" t="s">
        <v>2141</v>
      </c>
      <c r="I569" s="207"/>
      <c r="J569" s="216"/>
    </row>
    <row r="570" spans="1:10" ht="20.25" customHeight="1">
      <c r="A570" s="1279"/>
      <c r="B570" s="1251"/>
      <c r="C570" s="455" t="s">
        <v>2162</v>
      </c>
      <c r="D570" s="456" t="s">
        <v>2163</v>
      </c>
      <c r="E570" s="170" t="s">
        <v>2152</v>
      </c>
      <c r="F570" s="171">
        <v>5</v>
      </c>
      <c r="G570" s="172">
        <v>5</v>
      </c>
      <c r="H570" s="173" t="s">
        <v>2141</v>
      </c>
      <c r="I570" s="475"/>
      <c r="J570" s="476"/>
    </row>
    <row r="571" spans="1:10" ht="20.25" customHeight="1">
      <c r="A571" s="1277" t="s">
        <v>2507</v>
      </c>
      <c r="B571" s="1249" t="s">
        <v>841</v>
      </c>
      <c r="C571" s="1212" t="s">
        <v>2484</v>
      </c>
      <c r="D571" s="1212" t="s">
        <v>2557</v>
      </c>
      <c r="E571" s="458" t="s">
        <v>2510</v>
      </c>
      <c r="F571" s="459">
        <v>60</v>
      </c>
      <c r="G571" s="459">
        <v>60</v>
      </c>
      <c r="H571" s="460" t="s">
        <v>1241</v>
      </c>
      <c r="I571" s="1172" t="s">
        <v>2558</v>
      </c>
      <c r="J571" s="428"/>
    </row>
    <row r="572" spans="1:10" ht="20.25" customHeight="1">
      <c r="A572" s="1278"/>
      <c r="B572" s="1250"/>
      <c r="C572" s="1202"/>
      <c r="D572" s="1202"/>
      <c r="E572" s="463" t="s">
        <v>2510</v>
      </c>
      <c r="F572" s="464">
        <v>95</v>
      </c>
      <c r="G572" s="464">
        <v>95</v>
      </c>
      <c r="H572" s="465" t="s">
        <v>1242</v>
      </c>
      <c r="I572" s="1169"/>
      <c r="J572" s="250"/>
    </row>
    <row r="573" spans="1:10" ht="20.25" customHeight="1">
      <c r="A573" s="1278"/>
      <c r="B573" s="1250"/>
      <c r="C573" s="444" t="s">
        <v>2559</v>
      </c>
      <c r="D573" s="444" t="s">
        <v>2245</v>
      </c>
      <c r="E573" s="463" t="s">
        <v>2510</v>
      </c>
      <c r="F573" s="464">
        <v>55</v>
      </c>
      <c r="G573" s="447">
        <v>55</v>
      </c>
      <c r="H573" s="465" t="s">
        <v>2141</v>
      </c>
      <c r="I573" s="201" t="s">
        <v>2560</v>
      </c>
      <c r="J573" s="202"/>
    </row>
    <row r="574" spans="1:10" ht="20.25" customHeight="1">
      <c r="A574" s="1278"/>
      <c r="B574" s="1250"/>
      <c r="C574" s="444" t="s">
        <v>2391</v>
      </c>
      <c r="D574" s="444" t="s">
        <v>2183</v>
      </c>
      <c r="E574" s="463" t="s">
        <v>2510</v>
      </c>
      <c r="F574" s="464">
        <v>180</v>
      </c>
      <c r="G574" s="464">
        <v>180</v>
      </c>
      <c r="H574" s="465" t="s">
        <v>2146</v>
      </c>
      <c r="I574" s="201"/>
      <c r="J574" s="202"/>
    </row>
    <row r="575" spans="1:10" ht="20.25" customHeight="1">
      <c r="A575" s="1278"/>
      <c r="B575" s="1250"/>
      <c r="C575" s="444" t="s">
        <v>2460</v>
      </c>
      <c r="D575" s="444" t="s">
        <v>2461</v>
      </c>
      <c r="E575" s="463" t="s">
        <v>2510</v>
      </c>
      <c r="F575" s="464">
        <v>16</v>
      </c>
      <c r="G575" s="464">
        <v>16</v>
      </c>
      <c r="H575" s="465" t="s">
        <v>2141</v>
      </c>
      <c r="I575" s="201"/>
      <c r="J575" s="202"/>
    </row>
    <row r="576" spans="1:10" ht="20.25" customHeight="1">
      <c r="A576" s="1278"/>
      <c r="B576" s="1250"/>
      <c r="C576" s="444" t="s">
        <v>2515</v>
      </c>
      <c r="D576" s="444" t="s">
        <v>2516</v>
      </c>
      <c r="E576" s="463" t="s">
        <v>2510</v>
      </c>
      <c r="F576" s="464">
        <v>2</v>
      </c>
      <c r="G576" s="447">
        <v>2</v>
      </c>
      <c r="H576" s="465" t="s">
        <v>2146</v>
      </c>
      <c r="I576" s="201"/>
      <c r="J576" s="202"/>
    </row>
    <row r="577" spans="1:10" ht="20.25" customHeight="1">
      <c r="A577" s="1278"/>
      <c r="B577" s="1250"/>
      <c r="C577" s="449" t="s">
        <v>2561</v>
      </c>
      <c r="D577" s="449" t="s">
        <v>2562</v>
      </c>
      <c r="E577" s="478" t="s">
        <v>2510</v>
      </c>
      <c r="F577" s="467">
        <v>10</v>
      </c>
      <c r="G577" s="452">
        <v>10</v>
      </c>
      <c r="H577" s="468" t="s">
        <v>2146</v>
      </c>
      <c r="I577" s="201"/>
      <c r="J577" s="202"/>
    </row>
    <row r="578" spans="1:10" ht="20.25" customHeight="1">
      <c r="A578" s="1278"/>
      <c r="B578" s="1250"/>
      <c r="C578" s="449" t="s">
        <v>2563</v>
      </c>
      <c r="D578" s="449" t="s">
        <v>2564</v>
      </c>
      <c r="E578" s="478" t="s">
        <v>2510</v>
      </c>
      <c r="F578" s="467">
        <v>60</v>
      </c>
      <c r="G578" s="452">
        <v>60</v>
      </c>
      <c r="H578" s="468" t="s">
        <v>2146</v>
      </c>
      <c r="I578" s="201" t="s">
        <v>2565</v>
      </c>
      <c r="J578" s="202"/>
    </row>
    <row r="579" spans="1:10" ht="20.25" customHeight="1">
      <c r="A579" s="1278"/>
      <c r="B579" s="1250"/>
      <c r="C579" s="449" t="s">
        <v>2153</v>
      </c>
      <c r="D579" s="484" t="s">
        <v>2154</v>
      </c>
      <c r="E579" s="478" t="s">
        <v>2152</v>
      </c>
      <c r="F579" s="467"/>
      <c r="G579" s="452"/>
      <c r="H579" s="468" t="s">
        <v>2141</v>
      </c>
      <c r="I579" s="201" t="s">
        <v>2295</v>
      </c>
      <c r="J579" s="202"/>
    </row>
    <row r="580" spans="1:10" ht="20.25" customHeight="1">
      <c r="A580" s="1278"/>
      <c r="B580" s="1250"/>
      <c r="C580" s="449" t="s">
        <v>2252</v>
      </c>
      <c r="D580" s="450" t="s">
        <v>2347</v>
      </c>
      <c r="E580" s="451" t="s">
        <v>2152</v>
      </c>
      <c r="F580" s="452">
        <v>8</v>
      </c>
      <c r="G580" s="452">
        <v>8</v>
      </c>
      <c r="H580" s="453" t="s">
        <v>2141</v>
      </c>
      <c r="I580" s="207"/>
      <c r="J580" s="216"/>
    </row>
    <row r="581" spans="1:10" ht="20.25" customHeight="1">
      <c r="A581" s="1279"/>
      <c r="B581" s="1251"/>
      <c r="C581" s="455" t="s">
        <v>2162</v>
      </c>
      <c r="D581" s="456" t="s">
        <v>2163</v>
      </c>
      <c r="E581" s="170" t="s">
        <v>2152</v>
      </c>
      <c r="F581" s="171">
        <v>5</v>
      </c>
      <c r="G581" s="172">
        <v>5</v>
      </c>
      <c r="H581" s="173" t="s">
        <v>2141</v>
      </c>
      <c r="I581" s="475"/>
      <c r="J581" s="476"/>
    </row>
    <row r="582" spans="1:10" ht="20.25" customHeight="1">
      <c r="A582" s="1277" t="s">
        <v>2507</v>
      </c>
      <c r="B582" s="1249" t="s">
        <v>831</v>
      </c>
      <c r="C582" s="1212" t="s">
        <v>2484</v>
      </c>
      <c r="D582" s="1212" t="s">
        <v>2557</v>
      </c>
      <c r="E582" s="458" t="s">
        <v>2510</v>
      </c>
      <c r="F582" s="459">
        <v>60</v>
      </c>
      <c r="G582" s="459">
        <v>60</v>
      </c>
      <c r="H582" s="460" t="s">
        <v>1241</v>
      </c>
      <c r="I582" s="1172" t="s">
        <v>2558</v>
      </c>
      <c r="J582" s="428"/>
    </row>
    <row r="583" spans="1:10" ht="20.25" customHeight="1">
      <c r="A583" s="1278"/>
      <c r="B583" s="1250"/>
      <c r="C583" s="1202"/>
      <c r="D583" s="1202"/>
      <c r="E583" s="463" t="s">
        <v>2510</v>
      </c>
      <c r="F583" s="464">
        <v>95</v>
      </c>
      <c r="G583" s="464">
        <v>95</v>
      </c>
      <c r="H583" s="465" t="s">
        <v>1242</v>
      </c>
      <c r="I583" s="1169"/>
      <c r="J583" s="250"/>
    </row>
    <row r="584" spans="1:10" ht="20.25" customHeight="1">
      <c r="A584" s="1278"/>
      <c r="B584" s="1250"/>
      <c r="C584" s="444" t="s">
        <v>2559</v>
      </c>
      <c r="D584" s="444" t="s">
        <v>2245</v>
      </c>
      <c r="E584" s="463" t="s">
        <v>2510</v>
      </c>
      <c r="F584" s="464">
        <v>55</v>
      </c>
      <c r="G584" s="447">
        <v>55</v>
      </c>
      <c r="H584" s="465" t="s">
        <v>2141</v>
      </c>
      <c r="I584" s="201" t="s">
        <v>2560</v>
      </c>
      <c r="J584" s="202"/>
    </row>
    <row r="585" spans="1:10" ht="20.25" customHeight="1">
      <c r="A585" s="1278"/>
      <c r="B585" s="1250"/>
      <c r="C585" s="444" t="s">
        <v>2358</v>
      </c>
      <c r="D585" s="444" t="s">
        <v>2183</v>
      </c>
      <c r="E585" s="463" t="s">
        <v>2510</v>
      </c>
      <c r="F585" s="464">
        <v>180</v>
      </c>
      <c r="G585" s="464">
        <v>180</v>
      </c>
      <c r="H585" s="465" t="s">
        <v>2146</v>
      </c>
      <c r="I585" s="201"/>
      <c r="J585" s="202"/>
    </row>
    <row r="586" spans="1:10" ht="20.25" customHeight="1">
      <c r="A586" s="1278"/>
      <c r="B586" s="1250"/>
      <c r="C586" s="444" t="s">
        <v>2460</v>
      </c>
      <c r="D586" s="444" t="s">
        <v>2461</v>
      </c>
      <c r="E586" s="463" t="s">
        <v>2510</v>
      </c>
      <c r="F586" s="464">
        <v>16</v>
      </c>
      <c r="G586" s="464">
        <v>16</v>
      </c>
      <c r="H586" s="465" t="s">
        <v>2141</v>
      </c>
      <c r="I586" s="201"/>
      <c r="J586" s="202"/>
    </row>
    <row r="587" spans="1:10" ht="20.25" customHeight="1">
      <c r="A587" s="1278"/>
      <c r="B587" s="1250"/>
      <c r="C587" s="444" t="s">
        <v>2515</v>
      </c>
      <c r="D587" s="444" t="s">
        <v>2516</v>
      </c>
      <c r="E587" s="463" t="s">
        <v>2510</v>
      </c>
      <c r="F587" s="464">
        <v>2</v>
      </c>
      <c r="G587" s="447">
        <v>2</v>
      </c>
      <c r="H587" s="465" t="s">
        <v>2146</v>
      </c>
      <c r="I587" s="201"/>
      <c r="J587" s="202"/>
    </row>
    <row r="588" spans="1:10" ht="20.25" customHeight="1">
      <c r="A588" s="1278"/>
      <c r="B588" s="1250"/>
      <c r="C588" s="449" t="s">
        <v>2561</v>
      </c>
      <c r="D588" s="449" t="s">
        <v>2562</v>
      </c>
      <c r="E588" s="478" t="s">
        <v>2510</v>
      </c>
      <c r="F588" s="467">
        <v>10</v>
      </c>
      <c r="G588" s="452">
        <v>10</v>
      </c>
      <c r="H588" s="468" t="s">
        <v>2146</v>
      </c>
      <c r="I588" s="201"/>
      <c r="J588" s="202"/>
    </row>
    <row r="589" spans="1:10" ht="20.25" customHeight="1">
      <c r="A589" s="1278"/>
      <c r="B589" s="1250"/>
      <c r="C589" s="449" t="s">
        <v>2563</v>
      </c>
      <c r="D589" s="449" t="s">
        <v>2564</v>
      </c>
      <c r="E589" s="478" t="s">
        <v>2510</v>
      </c>
      <c r="F589" s="467">
        <v>60</v>
      </c>
      <c r="G589" s="452">
        <v>60</v>
      </c>
      <c r="H589" s="468" t="s">
        <v>2146</v>
      </c>
      <c r="I589" s="201"/>
      <c r="J589" s="202"/>
    </row>
    <row r="590" spans="1:10" ht="20.25" customHeight="1">
      <c r="A590" s="1278"/>
      <c r="B590" s="1250"/>
      <c r="C590" s="449" t="s">
        <v>2153</v>
      </c>
      <c r="D590" s="484" t="s">
        <v>2154</v>
      </c>
      <c r="E590" s="478" t="s">
        <v>2152</v>
      </c>
      <c r="F590" s="467"/>
      <c r="G590" s="452"/>
      <c r="H590" s="468" t="s">
        <v>2141</v>
      </c>
      <c r="I590" s="201" t="s">
        <v>2295</v>
      </c>
      <c r="J590" s="202"/>
    </row>
    <row r="591" spans="1:10" ht="20.25" customHeight="1">
      <c r="A591" s="1278"/>
      <c r="B591" s="1250"/>
      <c r="C591" s="449" t="s">
        <v>2252</v>
      </c>
      <c r="D591" s="450" t="s">
        <v>2347</v>
      </c>
      <c r="E591" s="451" t="s">
        <v>2152</v>
      </c>
      <c r="F591" s="452">
        <v>8</v>
      </c>
      <c r="G591" s="452">
        <v>8</v>
      </c>
      <c r="H591" s="453" t="s">
        <v>2141</v>
      </c>
      <c r="I591" s="207"/>
      <c r="J591" s="216"/>
    </row>
    <row r="592" spans="1:10" ht="20.25" customHeight="1">
      <c r="A592" s="1279"/>
      <c r="B592" s="1251"/>
      <c r="C592" s="455" t="s">
        <v>2162</v>
      </c>
      <c r="D592" s="456" t="s">
        <v>2163</v>
      </c>
      <c r="E592" s="170" t="s">
        <v>2152</v>
      </c>
      <c r="F592" s="171">
        <v>5</v>
      </c>
      <c r="G592" s="172">
        <v>5</v>
      </c>
      <c r="H592" s="173" t="s">
        <v>2141</v>
      </c>
      <c r="I592" s="475"/>
      <c r="J592" s="476"/>
    </row>
    <row r="593" spans="1:10" ht="20.25" customHeight="1">
      <c r="A593" s="1277" t="s">
        <v>2507</v>
      </c>
      <c r="B593" s="1249" t="s">
        <v>2566</v>
      </c>
      <c r="C593" s="1212" t="s">
        <v>2484</v>
      </c>
      <c r="D593" s="1212" t="s">
        <v>2557</v>
      </c>
      <c r="E593" s="458" t="s">
        <v>2510</v>
      </c>
      <c r="F593" s="459">
        <v>60</v>
      </c>
      <c r="G593" s="459">
        <v>60</v>
      </c>
      <c r="H593" s="460" t="s">
        <v>1241</v>
      </c>
      <c r="I593" s="1172" t="s">
        <v>2558</v>
      </c>
      <c r="J593" s="428"/>
    </row>
    <row r="594" spans="1:10" ht="20.25" customHeight="1">
      <c r="A594" s="1278"/>
      <c r="B594" s="1250"/>
      <c r="C594" s="1202"/>
      <c r="D594" s="1202"/>
      <c r="E594" s="463" t="s">
        <v>2510</v>
      </c>
      <c r="F594" s="464">
        <v>95</v>
      </c>
      <c r="G594" s="464">
        <v>95</v>
      </c>
      <c r="H594" s="465" t="s">
        <v>1242</v>
      </c>
      <c r="I594" s="1169"/>
      <c r="J594" s="250"/>
    </row>
    <row r="595" spans="1:10" ht="20.25" customHeight="1">
      <c r="A595" s="1278"/>
      <c r="B595" s="1250"/>
      <c r="C595" s="444" t="s">
        <v>2559</v>
      </c>
      <c r="D595" s="444" t="s">
        <v>2245</v>
      </c>
      <c r="E595" s="463" t="s">
        <v>2510</v>
      </c>
      <c r="F595" s="464">
        <v>55</v>
      </c>
      <c r="G595" s="447">
        <v>55</v>
      </c>
      <c r="H595" s="465" t="s">
        <v>2141</v>
      </c>
      <c r="I595" s="201" t="s">
        <v>2560</v>
      </c>
      <c r="J595" s="202"/>
    </row>
    <row r="596" spans="1:10" ht="20.25" customHeight="1">
      <c r="A596" s="1278"/>
      <c r="B596" s="1250"/>
      <c r="C596" s="444" t="s">
        <v>2358</v>
      </c>
      <c r="D596" s="444" t="s">
        <v>2183</v>
      </c>
      <c r="E596" s="463" t="s">
        <v>2510</v>
      </c>
      <c r="F596" s="464">
        <v>180</v>
      </c>
      <c r="G596" s="464">
        <v>180</v>
      </c>
      <c r="H596" s="465" t="s">
        <v>2146</v>
      </c>
      <c r="I596" s="201"/>
      <c r="J596" s="202"/>
    </row>
    <row r="597" spans="1:10" ht="20.25" customHeight="1">
      <c r="A597" s="1278"/>
      <c r="B597" s="1250"/>
      <c r="C597" s="444" t="s">
        <v>2460</v>
      </c>
      <c r="D597" s="444" t="s">
        <v>2461</v>
      </c>
      <c r="E597" s="463" t="s">
        <v>2510</v>
      </c>
      <c r="F597" s="464">
        <v>16</v>
      </c>
      <c r="G597" s="464">
        <v>16</v>
      </c>
      <c r="H597" s="465" t="s">
        <v>2141</v>
      </c>
      <c r="I597" s="201"/>
      <c r="J597" s="202"/>
    </row>
    <row r="598" spans="1:10" ht="20.25" customHeight="1">
      <c r="A598" s="1278"/>
      <c r="B598" s="1250"/>
      <c r="C598" s="444" t="s">
        <v>2515</v>
      </c>
      <c r="D598" s="444" t="s">
        <v>2516</v>
      </c>
      <c r="E598" s="463" t="s">
        <v>2510</v>
      </c>
      <c r="F598" s="464">
        <v>2</v>
      </c>
      <c r="G598" s="447">
        <v>2</v>
      </c>
      <c r="H598" s="465" t="s">
        <v>2146</v>
      </c>
      <c r="I598" s="201"/>
      <c r="J598" s="202"/>
    </row>
    <row r="599" spans="1:10" ht="20.25" customHeight="1">
      <c r="A599" s="1278"/>
      <c r="B599" s="1250"/>
      <c r="C599" s="449" t="s">
        <v>2561</v>
      </c>
      <c r="D599" s="449" t="s">
        <v>2562</v>
      </c>
      <c r="E599" s="478" t="s">
        <v>2510</v>
      </c>
      <c r="F599" s="467">
        <v>10</v>
      </c>
      <c r="G599" s="452">
        <v>10</v>
      </c>
      <c r="H599" s="468" t="s">
        <v>2146</v>
      </c>
      <c r="I599" s="201"/>
      <c r="J599" s="202"/>
    </row>
    <row r="600" spans="1:10" ht="20.25" customHeight="1">
      <c r="A600" s="1278"/>
      <c r="B600" s="1250"/>
      <c r="C600" s="449" t="s">
        <v>2563</v>
      </c>
      <c r="D600" s="449" t="s">
        <v>2564</v>
      </c>
      <c r="E600" s="478" t="s">
        <v>2510</v>
      </c>
      <c r="F600" s="467">
        <v>60</v>
      </c>
      <c r="G600" s="452">
        <v>60</v>
      </c>
      <c r="H600" s="468" t="s">
        <v>2146</v>
      </c>
      <c r="I600" s="201"/>
      <c r="J600" s="202"/>
    </row>
    <row r="601" spans="1:10" ht="20.25" customHeight="1">
      <c r="A601" s="1278"/>
      <c r="B601" s="1250"/>
      <c r="C601" s="449" t="s">
        <v>2153</v>
      </c>
      <c r="D601" s="484" t="s">
        <v>2154</v>
      </c>
      <c r="E601" s="478" t="s">
        <v>2152</v>
      </c>
      <c r="F601" s="467"/>
      <c r="G601" s="452"/>
      <c r="H601" s="468" t="s">
        <v>2141</v>
      </c>
      <c r="I601" s="201" t="s">
        <v>2295</v>
      </c>
      <c r="J601" s="202"/>
    </row>
    <row r="602" spans="1:10" ht="20.25" customHeight="1">
      <c r="A602" s="1278"/>
      <c r="B602" s="1250"/>
      <c r="C602" s="449" t="s">
        <v>2252</v>
      </c>
      <c r="D602" s="450" t="s">
        <v>2347</v>
      </c>
      <c r="E602" s="451" t="s">
        <v>2152</v>
      </c>
      <c r="F602" s="452">
        <v>8</v>
      </c>
      <c r="G602" s="452">
        <v>8</v>
      </c>
      <c r="H602" s="453" t="s">
        <v>2141</v>
      </c>
      <c r="I602" s="207"/>
      <c r="J602" s="216"/>
    </row>
    <row r="603" spans="1:10" ht="20.25" customHeight="1">
      <c r="A603" s="1279"/>
      <c r="B603" s="1251"/>
      <c r="C603" s="455" t="s">
        <v>2162</v>
      </c>
      <c r="D603" s="456" t="s">
        <v>2163</v>
      </c>
      <c r="E603" s="170" t="s">
        <v>2152</v>
      </c>
      <c r="F603" s="171">
        <v>5</v>
      </c>
      <c r="G603" s="172">
        <v>5</v>
      </c>
      <c r="H603" s="173" t="s">
        <v>2141</v>
      </c>
      <c r="I603" s="475"/>
      <c r="J603" s="476"/>
    </row>
    <row r="604" spans="1:10" ht="20.25" customHeight="1">
      <c r="A604" s="1277" t="s">
        <v>2507</v>
      </c>
      <c r="B604" s="1249" t="s">
        <v>891</v>
      </c>
      <c r="C604" s="1212" t="s">
        <v>2567</v>
      </c>
      <c r="D604" s="1212" t="s">
        <v>2557</v>
      </c>
      <c r="E604" s="485" t="s">
        <v>2510</v>
      </c>
      <c r="F604" s="459">
        <v>60</v>
      </c>
      <c r="G604" s="459">
        <v>60</v>
      </c>
      <c r="H604" s="460" t="s">
        <v>1241</v>
      </c>
      <c r="I604" s="1172" t="s">
        <v>2520</v>
      </c>
      <c r="J604" s="428"/>
    </row>
    <row r="605" spans="1:10" ht="20.25" customHeight="1">
      <c r="A605" s="1278"/>
      <c r="B605" s="1250"/>
      <c r="C605" s="1202"/>
      <c r="D605" s="1202"/>
      <c r="E605" s="486" t="s">
        <v>2510</v>
      </c>
      <c r="F605" s="464">
        <v>65</v>
      </c>
      <c r="G605" s="464">
        <v>65</v>
      </c>
      <c r="H605" s="465" t="s">
        <v>1242</v>
      </c>
      <c r="I605" s="1169"/>
      <c r="J605" s="250"/>
    </row>
    <row r="606" spans="1:10" ht="20.25" customHeight="1">
      <c r="A606" s="1278"/>
      <c r="B606" s="1250"/>
      <c r="C606" s="444" t="s">
        <v>2182</v>
      </c>
      <c r="D606" s="444" t="s">
        <v>2183</v>
      </c>
      <c r="E606" s="486" t="s">
        <v>2510</v>
      </c>
      <c r="F606" s="464">
        <v>75</v>
      </c>
      <c r="G606" s="447">
        <v>75</v>
      </c>
      <c r="H606" s="465" t="s">
        <v>2146</v>
      </c>
      <c r="I606" s="201"/>
      <c r="J606" s="202"/>
    </row>
    <row r="607" spans="1:10" ht="20.25" customHeight="1">
      <c r="A607" s="1278"/>
      <c r="B607" s="1250"/>
      <c r="C607" s="468" t="s">
        <v>2568</v>
      </c>
      <c r="D607" s="487" t="s">
        <v>2418</v>
      </c>
      <c r="E607" s="486" t="s">
        <v>2510</v>
      </c>
      <c r="F607" s="464">
        <v>65</v>
      </c>
      <c r="G607" s="464">
        <v>65</v>
      </c>
      <c r="H607" s="465" t="s">
        <v>1242</v>
      </c>
      <c r="I607" s="201" t="s">
        <v>2569</v>
      </c>
      <c r="J607" s="202"/>
    </row>
    <row r="608" spans="1:10" ht="20.25" customHeight="1">
      <c r="A608" s="1278"/>
      <c r="B608" s="1250"/>
      <c r="C608" s="444" t="s">
        <v>2570</v>
      </c>
      <c r="D608" s="462" t="s">
        <v>2148</v>
      </c>
      <c r="E608" s="486" t="s">
        <v>2510</v>
      </c>
      <c r="F608" s="464">
        <v>40</v>
      </c>
      <c r="G608" s="464">
        <v>40</v>
      </c>
      <c r="H608" s="465" t="s">
        <v>2141</v>
      </c>
      <c r="I608" s="201"/>
      <c r="J608" s="202"/>
    </row>
    <row r="609" spans="1:10" ht="20.25" customHeight="1">
      <c r="A609" s="1278"/>
      <c r="B609" s="1250"/>
      <c r="C609" s="444" t="s">
        <v>2273</v>
      </c>
      <c r="D609" s="444" t="s">
        <v>2192</v>
      </c>
      <c r="E609" s="486" t="s">
        <v>2510</v>
      </c>
      <c r="F609" s="464">
        <v>23</v>
      </c>
      <c r="G609" s="464">
        <v>23</v>
      </c>
      <c r="H609" s="465" t="s">
        <v>2141</v>
      </c>
      <c r="I609" s="207"/>
      <c r="J609" s="216"/>
    </row>
    <row r="610" spans="1:10" ht="20.25" customHeight="1">
      <c r="A610" s="1278"/>
      <c r="B610" s="1250"/>
      <c r="C610" s="243" t="s">
        <v>2515</v>
      </c>
      <c r="D610" s="488" t="s">
        <v>2571</v>
      </c>
      <c r="E610" s="489" t="s">
        <v>2510</v>
      </c>
      <c r="F610" s="467">
        <v>50</v>
      </c>
      <c r="G610" s="467">
        <v>50</v>
      </c>
      <c r="H610" s="468" t="s">
        <v>2146</v>
      </c>
      <c r="I610" s="201"/>
      <c r="J610" s="202"/>
    </row>
    <row r="611" spans="1:10" ht="20.25" customHeight="1">
      <c r="A611" s="1278"/>
      <c r="B611" s="1250"/>
      <c r="C611" s="490" t="s">
        <v>2395</v>
      </c>
      <c r="D611" s="490" t="s">
        <v>2143</v>
      </c>
      <c r="E611" s="486" t="s">
        <v>2510</v>
      </c>
      <c r="F611" s="464">
        <v>50</v>
      </c>
      <c r="G611" s="464">
        <v>50</v>
      </c>
      <c r="H611" s="465" t="s">
        <v>2146</v>
      </c>
      <c r="I611" s="201"/>
      <c r="J611" s="202"/>
    </row>
    <row r="612" spans="1:10" ht="20.25" customHeight="1">
      <c r="A612" s="1278"/>
      <c r="B612" s="1250"/>
      <c r="C612" s="491" t="s">
        <v>2563</v>
      </c>
      <c r="D612" s="449" t="s">
        <v>2572</v>
      </c>
      <c r="E612" s="461" t="s">
        <v>2510</v>
      </c>
      <c r="F612" s="492">
        <v>65</v>
      </c>
      <c r="G612" s="492">
        <v>65</v>
      </c>
      <c r="H612" s="493" t="s">
        <v>2146</v>
      </c>
      <c r="I612" s="201" t="s">
        <v>2565</v>
      </c>
      <c r="J612" s="202"/>
    </row>
    <row r="613" spans="1:10" ht="20.25" customHeight="1">
      <c r="A613" s="1278"/>
      <c r="B613" s="1250"/>
      <c r="C613" s="494" t="s">
        <v>2573</v>
      </c>
      <c r="D613" s="444" t="s">
        <v>2574</v>
      </c>
      <c r="E613" s="489" t="s">
        <v>2510</v>
      </c>
      <c r="F613" s="467">
        <v>6.5000000000000002E-2</v>
      </c>
      <c r="G613" s="467">
        <v>6.5000000000000002E-2</v>
      </c>
      <c r="H613" s="468" t="s">
        <v>2575</v>
      </c>
      <c r="I613" s="207" t="s">
        <v>2576</v>
      </c>
      <c r="J613" s="216"/>
    </row>
    <row r="614" spans="1:10" ht="20.25" customHeight="1">
      <c r="A614" s="1278"/>
      <c r="B614" s="1250"/>
      <c r="C614" s="449" t="s">
        <v>2252</v>
      </c>
      <c r="D614" s="450" t="s">
        <v>2347</v>
      </c>
      <c r="E614" s="451" t="s">
        <v>2152</v>
      </c>
      <c r="F614" s="452">
        <v>8</v>
      </c>
      <c r="G614" s="452">
        <v>8</v>
      </c>
      <c r="H614" s="453" t="s">
        <v>2141</v>
      </c>
      <c r="I614" s="207"/>
      <c r="J614" s="216"/>
    </row>
    <row r="615" spans="1:10" ht="20.25" customHeight="1">
      <c r="A615" s="1279"/>
      <c r="B615" s="1251"/>
      <c r="C615" s="455" t="s">
        <v>2162</v>
      </c>
      <c r="D615" s="456" t="s">
        <v>2163</v>
      </c>
      <c r="E615" s="170" t="s">
        <v>2152</v>
      </c>
      <c r="F615" s="171">
        <v>5</v>
      </c>
      <c r="G615" s="172">
        <v>5</v>
      </c>
      <c r="H615" s="173" t="s">
        <v>2141</v>
      </c>
      <c r="I615" s="475"/>
      <c r="J615" s="476"/>
    </row>
    <row r="616" spans="1:10" ht="20.25" customHeight="1">
      <c r="A616" s="1290" t="s">
        <v>2507</v>
      </c>
      <c r="B616" s="1237" t="s">
        <v>868</v>
      </c>
      <c r="C616" s="481" t="s">
        <v>2138</v>
      </c>
      <c r="D616" s="481" t="s">
        <v>2139</v>
      </c>
      <c r="E616" s="458" t="s">
        <v>2510</v>
      </c>
      <c r="F616" s="459">
        <v>88</v>
      </c>
      <c r="G616" s="459">
        <v>88</v>
      </c>
      <c r="H616" s="460" t="s">
        <v>2141</v>
      </c>
      <c r="I616" s="199"/>
      <c r="J616" s="200"/>
    </row>
    <row r="617" spans="1:10" ht="20.25" customHeight="1">
      <c r="A617" s="1291"/>
      <c r="B617" s="1238"/>
      <c r="C617" s="444" t="s">
        <v>2515</v>
      </c>
      <c r="D617" s="444" t="s">
        <v>2516</v>
      </c>
      <c r="E617" s="463" t="s">
        <v>2510</v>
      </c>
      <c r="F617" s="464">
        <v>3.2</v>
      </c>
      <c r="G617" s="464">
        <v>3.2</v>
      </c>
      <c r="H617" s="465" t="s">
        <v>2141</v>
      </c>
      <c r="I617" s="201" t="s">
        <v>2577</v>
      </c>
      <c r="J617" s="202"/>
    </row>
    <row r="618" spans="1:10" ht="20.25" customHeight="1">
      <c r="A618" s="1291"/>
      <c r="B618" s="1238"/>
      <c r="C618" s="444" t="s">
        <v>2529</v>
      </c>
      <c r="D618" s="444" t="s">
        <v>2530</v>
      </c>
      <c r="E618" s="463" t="s">
        <v>2510</v>
      </c>
      <c r="F618" s="464">
        <v>40</v>
      </c>
      <c r="G618" s="464">
        <v>40</v>
      </c>
      <c r="H618" s="465" t="s">
        <v>2141</v>
      </c>
      <c r="I618" s="207"/>
      <c r="J618" s="216"/>
    </row>
    <row r="619" spans="1:10" ht="20.25" customHeight="1">
      <c r="A619" s="1291"/>
      <c r="B619" s="1238"/>
      <c r="C619" s="444" t="s">
        <v>2144</v>
      </c>
      <c r="D619" s="444" t="s">
        <v>2145</v>
      </c>
      <c r="E619" s="463" t="s">
        <v>2510</v>
      </c>
      <c r="F619" s="464">
        <v>50</v>
      </c>
      <c r="G619" s="464">
        <v>50</v>
      </c>
      <c r="H619" s="465" t="s">
        <v>2146</v>
      </c>
      <c r="I619" s="207"/>
      <c r="J619" s="216"/>
    </row>
    <row r="620" spans="1:10" ht="20.25" customHeight="1">
      <c r="A620" s="1291"/>
      <c r="B620" s="1238"/>
      <c r="C620" s="444" t="s">
        <v>2578</v>
      </c>
      <c r="D620" s="444" t="s">
        <v>2148</v>
      </c>
      <c r="E620" s="463" t="s">
        <v>2510</v>
      </c>
      <c r="F620" s="464">
        <v>5</v>
      </c>
      <c r="G620" s="447">
        <v>5</v>
      </c>
      <c r="H620" s="465" t="s">
        <v>2141</v>
      </c>
      <c r="I620" s="201"/>
      <c r="J620" s="202"/>
    </row>
    <row r="621" spans="1:10" ht="20.25" customHeight="1">
      <c r="A621" s="1291"/>
      <c r="B621" s="1238"/>
      <c r="C621" s="449" t="s">
        <v>2579</v>
      </c>
      <c r="D621" s="449" t="s">
        <v>2427</v>
      </c>
      <c r="E621" s="463" t="s">
        <v>2510</v>
      </c>
      <c r="F621" s="464">
        <v>47</v>
      </c>
      <c r="G621" s="447">
        <v>47</v>
      </c>
      <c r="H621" s="465" t="s">
        <v>2146</v>
      </c>
      <c r="I621" s="207"/>
      <c r="J621" s="216"/>
    </row>
    <row r="622" spans="1:10" ht="20.25" customHeight="1">
      <c r="A622" s="1291"/>
      <c r="B622" s="1238"/>
      <c r="C622" s="449" t="s">
        <v>2563</v>
      </c>
      <c r="D622" s="449" t="s">
        <v>2572</v>
      </c>
      <c r="E622" s="478" t="s">
        <v>2510</v>
      </c>
      <c r="F622" s="467">
        <v>60</v>
      </c>
      <c r="G622" s="452">
        <v>60</v>
      </c>
      <c r="H622" s="468" t="s">
        <v>2146</v>
      </c>
      <c r="I622" s="201" t="s">
        <v>2565</v>
      </c>
      <c r="J622" s="202"/>
    </row>
    <row r="623" spans="1:10" ht="20.25" customHeight="1">
      <c r="A623" s="1291"/>
      <c r="B623" s="1238"/>
      <c r="C623" s="449" t="s">
        <v>2460</v>
      </c>
      <c r="D623" s="449" t="s">
        <v>2461</v>
      </c>
      <c r="E623" s="160" t="s">
        <v>2510</v>
      </c>
      <c r="F623" s="238"/>
      <c r="G623" s="162"/>
      <c r="H623" s="235"/>
      <c r="I623" s="207" t="s">
        <v>2295</v>
      </c>
      <c r="J623" s="216"/>
    </row>
    <row r="624" spans="1:10" ht="20.25" customHeight="1">
      <c r="A624" s="1291"/>
      <c r="B624" s="1238"/>
      <c r="C624" s="449" t="s">
        <v>2252</v>
      </c>
      <c r="D624" s="450" t="s">
        <v>2347</v>
      </c>
      <c r="E624" s="451" t="s">
        <v>2152</v>
      </c>
      <c r="F624" s="452">
        <v>8</v>
      </c>
      <c r="G624" s="452">
        <v>8</v>
      </c>
      <c r="H624" s="453" t="s">
        <v>2141</v>
      </c>
      <c r="I624" s="207"/>
      <c r="J624" s="216"/>
    </row>
    <row r="625" spans="1:10" ht="20.25" customHeight="1">
      <c r="A625" s="1292"/>
      <c r="B625" s="1239"/>
      <c r="C625" s="455" t="s">
        <v>2162</v>
      </c>
      <c r="D625" s="456" t="s">
        <v>2163</v>
      </c>
      <c r="E625" s="170" t="s">
        <v>2152</v>
      </c>
      <c r="F625" s="171">
        <v>5</v>
      </c>
      <c r="G625" s="172">
        <v>5</v>
      </c>
      <c r="H625" s="173" t="s">
        <v>2141</v>
      </c>
      <c r="I625" s="475"/>
      <c r="J625" s="476"/>
    </row>
    <row r="626" spans="1:10" ht="20.25" customHeight="1">
      <c r="A626" s="1290" t="s">
        <v>2507</v>
      </c>
      <c r="B626" s="1237" t="s">
        <v>914</v>
      </c>
      <c r="C626" s="481" t="s">
        <v>2580</v>
      </c>
      <c r="D626" s="457" t="s">
        <v>2581</v>
      </c>
      <c r="E626" s="155" t="s">
        <v>2582</v>
      </c>
      <c r="F626" s="156">
        <v>350</v>
      </c>
      <c r="G626" s="156">
        <v>350</v>
      </c>
      <c r="H626" s="460" t="s">
        <v>2480</v>
      </c>
      <c r="I626" s="495" t="s">
        <v>2583</v>
      </c>
      <c r="J626" s="428"/>
    </row>
    <row r="627" spans="1:10" ht="20.25" customHeight="1">
      <c r="A627" s="1291"/>
      <c r="B627" s="1238"/>
      <c r="C627" s="444"/>
      <c r="D627" s="449"/>
      <c r="E627" s="174" t="s">
        <v>2582</v>
      </c>
      <c r="F627" s="175">
        <v>180</v>
      </c>
      <c r="G627" s="175">
        <v>180</v>
      </c>
      <c r="H627" s="465" t="s">
        <v>2480</v>
      </c>
      <c r="I627" s="207" t="s">
        <v>2584</v>
      </c>
      <c r="J627" s="216"/>
    </row>
    <row r="628" spans="1:10" ht="20.25" customHeight="1">
      <c r="A628" s="1291"/>
      <c r="B628" s="1238"/>
      <c r="C628" s="444" t="s">
        <v>2585</v>
      </c>
      <c r="D628" s="449" t="s">
        <v>2181</v>
      </c>
      <c r="E628" s="174" t="s">
        <v>2582</v>
      </c>
      <c r="F628" s="175">
        <v>1700</v>
      </c>
      <c r="G628" s="175">
        <v>1700</v>
      </c>
      <c r="H628" s="465" t="s">
        <v>2480</v>
      </c>
      <c r="I628" s="207" t="s">
        <v>2586</v>
      </c>
      <c r="J628" s="216"/>
    </row>
    <row r="629" spans="1:10" ht="20.25" customHeight="1">
      <c r="A629" s="1291"/>
      <c r="B629" s="1238"/>
      <c r="C629" s="444"/>
      <c r="D629" s="449"/>
      <c r="E629" s="174" t="s">
        <v>2582</v>
      </c>
      <c r="F629" s="175">
        <v>1500</v>
      </c>
      <c r="G629" s="175">
        <v>1500</v>
      </c>
      <c r="H629" s="465" t="s">
        <v>2480</v>
      </c>
      <c r="I629" s="207" t="s">
        <v>2587</v>
      </c>
      <c r="J629" s="216"/>
    </row>
    <row r="630" spans="1:10" ht="20.25" customHeight="1">
      <c r="A630" s="1291"/>
      <c r="B630" s="1238"/>
      <c r="C630" s="444" t="s">
        <v>2144</v>
      </c>
      <c r="D630" s="449" t="s">
        <v>2145</v>
      </c>
      <c r="E630" s="174" t="s">
        <v>2582</v>
      </c>
      <c r="F630" s="175">
        <v>2500</v>
      </c>
      <c r="G630" s="176">
        <v>2500</v>
      </c>
      <c r="H630" s="465"/>
      <c r="I630" s="207"/>
      <c r="J630" s="216"/>
    </row>
    <row r="631" spans="1:10" ht="20.25" customHeight="1">
      <c r="A631" s="1291"/>
      <c r="B631" s="1238"/>
      <c r="C631" s="444" t="s">
        <v>2588</v>
      </c>
      <c r="D631" s="449" t="s">
        <v>2139</v>
      </c>
      <c r="E631" s="174" t="s">
        <v>2152</v>
      </c>
      <c r="F631" s="175">
        <v>20</v>
      </c>
      <c r="G631" s="176">
        <v>20</v>
      </c>
      <c r="H631" s="465" t="s">
        <v>2480</v>
      </c>
      <c r="I631" s="207"/>
      <c r="J631" s="216"/>
    </row>
    <row r="632" spans="1:10" ht="20.25" customHeight="1">
      <c r="A632" s="1291"/>
      <c r="B632" s="1238"/>
      <c r="C632" s="449" t="s">
        <v>2252</v>
      </c>
      <c r="D632" s="450" t="s">
        <v>2347</v>
      </c>
      <c r="E632" s="451" t="s">
        <v>2152</v>
      </c>
      <c r="F632" s="452">
        <v>8</v>
      </c>
      <c r="G632" s="452">
        <v>8</v>
      </c>
      <c r="H632" s="453" t="s">
        <v>2141</v>
      </c>
      <c r="I632" s="207"/>
      <c r="J632" s="216"/>
    </row>
    <row r="633" spans="1:10" ht="20.25" customHeight="1">
      <c r="A633" s="1292"/>
      <c r="B633" s="1239"/>
      <c r="C633" s="455" t="s">
        <v>2162</v>
      </c>
      <c r="D633" s="456" t="s">
        <v>2163</v>
      </c>
      <c r="E633" s="170" t="s">
        <v>2152</v>
      </c>
      <c r="F633" s="171">
        <v>5</v>
      </c>
      <c r="G633" s="172">
        <v>5</v>
      </c>
      <c r="H633" s="173" t="s">
        <v>2141</v>
      </c>
      <c r="I633" s="475"/>
      <c r="J633" s="476"/>
    </row>
    <row r="634" spans="1:10" ht="20.25" customHeight="1">
      <c r="A634" s="1277" t="s">
        <v>2589</v>
      </c>
      <c r="B634" s="1237" t="s">
        <v>903</v>
      </c>
      <c r="C634" s="481" t="s">
        <v>2138</v>
      </c>
      <c r="D634" s="481" t="s">
        <v>2139</v>
      </c>
      <c r="E634" s="155" t="s">
        <v>2152</v>
      </c>
      <c r="F634" s="156">
        <v>55</v>
      </c>
      <c r="G634" s="157">
        <v>55</v>
      </c>
      <c r="H634" s="108" t="s">
        <v>2141</v>
      </c>
      <c r="I634" s="496" t="s">
        <v>2331</v>
      </c>
      <c r="J634" s="200"/>
    </row>
    <row r="635" spans="1:10" ht="20.25" customHeight="1">
      <c r="A635" s="1278"/>
      <c r="B635" s="1238"/>
      <c r="C635" s="444" t="s">
        <v>2484</v>
      </c>
      <c r="D635" s="444" t="s">
        <v>2557</v>
      </c>
      <c r="E635" s="124" t="s">
        <v>2152</v>
      </c>
      <c r="F635" s="122">
        <v>50</v>
      </c>
      <c r="G635" s="125">
        <v>50</v>
      </c>
      <c r="H635" s="126" t="s">
        <v>2141</v>
      </c>
      <c r="I635" s="496" t="s">
        <v>2331</v>
      </c>
      <c r="J635" s="202"/>
    </row>
    <row r="636" spans="1:10" ht="20.25" customHeight="1">
      <c r="A636" s="1278"/>
      <c r="B636" s="1238"/>
      <c r="C636" s="444" t="s">
        <v>2252</v>
      </c>
      <c r="D636" s="444" t="s">
        <v>2590</v>
      </c>
      <c r="E636" s="124" t="s">
        <v>2152</v>
      </c>
      <c r="F636" s="122">
        <v>135</v>
      </c>
      <c r="G636" s="125">
        <v>135</v>
      </c>
      <c r="H636" s="126" t="s">
        <v>2146</v>
      </c>
      <c r="I636" s="474"/>
      <c r="J636" s="202"/>
    </row>
    <row r="637" spans="1:10" ht="20.25" customHeight="1">
      <c r="A637" s="1278"/>
      <c r="B637" s="1238"/>
      <c r="C637" s="444" t="s">
        <v>2401</v>
      </c>
      <c r="D637" s="444" t="s">
        <v>2145</v>
      </c>
      <c r="E637" s="124" t="s">
        <v>2152</v>
      </c>
      <c r="F637" s="122">
        <v>140</v>
      </c>
      <c r="G637" s="125">
        <v>140</v>
      </c>
      <c r="H637" s="126" t="s">
        <v>2146</v>
      </c>
      <c r="I637" s="474"/>
      <c r="J637" s="202"/>
    </row>
    <row r="638" spans="1:10" ht="20.25" customHeight="1">
      <c r="A638" s="1278"/>
      <c r="B638" s="1238"/>
      <c r="C638" s="444" t="s">
        <v>2174</v>
      </c>
      <c r="D638" s="444" t="s">
        <v>2591</v>
      </c>
      <c r="E638" s="124" t="s">
        <v>2152</v>
      </c>
      <c r="F638" s="122">
        <v>55</v>
      </c>
      <c r="G638" s="125">
        <v>55</v>
      </c>
      <c r="H638" s="126" t="s">
        <v>2141</v>
      </c>
      <c r="I638" s="496" t="s">
        <v>2331</v>
      </c>
      <c r="J638" s="202"/>
    </row>
    <row r="639" spans="1:10" ht="20.25" customHeight="1">
      <c r="A639" s="1278"/>
      <c r="B639" s="1238"/>
      <c r="C639" s="449" t="s">
        <v>2252</v>
      </c>
      <c r="D639" s="450" t="s">
        <v>2347</v>
      </c>
      <c r="E639" s="451" t="s">
        <v>2152</v>
      </c>
      <c r="F639" s="452">
        <v>8</v>
      </c>
      <c r="G639" s="452">
        <v>8</v>
      </c>
      <c r="H639" s="453" t="s">
        <v>2141</v>
      </c>
      <c r="I639" s="497"/>
      <c r="J639" s="216"/>
    </row>
    <row r="640" spans="1:10" ht="20.25" customHeight="1">
      <c r="A640" s="1279"/>
      <c r="B640" s="1239"/>
      <c r="C640" s="455" t="s">
        <v>2162</v>
      </c>
      <c r="D640" s="456" t="s">
        <v>2163</v>
      </c>
      <c r="E640" s="170" t="s">
        <v>2152</v>
      </c>
      <c r="F640" s="171">
        <v>5</v>
      </c>
      <c r="G640" s="172">
        <v>5</v>
      </c>
      <c r="H640" s="173" t="s">
        <v>2141</v>
      </c>
      <c r="I640" s="498"/>
      <c r="J640" s="476"/>
    </row>
    <row r="641" spans="1:10" ht="20.25" customHeight="1">
      <c r="A641" s="1293" t="s">
        <v>2507</v>
      </c>
      <c r="B641" s="1249" t="s">
        <v>922</v>
      </c>
      <c r="C641" s="481" t="s">
        <v>2592</v>
      </c>
      <c r="D641" s="481" t="s">
        <v>2198</v>
      </c>
      <c r="E641" s="458" t="s">
        <v>2152</v>
      </c>
      <c r="F641" s="459">
        <v>60</v>
      </c>
      <c r="G641" s="480">
        <v>60</v>
      </c>
      <c r="H641" s="460" t="s">
        <v>2141</v>
      </c>
      <c r="I641" s="496" t="s">
        <v>2331</v>
      </c>
      <c r="J641" s="200"/>
    </row>
    <row r="642" spans="1:10" ht="20.25" customHeight="1">
      <c r="A642" s="1287"/>
      <c r="B642" s="1250"/>
      <c r="C642" s="444" t="s">
        <v>2182</v>
      </c>
      <c r="D642" s="444" t="s">
        <v>2194</v>
      </c>
      <c r="E642" s="463" t="s">
        <v>2152</v>
      </c>
      <c r="F642" s="464">
        <v>175</v>
      </c>
      <c r="G642" s="447">
        <v>175</v>
      </c>
      <c r="H642" s="465" t="s">
        <v>2146</v>
      </c>
      <c r="I642" s="201"/>
      <c r="J642" s="202"/>
    </row>
    <row r="643" spans="1:10" ht="20.25" customHeight="1">
      <c r="A643" s="1287"/>
      <c r="B643" s="1250"/>
      <c r="C643" s="449" t="s">
        <v>2252</v>
      </c>
      <c r="D643" s="450" t="s">
        <v>2347</v>
      </c>
      <c r="E643" s="451" t="s">
        <v>2152</v>
      </c>
      <c r="F643" s="452">
        <v>8</v>
      </c>
      <c r="G643" s="452">
        <v>8</v>
      </c>
      <c r="H643" s="453" t="s">
        <v>2141</v>
      </c>
      <c r="I643" s="207"/>
      <c r="J643" s="216"/>
    </row>
    <row r="644" spans="1:10" ht="20.25" customHeight="1">
      <c r="A644" s="1294"/>
      <c r="B644" s="1251"/>
      <c r="C644" s="455" t="s">
        <v>2162</v>
      </c>
      <c r="D644" s="456" t="s">
        <v>2163</v>
      </c>
      <c r="E644" s="170" t="s">
        <v>2152</v>
      </c>
      <c r="F644" s="171">
        <v>5</v>
      </c>
      <c r="G644" s="172">
        <v>5</v>
      </c>
      <c r="H644" s="173" t="s">
        <v>2141</v>
      </c>
      <c r="I644" s="475"/>
      <c r="J644" s="476"/>
    </row>
    <row r="645" spans="1:10" ht="20.25" customHeight="1">
      <c r="A645" s="1277" t="s">
        <v>2507</v>
      </c>
      <c r="B645" s="1249" t="s">
        <v>933</v>
      </c>
      <c r="C645" s="462" t="s">
        <v>2592</v>
      </c>
      <c r="D645" s="462" t="s">
        <v>2198</v>
      </c>
      <c r="E645" s="499" t="s">
        <v>2152</v>
      </c>
      <c r="F645" s="500">
        <v>30</v>
      </c>
      <c r="G645" s="501">
        <v>30</v>
      </c>
      <c r="H645" s="502" t="s">
        <v>2141</v>
      </c>
      <c r="I645" s="496" t="s">
        <v>2331</v>
      </c>
      <c r="J645" s="250"/>
    </row>
    <row r="646" spans="1:10" ht="20.25" customHeight="1">
      <c r="A646" s="1278"/>
      <c r="B646" s="1250"/>
      <c r="C646" s="444" t="s">
        <v>2593</v>
      </c>
      <c r="D646" s="444" t="s">
        <v>2594</v>
      </c>
      <c r="E646" s="463" t="s">
        <v>2152</v>
      </c>
      <c r="F646" s="464">
        <v>162</v>
      </c>
      <c r="G646" s="447">
        <v>162</v>
      </c>
      <c r="H646" s="465" t="s">
        <v>2146</v>
      </c>
      <c r="I646" s="201" t="s">
        <v>2595</v>
      </c>
      <c r="J646" s="202"/>
    </row>
    <row r="647" spans="1:10" ht="20.25" customHeight="1">
      <c r="A647" s="1278"/>
      <c r="B647" s="1250"/>
      <c r="C647" s="444" t="s">
        <v>2142</v>
      </c>
      <c r="D647" s="444" t="s">
        <v>2148</v>
      </c>
      <c r="E647" s="463" t="s">
        <v>2152</v>
      </c>
      <c r="F647" s="464">
        <v>11</v>
      </c>
      <c r="G647" s="447">
        <v>11</v>
      </c>
      <c r="H647" s="465" t="s">
        <v>2141</v>
      </c>
      <c r="I647" s="496" t="s">
        <v>2331</v>
      </c>
      <c r="J647" s="202"/>
    </row>
    <row r="648" spans="1:10" ht="20.25" customHeight="1">
      <c r="A648" s="1278"/>
      <c r="B648" s="1250"/>
      <c r="C648" s="444" t="s">
        <v>2138</v>
      </c>
      <c r="D648" s="444" t="s">
        <v>2139</v>
      </c>
      <c r="E648" s="463" t="s">
        <v>2152</v>
      </c>
      <c r="F648" s="464">
        <v>30</v>
      </c>
      <c r="G648" s="447">
        <v>30</v>
      </c>
      <c r="H648" s="465" t="s">
        <v>2141</v>
      </c>
      <c r="I648" s="496" t="s">
        <v>2331</v>
      </c>
      <c r="J648" s="202"/>
    </row>
    <row r="649" spans="1:10" ht="20.25" customHeight="1">
      <c r="A649" s="1278"/>
      <c r="B649" s="1250"/>
      <c r="C649" s="444" t="s">
        <v>2408</v>
      </c>
      <c r="D649" s="444" t="s">
        <v>2194</v>
      </c>
      <c r="E649" s="463" t="s">
        <v>2152</v>
      </c>
      <c r="F649" s="464">
        <v>158</v>
      </c>
      <c r="G649" s="447">
        <v>158</v>
      </c>
      <c r="H649" s="465" t="s">
        <v>2146</v>
      </c>
      <c r="I649" s="201"/>
      <c r="J649" s="202"/>
    </row>
    <row r="650" spans="1:10" ht="20.25" customHeight="1">
      <c r="A650" s="1278"/>
      <c r="B650" s="1250"/>
      <c r="C650" s="444" t="s">
        <v>2174</v>
      </c>
      <c r="D650" s="444" t="s">
        <v>2591</v>
      </c>
      <c r="E650" s="463" t="s">
        <v>2152</v>
      </c>
      <c r="F650" s="464">
        <v>25</v>
      </c>
      <c r="G650" s="447">
        <v>25</v>
      </c>
      <c r="H650" s="465" t="s">
        <v>2141</v>
      </c>
      <c r="I650" s="496" t="s">
        <v>2331</v>
      </c>
      <c r="J650" s="202"/>
    </row>
    <row r="651" spans="1:10" ht="20.25" customHeight="1">
      <c r="A651" s="1278"/>
      <c r="B651" s="1250"/>
      <c r="C651" s="444" t="s">
        <v>2563</v>
      </c>
      <c r="D651" s="444" t="s">
        <v>2596</v>
      </c>
      <c r="E651" s="463" t="s">
        <v>2152</v>
      </c>
      <c r="F651" s="464">
        <v>100</v>
      </c>
      <c r="G651" s="447">
        <v>100</v>
      </c>
      <c r="H651" s="465" t="s">
        <v>2146</v>
      </c>
      <c r="I651" s="201"/>
      <c r="J651" s="202"/>
    </row>
    <row r="652" spans="1:10" ht="20.25" customHeight="1">
      <c r="A652" s="1278"/>
      <c r="B652" s="1250"/>
      <c r="C652" s="449" t="s">
        <v>2252</v>
      </c>
      <c r="D652" s="450" t="s">
        <v>2347</v>
      </c>
      <c r="E652" s="451" t="s">
        <v>2152</v>
      </c>
      <c r="F652" s="452">
        <v>8</v>
      </c>
      <c r="G652" s="452">
        <v>8</v>
      </c>
      <c r="H652" s="453" t="s">
        <v>2141</v>
      </c>
      <c r="I652" s="207"/>
      <c r="J652" s="216"/>
    </row>
    <row r="653" spans="1:10" ht="20.25" customHeight="1">
      <c r="A653" s="1279"/>
      <c r="B653" s="1251"/>
      <c r="C653" s="455" t="s">
        <v>2162</v>
      </c>
      <c r="D653" s="456" t="s">
        <v>2163</v>
      </c>
      <c r="E653" s="170" t="s">
        <v>2152</v>
      </c>
      <c r="F653" s="171">
        <v>5</v>
      </c>
      <c r="G653" s="172">
        <v>5</v>
      </c>
      <c r="H653" s="173" t="s">
        <v>2141</v>
      </c>
      <c r="I653" s="475"/>
      <c r="J653" s="476"/>
    </row>
    <row r="654" spans="1:10" ht="20.25" customHeight="1">
      <c r="A654" s="1277" t="s">
        <v>2507</v>
      </c>
      <c r="B654" s="1249" t="s">
        <v>897</v>
      </c>
      <c r="C654" s="481" t="s">
        <v>2597</v>
      </c>
      <c r="D654" s="457" t="s">
        <v>2435</v>
      </c>
      <c r="E654" s="432" t="s">
        <v>2510</v>
      </c>
      <c r="F654" s="459">
        <v>75</v>
      </c>
      <c r="G654" s="480">
        <v>75</v>
      </c>
      <c r="H654" s="460" t="s">
        <v>2141</v>
      </c>
      <c r="I654" s="199" t="s">
        <v>2598</v>
      </c>
      <c r="J654" s="200"/>
    </row>
    <row r="655" spans="1:10" ht="20.25" customHeight="1">
      <c r="A655" s="1278"/>
      <c r="B655" s="1250"/>
      <c r="C655" s="444" t="s">
        <v>2182</v>
      </c>
      <c r="D655" s="449" t="s">
        <v>2183</v>
      </c>
      <c r="E655" s="478" t="s">
        <v>2510</v>
      </c>
      <c r="F655" s="464">
        <v>80</v>
      </c>
      <c r="G655" s="447">
        <v>80</v>
      </c>
      <c r="H655" s="465" t="s">
        <v>2146</v>
      </c>
      <c r="I655" s="201"/>
      <c r="J655" s="202"/>
    </row>
    <row r="656" spans="1:10" ht="20.25" customHeight="1">
      <c r="A656" s="1278"/>
      <c r="B656" s="1250"/>
      <c r="C656" s="444" t="s">
        <v>2599</v>
      </c>
      <c r="D656" s="449" t="s">
        <v>2600</v>
      </c>
      <c r="E656" s="478" t="s">
        <v>2510</v>
      </c>
      <c r="F656" s="464">
        <v>12</v>
      </c>
      <c r="G656" s="447">
        <v>12</v>
      </c>
      <c r="H656" s="465" t="s">
        <v>2146</v>
      </c>
      <c r="I656" s="207"/>
      <c r="J656" s="216"/>
    </row>
    <row r="657" spans="1:10" ht="20.25" customHeight="1">
      <c r="A657" s="1278"/>
      <c r="B657" s="1250"/>
      <c r="C657" s="444" t="s">
        <v>2601</v>
      </c>
      <c r="D657" s="449" t="s">
        <v>2602</v>
      </c>
      <c r="E657" s="478" t="s">
        <v>2510</v>
      </c>
      <c r="F657" s="464">
        <v>10</v>
      </c>
      <c r="G657" s="464">
        <v>10</v>
      </c>
      <c r="H657" s="465" t="s">
        <v>2146</v>
      </c>
      <c r="I657" s="201"/>
      <c r="J657" s="202"/>
    </row>
    <row r="658" spans="1:10" ht="20.25" customHeight="1">
      <c r="A658" s="1278"/>
      <c r="B658" s="1250"/>
      <c r="C658" s="444" t="s">
        <v>2603</v>
      </c>
      <c r="D658" s="449" t="s">
        <v>2604</v>
      </c>
      <c r="E658" s="478" t="s">
        <v>2510</v>
      </c>
      <c r="F658" s="464">
        <v>15</v>
      </c>
      <c r="G658" s="447">
        <v>15</v>
      </c>
      <c r="H658" s="465" t="s">
        <v>2146</v>
      </c>
      <c r="I658" s="201"/>
      <c r="J658" s="202"/>
    </row>
    <row r="659" spans="1:10" ht="20.25" customHeight="1">
      <c r="A659" s="1278"/>
      <c r="B659" s="1250"/>
      <c r="C659" s="444" t="s">
        <v>2450</v>
      </c>
      <c r="D659" s="449" t="s">
        <v>2605</v>
      </c>
      <c r="E659" s="478" t="s">
        <v>2510</v>
      </c>
      <c r="F659" s="464">
        <v>5</v>
      </c>
      <c r="G659" s="447">
        <v>5</v>
      </c>
      <c r="H659" s="465" t="s">
        <v>2141</v>
      </c>
      <c r="I659" s="207" t="s">
        <v>2606</v>
      </c>
      <c r="J659" s="216"/>
    </row>
    <row r="660" spans="1:10" ht="20.25" customHeight="1">
      <c r="A660" s="1278"/>
      <c r="B660" s="1250"/>
      <c r="C660" s="444" t="s">
        <v>2460</v>
      </c>
      <c r="D660" s="449" t="s">
        <v>2461</v>
      </c>
      <c r="E660" s="478" t="s">
        <v>2510</v>
      </c>
      <c r="F660" s="464"/>
      <c r="G660" s="447"/>
      <c r="H660" s="465"/>
      <c r="I660" s="207" t="s">
        <v>2295</v>
      </c>
      <c r="J660" s="216"/>
    </row>
    <row r="661" spans="1:10" ht="20.25" customHeight="1">
      <c r="A661" s="1278"/>
      <c r="B661" s="1250"/>
      <c r="C661" s="444" t="s">
        <v>2607</v>
      </c>
      <c r="D661" s="449" t="s">
        <v>2386</v>
      </c>
      <c r="E661" s="478" t="s">
        <v>2510</v>
      </c>
      <c r="F661" s="464">
        <v>10</v>
      </c>
      <c r="G661" s="447">
        <v>10</v>
      </c>
      <c r="H661" s="465" t="s">
        <v>2141</v>
      </c>
      <c r="I661" s="207" t="s">
        <v>2565</v>
      </c>
      <c r="J661" s="216"/>
    </row>
    <row r="662" spans="1:10" ht="20.25" customHeight="1">
      <c r="A662" s="1278"/>
      <c r="B662" s="1250"/>
      <c r="C662" s="449" t="s">
        <v>2252</v>
      </c>
      <c r="D662" s="450" t="s">
        <v>2347</v>
      </c>
      <c r="E662" s="451" t="s">
        <v>2152</v>
      </c>
      <c r="F662" s="452">
        <v>8</v>
      </c>
      <c r="G662" s="452">
        <v>8</v>
      </c>
      <c r="H662" s="453" t="s">
        <v>2141</v>
      </c>
      <c r="I662" s="207"/>
      <c r="J662" s="216"/>
    </row>
    <row r="663" spans="1:10" ht="20.25" customHeight="1">
      <c r="A663" s="1279"/>
      <c r="B663" s="1251"/>
      <c r="C663" s="455" t="s">
        <v>2162</v>
      </c>
      <c r="D663" s="456" t="s">
        <v>2163</v>
      </c>
      <c r="E663" s="170" t="s">
        <v>2152</v>
      </c>
      <c r="F663" s="171">
        <v>5</v>
      </c>
      <c r="G663" s="172">
        <v>5</v>
      </c>
      <c r="H663" s="173" t="s">
        <v>2141</v>
      </c>
      <c r="I663" s="475"/>
      <c r="J663" s="476"/>
    </row>
    <row r="664" spans="1:10" ht="20.25" customHeight="1">
      <c r="A664" s="1277" t="s">
        <v>2507</v>
      </c>
      <c r="B664" s="1249" t="s">
        <v>884</v>
      </c>
      <c r="C664" s="481" t="s">
        <v>2138</v>
      </c>
      <c r="D664" s="481" t="s">
        <v>2139</v>
      </c>
      <c r="E664" s="458" t="s">
        <v>2510</v>
      </c>
      <c r="F664" s="459">
        <v>15</v>
      </c>
      <c r="G664" s="480">
        <v>15</v>
      </c>
      <c r="H664" s="460" t="s">
        <v>2141</v>
      </c>
      <c r="I664" s="199"/>
      <c r="J664" s="200"/>
    </row>
    <row r="665" spans="1:10" ht="20.25" customHeight="1">
      <c r="A665" s="1278"/>
      <c r="B665" s="1250"/>
      <c r="C665" s="444" t="s">
        <v>2608</v>
      </c>
      <c r="D665" s="444" t="s">
        <v>2557</v>
      </c>
      <c r="E665" s="463" t="s">
        <v>2510</v>
      </c>
      <c r="F665" s="464">
        <v>40</v>
      </c>
      <c r="G665" s="447">
        <v>40</v>
      </c>
      <c r="H665" s="460" t="s">
        <v>2141</v>
      </c>
      <c r="I665" s="201"/>
      <c r="J665" s="202"/>
    </row>
    <row r="666" spans="1:10" ht="20.25" customHeight="1">
      <c r="A666" s="1278"/>
      <c r="B666" s="1250"/>
      <c r="C666" s="444" t="s">
        <v>2523</v>
      </c>
      <c r="D666" s="444" t="s">
        <v>2245</v>
      </c>
      <c r="E666" s="463" t="s">
        <v>2510</v>
      </c>
      <c r="F666" s="464">
        <v>30</v>
      </c>
      <c r="G666" s="447">
        <v>30</v>
      </c>
      <c r="H666" s="465" t="s">
        <v>2141</v>
      </c>
      <c r="I666" s="207"/>
      <c r="J666" s="216"/>
    </row>
    <row r="667" spans="1:10" ht="20.25" customHeight="1">
      <c r="A667" s="1278"/>
      <c r="B667" s="1250"/>
      <c r="C667" s="444" t="s">
        <v>2391</v>
      </c>
      <c r="D667" s="444" t="s">
        <v>2183</v>
      </c>
      <c r="E667" s="463" t="s">
        <v>2510</v>
      </c>
      <c r="F667" s="464">
        <v>60</v>
      </c>
      <c r="G667" s="447">
        <v>60</v>
      </c>
      <c r="H667" s="465" t="s">
        <v>2146</v>
      </c>
      <c r="I667" s="207"/>
      <c r="J667" s="216"/>
    </row>
    <row r="668" spans="1:10" ht="20.25" customHeight="1">
      <c r="A668" s="1278"/>
      <c r="B668" s="1250"/>
      <c r="C668" s="444" t="s">
        <v>2142</v>
      </c>
      <c r="D668" s="444" t="s">
        <v>2143</v>
      </c>
      <c r="E668" s="463" t="s">
        <v>2510</v>
      </c>
      <c r="F668" s="464">
        <v>3.5000000000000003E-2</v>
      </c>
      <c r="G668" s="447">
        <v>3.5000000000000003E-2</v>
      </c>
      <c r="H668" s="465" t="s">
        <v>2575</v>
      </c>
      <c r="I668" s="201" t="s">
        <v>2609</v>
      </c>
      <c r="J668" s="202"/>
    </row>
    <row r="669" spans="1:10" ht="20.25" customHeight="1">
      <c r="A669" s="1278"/>
      <c r="B669" s="1250"/>
      <c r="C669" s="444" t="s">
        <v>2153</v>
      </c>
      <c r="D669" s="444" t="s">
        <v>2154</v>
      </c>
      <c r="E669" s="463" t="s">
        <v>2152</v>
      </c>
      <c r="F669" s="464">
        <v>25</v>
      </c>
      <c r="G669" s="447">
        <v>25</v>
      </c>
      <c r="H669" s="465" t="s">
        <v>2141</v>
      </c>
      <c r="I669" s="201"/>
      <c r="J669" s="202"/>
    </row>
    <row r="670" spans="1:10" ht="20.25" customHeight="1">
      <c r="A670" s="1278"/>
      <c r="B670" s="1250"/>
      <c r="C670" s="449" t="s">
        <v>2252</v>
      </c>
      <c r="D670" s="450" t="s">
        <v>2347</v>
      </c>
      <c r="E670" s="451" t="s">
        <v>2152</v>
      </c>
      <c r="F670" s="452">
        <v>8</v>
      </c>
      <c r="G670" s="452">
        <v>8</v>
      </c>
      <c r="H670" s="453" t="s">
        <v>2141</v>
      </c>
      <c r="I670" s="207"/>
      <c r="J670" s="216"/>
    </row>
    <row r="671" spans="1:10" ht="20.25" customHeight="1">
      <c r="A671" s="1279"/>
      <c r="B671" s="1251"/>
      <c r="C671" s="455" t="s">
        <v>2162</v>
      </c>
      <c r="D671" s="456" t="s">
        <v>2163</v>
      </c>
      <c r="E671" s="170" t="s">
        <v>2152</v>
      </c>
      <c r="F671" s="171">
        <v>5</v>
      </c>
      <c r="G671" s="172">
        <v>5</v>
      </c>
      <c r="H671" s="173" t="s">
        <v>2141</v>
      </c>
      <c r="I671" s="475"/>
      <c r="J671" s="476"/>
    </row>
    <row r="672" spans="1:10" ht="20.25" customHeight="1">
      <c r="A672" s="1277" t="s">
        <v>2507</v>
      </c>
      <c r="B672" s="1249" t="s">
        <v>888</v>
      </c>
      <c r="C672" s="481" t="s">
        <v>2138</v>
      </c>
      <c r="D672" s="481" t="s">
        <v>2139</v>
      </c>
      <c r="E672" s="458" t="s">
        <v>2510</v>
      </c>
      <c r="F672" s="459">
        <v>15</v>
      </c>
      <c r="G672" s="480">
        <v>15</v>
      </c>
      <c r="H672" s="460" t="s">
        <v>2141</v>
      </c>
      <c r="I672" s="199"/>
      <c r="J672" s="200"/>
    </row>
    <row r="673" spans="1:10" ht="20.25" customHeight="1">
      <c r="A673" s="1278"/>
      <c r="B673" s="1250"/>
      <c r="C673" s="444" t="s">
        <v>2608</v>
      </c>
      <c r="D673" s="444" t="s">
        <v>2557</v>
      </c>
      <c r="E673" s="463" t="s">
        <v>2510</v>
      </c>
      <c r="F673" s="464">
        <v>40</v>
      </c>
      <c r="G673" s="447">
        <v>40</v>
      </c>
      <c r="H673" s="465" t="s">
        <v>2141</v>
      </c>
      <c r="I673" s="201"/>
      <c r="J673" s="202"/>
    </row>
    <row r="674" spans="1:10" ht="20.25" customHeight="1">
      <c r="A674" s="1278"/>
      <c r="B674" s="1250"/>
      <c r="C674" s="444" t="s">
        <v>2523</v>
      </c>
      <c r="D674" s="444" t="s">
        <v>2245</v>
      </c>
      <c r="E674" s="463" t="s">
        <v>2510</v>
      </c>
      <c r="F674" s="464">
        <v>30</v>
      </c>
      <c r="G674" s="447">
        <v>30</v>
      </c>
      <c r="H674" s="465" t="s">
        <v>2141</v>
      </c>
      <c r="I674" s="207"/>
      <c r="J674" s="216"/>
    </row>
    <row r="675" spans="1:10" ht="20.25" customHeight="1">
      <c r="A675" s="1278"/>
      <c r="B675" s="1250"/>
      <c r="C675" s="444" t="s">
        <v>2391</v>
      </c>
      <c r="D675" s="444" t="s">
        <v>2183</v>
      </c>
      <c r="E675" s="463" t="s">
        <v>2510</v>
      </c>
      <c r="F675" s="464">
        <v>60</v>
      </c>
      <c r="G675" s="447">
        <v>60</v>
      </c>
      <c r="H675" s="465" t="s">
        <v>2146</v>
      </c>
      <c r="I675" s="207"/>
      <c r="J675" s="216"/>
    </row>
    <row r="676" spans="1:10" ht="20.25" customHeight="1">
      <c r="A676" s="1278"/>
      <c r="B676" s="1250"/>
      <c r="C676" s="444" t="s">
        <v>2142</v>
      </c>
      <c r="D676" s="444" t="s">
        <v>2143</v>
      </c>
      <c r="E676" s="463" t="s">
        <v>2510</v>
      </c>
      <c r="F676" s="464">
        <v>3.5000000000000003E-2</v>
      </c>
      <c r="G676" s="447">
        <v>3.5000000000000003E-2</v>
      </c>
      <c r="H676" s="465" t="s">
        <v>2575</v>
      </c>
      <c r="I676" s="201" t="s">
        <v>2609</v>
      </c>
      <c r="J676" s="202"/>
    </row>
    <row r="677" spans="1:10" ht="20.25" customHeight="1">
      <c r="A677" s="1278"/>
      <c r="B677" s="1250"/>
      <c r="C677" s="444" t="s">
        <v>2153</v>
      </c>
      <c r="D677" s="444" t="s">
        <v>2154</v>
      </c>
      <c r="E677" s="463" t="s">
        <v>2152</v>
      </c>
      <c r="F677" s="464">
        <v>25</v>
      </c>
      <c r="G677" s="447">
        <v>25</v>
      </c>
      <c r="H677" s="465" t="s">
        <v>2141</v>
      </c>
      <c r="I677" s="201"/>
      <c r="J677" s="202"/>
    </row>
    <row r="678" spans="1:10" ht="20.25" customHeight="1">
      <c r="A678" s="1278"/>
      <c r="B678" s="1250"/>
      <c r="C678" s="449" t="s">
        <v>2252</v>
      </c>
      <c r="D678" s="450" t="s">
        <v>2347</v>
      </c>
      <c r="E678" s="451" t="s">
        <v>2152</v>
      </c>
      <c r="F678" s="452">
        <v>8</v>
      </c>
      <c r="G678" s="452">
        <v>8</v>
      </c>
      <c r="H678" s="453" t="s">
        <v>2141</v>
      </c>
      <c r="I678" s="207"/>
      <c r="J678" s="216"/>
    </row>
    <row r="679" spans="1:10" ht="20.25" customHeight="1">
      <c r="A679" s="1279"/>
      <c r="B679" s="1251"/>
      <c r="C679" s="455" t="s">
        <v>2162</v>
      </c>
      <c r="D679" s="456" t="s">
        <v>2163</v>
      </c>
      <c r="E679" s="170" t="s">
        <v>2152</v>
      </c>
      <c r="F679" s="171">
        <v>5</v>
      </c>
      <c r="G679" s="172">
        <v>5</v>
      </c>
      <c r="H679" s="173" t="s">
        <v>2141</v>
      </c>
      <c r="I679" s="475"/>
      <c r="J679" s="476"/>
    </row>
    <row r="680" spans="1:10" ht="20.25" customHeight="1">
      <c r="A680" s="1277" t="s">
        <v>2507</v>
      </c>
      <c r="B680" s="1237" t="s">
        <v>1009</v>
      </c>
      <c r="C680" s="462" t="s">
        <v>2197</v>
      </c>
      <c r="D680" s="481" t="s">
        <v>2557</v>
      </c>
      <c r="E680" s="499" t="s">
        <v>2610</v>
      </c>
      <c r="F680" s="500">
        <v>188</v>
      </c>
      <c r="G680" s="501">
        <v>188</v>
      </c>
      <c r="H680" s="502" t="s">
        <v>1242</v>
      </c>
      <c r="I680" s="199"/>
      <c r="J680" s="200"/>
    </row>
    <row r="681" spans="1:10" ht="20.25" customHeight="1">
      <c r="A681" s="1278"/>
      <c r="B681" s="1238"/>
      <c r="C681" s="1201" t="s">
        <v>2138</v>
      </c>
      <c r="D681" s="1201" t="s">
        <v>2139</v>
      </c>
      <c r="E681" s="463" t="s">
        <v>2610</v>
      </c>
      <c r="F681" s="464">
        <v>385</v>
      </c>
      <c r="G681" s="464">
        <v>385</v>
      </c>
      <c r="H681" s="465" t="s">
        <v>1241</v>
      </c>
      <c r="I681" s="1168" t="s">
        <v>2611</v>
      </c>
      <c r="J681" s="249"/>
    </row>
    <row r="682" spans="1:10" ht="20.25" customHeight="1">
      <c r="A682" s="1278"/>
      <c r="B682" s="1238"/>
      <c r="C682" s="1202"/>
      <c r="D682" s="1202"/>
      <c r="E682" s="463" t="s">
        <v>2610</v>
      </c>
      <c r="F682" s="464">
        <v>650</v>
      </c>
      <c r="G682" s="447">
        <v>650</v>
      </c>
      <c r="H682" s="465" t="s">
        <v>1242</v>
      </c>
      <c r="I682" s="1169"/>
      <c r="J682" s="250"/>
    </row>
    <row r="683" spans="1:10" ht="20.25" customHeight="1">
      <c r="A683" s="1278"/>
      <c r="B683" s="1238"/>
      <c r="C683" s="444" t="s">
        <v>2612</v>
      </c>
      <c r="D683" s="444" t="s">
        <v>2518</v>
      </c>
      <c r="E683" s="463" t="s">
        <v>2610</v>
      </c>
      <c r="F683" s="464">
        <v>625</v>
      </c>
      <c r="G683" s="447">
        <v>625</v>
      </c>
      <c r="H683" s="465" t="s">
        <v>2146</v>
      </c>
      <c r="I683" s="201"/>
      <c r="J683" s="202"/>
    </row>
    <row r="684" spans="1:10" ht="20.25" customHeight="1">
      <c r="A684" s="1278"/>
      <c r="B684" s="1238"/>
      <c r="C684" s="444" t="s">
        <v>2613</v>
      </c>
      <c r="D684" s="444" t="s">
        <v>2614</v>
      </c>
      <c r="E684" s="463" t="s">
        <v>2610</v>
      </c>
      <c r="F684" s="464">
        <v>95</v>
      </c>
      <c r="G684" s="447">
        <v>95</v>
      </c>
      <c r="H684" s="465" t="s">
        <v>2146</v>
      </c>
      <c r="I684" s="201"/>
      <c r="J684" s="202"/>
    </row>
    <row r="685" spans="1:10" ht="20.25" customHeight="1">
      <c r="A685" s="1278"/>
      <c r="B685" s="1238"/>
      <c r="C685" s="444" t="s">
        <v>2615</v>
      </c>
      <c r="D685" s="444" t="s">
        <v>2616</v>
      </c>
      <c r="E685" s="463" t="s">
        <v>2610</v>
      </c>
      <c r="F685" s="464">
        <v>65</v>
      </c>
      <c r="G685" s="464">
        <v>65</v>
      </c>
      <c r="H685" s="465" t="s">
        <v>2146</v>
      </c>
      <c r="I685" s="201"/>
      <c r="J685" s="202"/>
    </row>
    <row r="686" spans="1:10" ht="20.25" customHeight="1">
      <c r="A686" s="1278"/>
      <c r="B686" s="1238"/>
      <c r="C686" s="444" t="s">
        <v>2515</v>
      </c>
      <c r="D686" s="444" t="s">
        <v>2516</v>
      </c>
      <c r="E686" s="463" t="s">
        <v>2610</v>
      </c>
      <c r="F686" s="464">
        <v>65</v>
      </c>
      <c r="G686" s="464">
        <v>65</v>
      </c>
      <c r="H686" s="465" t="s">
        <v>2146</v>
      </c>
      <c r="I686" s="207"/>
      <c r="J686" s="216"/>
    </row>
    <row r="687" spans="1:10" ht="20.25" customHeight="1">
      <c r="A687" s="1278"/>
      <c r="B687" s="1238"/>
      <c r="C687" s="444" t="s">
        <v>2617</v>
      </c>
      <c r="D687" s="444" t="s">
        <v>2618</v>
      </c>
      <c r="E687" s="463" t="s">
        <v>2610</v>
      </c>
      <c r="F687" s="464">
        <v>49</v>
      </c>
      <c r="G687" s="464">
        <v>49</v>
      </c>
      <c r="H687" s="465" t="s">
        <v>2146</v>
      </c>
      <c r="I687" s="207"/>
      <c r="J687" s="216"/>
    </row>
    <row r="688" spans="1:10" ht="20.25" customHeight="1">
      <c r="A688" s="1278"/>
      <c r="B688" s="1238"/>
      <c r="C688" s="444" t="s">
        <v>2460</v>
      </c>
      <c r="D688" s="444" t="s">
        <v>2619</v>
      </c>
      <c r="E688" s="463" t="s">
        <v>2610</v>
      </c>
      <c r="F688" s="467"/>
      <c r="G688" s="467"/>
      <c r="H688" s="468"/>
      <c r="I688" s="207" t="s">
        <v>2295</v>
      </c>
      <c r="J688" s="216"/>
    </row>
    <row r="689" spans="1:10" ht="20.25" customHeight="1">
      <c r="A689" s="1278"/>
      <c r="B689" s="1238"/>
      <c r="C689" s="444" t="s">
        <v>2517</v>
      </c>
      <c r="D689" s="444" t="s">
        <v>2518</v>
      </c>
      <c r="E689" s="463" t="s">
        <v>2152</v>
      </c>
      <c r="F689" s="464">
        <v>40</v>
      </c>
      <c r="G689" s="464">
        <v>40</v>
      </c>
      <c r="H689" s="465" t="s">
        <v>2141</v>
      </c>
      <c r="I689" s="201"/>
      <c r="J689" s="202"/>
    </row>
    <row r="690" spans="1:10" ht="20.25" customHeight="1">
      <c r="A690" s="1278"/>
      <c r="B690" s="1238"/>
      <c r="C690" s="449" t="s">
        <v>2252</v>
      </c>
      <c r="D690" s="450" t="s">
        <v>2347</v>
      </c>
      <c r="E690" s="451" t="s">
        <v>2152</v>
      </c>
      <c r="F690" s="452">
        <v>8</v>
      </c>
      <c r="G690" s="452">
        <v>8</v>
      </c>
      <c r="H690" s="453" t="s">
        <v>2141</v>
      </c>
      <c r="I690" s="248"/>
      <c r="J690" s="249"/>
    </row>
    <row r="691" spans="1:10" ht="20.25" customHeight="1">
      <c r="A691" s="1279"/>
      <c r="B691" s="1239"/>
      <c r="C691" s="239" t="s">
        <v>2162</v>
      </c>
      <c r="D691" s="240" t="s">
        <v>2163</v>
      </c>
      <c r="E691" s="233" t="s">
        <v>2152</v>
      </c>
      <c r="F691" s="135">
        <v>5</v>
      </c>
      <c r="G691" s="136">
        <v>5</v>
      </c>
      <c r="H691" s="260" t="s">
        <v>2141</v>
      </c>
      <c r="I691" s="303"/>
      <c r="J691" s="304"/>
    </row>
    <row r="692" spans="1:10" ht="20.25" customHeight="1">
      <c r="A692" s="1277" t="s">
        <v>2507</v>
      </c>
      <c r="B692" s="1237" t="s">
        <v>1013</v>
      </c>
      <c r="C692" s="462" t="s">
        <v>2197</v>
      </c>
      <c r="D692" s="481" t="s">
        <v>2557</v>
      </c>
      <c r="E692" s="499" t="s">
        <v>2610</v>
      </c>
      <c r="F692" s="500">
        <v>188</v>
      </c>
      <c r="G692" s="501">
        <v>188</v>
      </c>
      <c r="H692" s="502" t="s">
        <v>1242</v>
      </c>
      <c r="I692" s="199"/>
      <c r="J692" s="200"/>
    </row>
    <row r="693" spans="1:10" ht="20.25" customHeight="1">
      <c r="A693" s="1278"/>
      <c r="B693" s="1238"/>
      <c r="C693" s="1201" t="s">
        <v>2138</v>
      </c>
      <c r="D693" s="1201" t="s">
        <v>2139</v>
      </c>
      <c r="E693" s="463" t="s">
        <v>2610</v>
      </c>
      <c r="F693" s="464">
        <v>385</v>
      </c>
      <c r="G693" s="464">
        <v>385</v>
      </c>
      <c r="H693" s="465" t="s">
        <v>1241</v>
      </c>
      <c r="I693" s="1168" t="s">
        <v>2611</v>
      </c>
      <c r="J693" s="249"/>
    </row>
    <row r="694" spans="1:10" ht="20.25" customHeight="1">
      <c r="A694" s="1278"/>
      <c r="B694" s="1238"/>
      <c r="C694" s="1202"/>
      <c r="D694" s="1202"/>
      <c r="E694" s="463" t="s">
        <v>2610</v>
      </c>
      <c r="F694" s="464">
        <v>650</v>
      </c>
      <c r="G694" s="447">
        <v>650</v>
      </c>
      <c r="H694" s="465" t="s">
        <v>1242</v>
      </c>
      <c r="I694" s="1169"/>
      <c r="J694" s="250"/>
    </row>
    <row r="695" spans="1:10" ht="20.25" customHeight="1">
      <c r="A695" s="1278"/>
      <c r="B695" s="1238"/>
      <c r="C695" s="444" t="s">
        <v>2612</v>
      </c>
      <c r="D695" s="444" t="s">
        <v>2518</v>
      </c>
      <c r="E695" s="463" t="s">
        <v>2610</v>
      </c>
      <c r="F695" s="464">
        <v>625</v>
      </c>
      <c r="G695" s="447">
        <v>625</v>
      </c>
      <c r="H695" s="465" t="s">
        <v>2146</v>
      </c>
      <c r="I695" s="201"/>
      <c r="J695" s="202"/>
    </row>
    <row r="696" spans="1:10" ht="20.25" customHeight="1">
      <c r="A696" s="1278"/>
      <c r="B696" s="1238"/>
      <c r="C696" s="444" t="s">
        <v>2613</v>
      </c>
      <c r="D696" s="444" t="s">
        <v>2614</v>
      </c>
      <c r="E696" s="463" t="s">
        <v>2610</v>
      </c>
      <c r="F696" s="464">
        <v>95</v>
      </c>
      <c r="G696" s="447">
        <v>95</v>
      </c>
      <c r="H696" s="465" t="s">
        <v>2146</v>
      </c>
      <c r="I696" s="201"/>
      <c r="J696" s="202"/>
    </row>
    <row r="697" spans="1:10" ht="20.25" customHeight="1">
      <c r="A697" s="1278"/>
      <c r="B697" s="1238"/>
      <c r="C697" s="444" t="s">
        <v>2615</v>
      </c>
      <c r="D697" s="444" t="s">
        <v>2616</v>
      </c>
      <c r="E697" s="463" t="s">
        <v>2610</v>
      </c>
      <c r="F697" s="464">
        <v>65</v>
      </c>
      <c r="G697" s="464">
        <v>65</v>
      </c>
      <c r="H697" s="465" t="s">
        <v>2146</v>
      </c>
      <c r="I697" s="201"/>
      <c r="J697" s="202"/>
    </row>
    <row r="698" spans="1:10" ht="20.25" customHeight="1">
      <c r="A698" s="1278"/>
      <c r="B698" s="1238"/>
      <c r="C698" s="444" t="s">
        <v>2515</v>
      </c>
      <c r="D698" s="444" t="s">
        <v>2516</v>
      </c>
      <c r="E698" s="463" t="s">
        <v>2610</v>
      </c>
      <c r="F698" s="464">
        <v>65</v>
      </c>
      <c r="G698" s="464">
        <v>65</v>
      </c>
      <c r="H698" s="465" t="s">
        <v>2146</v>
      </c>
      <c r="I698" s="207"/>
      <c r="J698" s="216"/>
    </row>
    <row r="699" spans="1:10" ht="20.25" customHeight="1">
      <c r="A699" s="1278"/>
      <c r="B699" s="1238"/>
      <c r="C699" s="444" t="s">
        <v>2617</v>
      </c>
      <c r="D699" s="444" t="s">
        <v>2618</v>
      </c>
      <c r="E699" s="463" t="s">
        <v>2610</v>
      </c>
      <c r="F699" s="464">
        <v>49</v>
      </c>
      <c r="G699" s="464">
        <v>49</v>
      </c>
      <c r="H699" s="465" t="s">
        <v>2146</v>
      </c>
      <c r="I699" s="207"/>
      <c r="J699" s="216"/>
    </row>
    <row r="700" spans="1:10" ht="20.25" customHeight="1">
      <c r="A700" s="1278"/>
      <c r="B700" s="1238"/>
      <c r="C700" s="449" t="s">
        <v>2460</v>
      </c>
      <c r="D700" s="444" t="s">
        <v>2619</v>
      </c>
      <c r="E700" s="478" t="s">
        <v>2610</v>
      </c>
      <c r="F700" s="467"/>
      <c r="G700" s="464"/>
      <c r="H700" s="468"/>
      <c r="I700" s="207" t="s">
        <v>2295</v>
      </c>
      <c r="J700" s="216"/>
    </row>
    <row r="701" spans="1:10" ht="20.25" customHeight="1">
      <c r="A701" s="1278"/>
      <c r="B701" s="1238"/>
      <c r="C701" s="444" t="s">
        <v>2517</v>
      </c>
      <c r="D701" s="444" t="s">
        <v>2518</v>
      </c>
      <c r="E701" s="463" t="s">
        <v>2152</v>
      </c>
      <c r="F701" s="464">
        <v>40</v>
      </c>
      <c r="G701" s="464">
        <v>40</v>
      </c>
      <c r="H701" s="465" t="s">
        <v>2141</v>
      </c>
      <c r="I701" s="201"/>
      <c r="J701" s="202"/>
    </row>
    <row r="702" spans="1:10" ht="20.25" customHeight="1">
      <c r="A702" s="1278"/>
      <c r="B702" s="1238"/>
      <c r="C702" s="449" t="s">
        <v>2252</v>
      </c>
      <c r="D702" s="450" t="s">
        <v>2347</v>
      </c>
      <c r="E702" s="451" t="s">
        <v>2152</v>
      </c>
      <c r="F702" s="452">
        <v>8</v>
      </c>
      <c r="G702" s="452">
        <v>8</v>
      </c>
      <c r="H702" s="453" t="s">
        <v>2141</v>
      </c>
      <c r="I702" s="248"/>
      <c r="J702" s="249"/>
    </row>
    <row r="703" spans="1:10" ht="20.25" customHeight="1">
      <c r="A703" s="1279"/>
      <c r="B703" s="1239"/>
      <c r="C703" s="239" t="s">
        <v>2162</v>
      </c>
      <c r="D703" s="240" t="s">
        <v>2163</v>
      </c>
      <c r="E703" s="233" t="s">
        <v>2152</v>
      </c>
      <c r="F703" s="135">
        <v>5</v>
      </c>
      <c r="G703" s="136">
        <v>5</v>
      </c>
      <c r="H703" s="260" t="s">
        <v>2141</v>
      </c>
      <c r="I703" s="303"/>
      <c r="J703" s="304"/>
    </row>
    <row r="704" spans="1:10" ht="20.25" customHeight="1">
      <c r="A704" s="1277" t="s">
        <v>2507</v>
      </c>
      <c r="B704" s="1237" t="s">
        <v>1019</v>
      </c>
      <c r="C704" s="481" t="s">
        <v>2401</v>
      </c>
      <c r="D704" s="481" t="s">
        <v>2145</v>
      </c>
      <c r="E704" s="458" t="s">
        <v>2620</v>
      </c>
      <c r="F704" s="459">
        <v>670</v>
      </c>
      <c r="G704" s="500">
        <v>670</v>
      </c>
      <c r="H704" s="460" t="s">
        <v>2146</v>
      </c>
      <c r="I704" s="199"/>
      <c r="J704" s="200"/>
    </row>
    <row r="705" spans="1:10" ht="20.25" customHeight="1">
      <c r="A705" s="1278"/>
      <c r="B705" s="1238"/>
      <c r="C705" s="444" t="s">
        <v>2197</v>
      </c>
      <c r="D705" s="444" t="s">
        <v>2557</v>
      </c>
      <c r="E705" s="463" t="s">
        <v>2620</v>
      </c>
      <c r="F705" s="464">
        <v>80</v>
      </c>
      <c r="G705" s="464">
        <v>80</v>
      </c>
      <c r="H705" s="465" t="s">
        <v>2141</v>
      </c>
      <c r="I705" s="201"/>
      <c r="J705" s="202"/>
    </row>
    <row r="706" spans="1:10" ht="20.25" customHeight="1">
      <c r="A706" s="1278"/>
      <c r="B706" s="1238"/>
      <c r="C706" s="1201" t="s">
        <v>2138</v>
      </c>
      <c r="D706" s="1201" t="s">
        <v>2139</v>
      </c>
      <c r="E706" s="463" t="s">
        <v>2620</v>
      </c>
      <c r="F706" s="464">
        <v>375</v>
      </c>
      <c r="G706" s="464">
        <v>375</v>
      </c>
      <c r="H706" s="465" t="s">
        <v>1241</v>
      </c>
      <c r="I706" s="1170" t="s">
        <v>2272</v>
      </c>
      <c r="J706" s="216"/>
    </row>
    <row r="707" spans="1:10" ht="20.25" customHeight="1">
      <c r="A707" s="1278"/>
      <c r="B707" s="1238"/>
      <c r="C707" s="1203"/>
      <c r="D707" s="1203"/>
      <c r="E707" s="463" t="s">
        <v>2620</v>
      </c>
      <c r="F707" s="464">
        <v>740</v>
      </c>
      <c r="G707" s="464">
        <v>740</v>
      </c>
      <c r="H707" s="465" t="s">
        <v>1242</v>
      </c>
      <c r="I707" s="1171"/>
      <c r="J707" s="249"/>
    </row>
    <row r="708" spans="1:10" ht="20.25" customHeight="1">
      <c r="A708" s="1278"/>
      <c r="B708" s="1238"/>
      <c r="C708" s="1202"/>
      <c r="D708" s="1202"/>
      <c r="E708" s="463" t="s">
        <v>2620</v>
      </c>
      <c r="F708" s="464">
        <v>740</v>
      </c>
      <c r="G708" s="464">
        <v>740</v>
      </c>
      <c r="H708" s="465" t="s">
        <v>2146</v>
      </c>
      <c r="I708" s="1166"/>
      <c r="J708" s="250"/>
    </row>
    <row r="709" spans="1:10" ht="20.25" customHeight="1">
      <c r="A709" s="1278"/>
      <c r="B709" s="1238"/>
      <c r="C709" s="444" t="s">
        <v>2515</v>
      </c>
      <c r="D709" s="444" t="s">
        <v>2516</v>
      </c>
      <c r="E709" s="463" t="s">
        <v>2620</v>
      </c>
      <c r="F709" s="464">
        <v>30</v>
      </c>
      <c r="G709" s="464">
        <v>30</v>
      </c>
      <c r="H709" s="465" t="s">
        <v>2146</v>
      </c>
      <c r="I709" s="207"/>
      <c r="J709" s="216"/>
    </row>
    <row r="710" spans="1:10" ht="20.25" customHeight="1">
      <c r="A710" s="1278"/>
      <c r="B710" s="1238"/>
      <c r="C710" s="444" t="s">
        <v>2309</v>
      </c>
      <c r="D710" s="444" t="s">
        <v>2259</v>
      </c>
      <c r="E710" s="463" t="s">
        <v>2620</v>
      </c>
      <c r="F710" s="464">
        <v>45</v>
      </c>
      <c r="G710" s="464">
        <v>45</v>
      </c>
      <c r="H710" s="465" t="s">
        <v>1242</v>
      </c>
      <c r="I710" s="207" t="s">
        <v>2621</v>
      </c>
      <c r="J710" s="216"/>
    </row>
    <row r="711" spans="1:10" ht="20.25" customHeight="1">
      <c r="A711" s="1278"/>
      <c r="B711" s="1238"/>
      <c r="C711" s="444" t="s">
        <v>2622</v>
      </c>
      <c r="D711" s="444" t="s">
        <v>2616</v>
      </c>
      <c r="E711" s="463" t="s">
        <v>2620</v>
      </c>
      <c r="F711" s="464">
        <v>50</v>
      </c>
      <c r="G711" s="464">
        <v>50</v>
      </c>
      <c r="H711" s="465" t="s">
        <v>2146</v>
      </c>
      <c r="I711" s="201"/>
      <c r="J711" s="202"/>
    </row>
    <row r="712" spans="1:10" ht="20.25" customHeight="1">
      <c r="A712" s="1278"/>
      <c r="B712" s="1238"/>
      <c r="C712" s="449" t="s">
        <v>2612</v>
      </c>
      <c r="D712" s="444" t="s">
        <v>2623</v>
      </c>
      <c r="E712" s="463" t="s">
        <v>2620</v>
      </c>
      <c r="F712" s="467">
        <v>10</v>
      </c>
      <c r="G712" s="452">
        <v>10</v>
      </c>
      <c r="H712" s="468" t="s">
        <v>2141</v>
      </c>
      <c r="I712" s="201" t="s">
        <v>2624</v>
      </c>
      <c r="J712" s="202"/>
    </row>
    <row r="713" spans="1:10" ht="20.25" customHeight="1">
      <c r="A713" s="1278"/>
      <c r="B713" s="1238"/>
      <c r="C713" s="444" t="s">
        <v>2460</v>
      </c>
      <c r="D713" s="444" t="s">
        <v>2619</v>
      </c>
      <c r="E713" s="463" t="s">
        <v>2620</v>
      </c>
      <c r="F713" s="464"/>
      <c r="G713" s="464"/>
      <c r="H713" s="465"/>
      <c r="I713" s="207" t="s">
        <v>2295</v>
      </c>
      <c r="J713" s="216"/>
    </row>
    <row r="714" spans="1:10" ht="20.25" customHeight="1">
      <c r="A714" s="1278"/>
      <c r="B714" s="1238"/>
      <c r="C714" s="444" t="s">
        <v>2625</v>
      </c>
      <c r="D714" s="444" t="s">
        <v>2360</v>
      </c>
      <c r="E714" s="463" t="s">
        <v>2152</v>
      </c>
      <c r="F714" s="464">
        <v>30</v>
      </c>
      <c r="G714" s="447">
        <v>30</v>
      </c>
      <c r="H714" s="465" t="s">
        <v>2141</v>
      </c>
      <c r="I714" s="201"/>
      <c r="J714" s="202"/>
    </row>
    <row r="715" spans="1:10" ht="20.25" customHeight="1">
      <c r="A715" s="1278"/>
      <c r="B715" s="1238"/>
      <c r="C715" s="444" t="s">
        <v>2517</v>
      </c>
      <c r="D715" s="444" t="s">
        <v>2518</v>
      </c>
      <c r="E715" s="463" t="s">
        <v>2152</v>
      </c>
      <c r="F715" s="464">
        <v>15</v>
      </c>
      <c r="G715" s="447">
        <v>15</v>
      </c>
      <c r="H715" s="465" t="s">
        <v>2141</v>
      </c>
      <c r="I715" s="201"/>
      <c r="J715" s="202"/>
    </row>
    <row r="716" spans="1:10" ht="20.25" customHeight="1">
      <c r="A716" s="1278"/>
      <c r="B716" s="1238"/>
      <c r="C716" s="449" t="s">
        <v>2252</v>
      </c>
      <c r="D716" s="450" t="s">
        <v>2347</v>
      </c>
      <c r="E716" s="451" t="s">
        <v>2152</v>
      </c>
      <c r="F716" s="452">
        <v>8</v>
      </c>
      <c r="G716" s="452">
        <v>8</v>
      </c>
      <c r="H716" s="453" t="s">
        <v>2141</v>
      </c>
      <c r="I716" s="248"/>
      <c r="J716" s="249"/>
    </row>
    <row r="717" spans="1:10" ht="20.25" customHeight="1">
      <c r="A717" s="1279"/>
      <c r="B717" s="1239"/>
      <c r="C717" s="239" t="s">
        <v>2162</v>
      </c>
      <c r="D717" s="240" t="s">
        <v>2163</v>
      </c>
      <c r="E717" s="233" t="s">
        <v>2152</v>
      </c>
      <c r="F717" s="135">
        <v>5</v>
      </c>
      <c r="G717" s="136">
        <v>5</v>
      </c>
      <c r="H717" s="260" t="s">
        <v>2141</v>
      </c>
      <c r="I717" s="303"/>
      <c r="J717" s="304"/>
    </row>
    <row r="718" spans="1:10" ht="20.25" customHeight="1">
      <c r="A718" s="1277" t="s">
        <v>2507</v>
      </c>
      <c r="B718" s="1237" t="s">
        <v>1037</v>
      </c>
      <c r="C718" s="1212" t="s">
        <v>2626</v>
      </c>
      <c r="D718" s="1212" t="s">
        <v>2139</v>
      </c>
      <c r="E718" s="458" t="s">
        <v>2510</v>
      </c>
      <c r="F718" s="459">
        <v>11.5</v>
      </c>
      <c r="G718" s="480">
        <v>11.5</v>
      </c>
      <c r="H718" s="460" t="s">
        <v>2627</v>
      </c>
      <c r="I718" s="1172" t="s">
        <v>2628</v>
      </c>
      <c r="J718" s="428"/>
    </row>
    <row r="719" spans="1:10" ht="20.25" customHeight="1">
      <c r="A719" s="1278"/>
      <c r="B719" s="1238"/>
      <c r="C719" s="1202"/>
      <c r="D719" s="1202"/>
      <c r="E719" s="463" t="s">
        <v>2510</v>
      </c>
      <c r="F719" s="464">
        <v>115</v>
      </c>
      <c r="G719" s="447">
        <v>115</v>
      </c>
      <c r="H719" s="465" t="s">
        <v>2629</v>
      </c>
      <c r="I719" s="1169"/>
      <c r="J719" s="250"/>
    </row>
    <row r="720" spans="1:10" ht="20.25" customHeight="1">
      <c r="A720" s="1278"/>
      <c r="B720" s="1238"/>
      <c r="C720" s="444" t="s">
        <v>2630</v>
      </c>
      <c r="D720" s="444" t="s">
        <v>2631</v>
      </c>
      <c r="E720" s="463" t="s">
        <v>2510</v>
      </c>
      <c r="F720" s="464">
        <v>20</v>
      </c>
      <c r="G720" s="447">
        <v>20</v>
      </c>
      <c r="H720" s="465" t="s">
        <v>2141</v>
      </c>
      <c r="I720" s="207" t="s">
        <v>2632</v>
      </c>
      <c r="J720" s="216"/>
    </row>
    <row r="721" spans="1:10" ht="20.25" customHeight="1">
      <c r="A721" s="1278"/>
      <c r="B721" s="1238"/>
      <c r="C721" s="444" t="s">
        <v>2633</v>
      </c>
      <c r="D721" s="444" t="s">
        <v>2634</v>
      </c>
      <c r="E721" s="463" t="s">
        <v>2510</v>
      </c>
      <c r="F721" s="464">
        <v>22</v>
      </c>
      <c r="G721" s="447">
        <v>22</v>
      </c>
      <c r="H721" s="465" t="s">
        <v>2635</v>
      </c>
      <c r="I721" s="207"/>
      <c r="J721" s="216"/>
    </row>
    <row r="722" spans="1:10" ht="20.25" customHeight="1">
      <c r="A722" s="1278"/>
      <c r="B722" s="1238"/>
      <c r="C722" s="444" t="s">
        <v>2636</v>
      </c>
      <c r="D722" s="444" t="s">
        <v>2148</v>
      </c>
      <c r="E722" s="463" t="s">
        <v>2510</v>
      </c>
      <c r="F722" s="464">
        <v>3.14</v>
      </c>
      <c r="G722" s="464">
        <v>3.14</v>
      </c>
      <c r="H722" s="465" t="s">
        <v>1242</v>
      </c>
      <c r="I722" s="201" t="s">
        <v>2632</v>
      </c>
      <c r="J722" s="202"/>
    </row>
    <row r="723" spans="1:10" ht="20.25" customHeight="1">
      <c r="A723" s="1278"/>
      <c r="B723" s="1238"/>
      <c r="C723" s="444" t="s">
        <v>2637</v>
      </c>
      <c r="D723" s="444" t="s">
        <v>2638</v>
      </c>
      <c r="E723" s="463" t="s">
        <v>2510</v>
      </c>
      <c r="F723" s="464">
        <v>63</v>
      </c>
      <c r="G723" s="447">
        <v>63</v>
      </c>
      <c r="H723" s="465" t="s">
        <v>2146</v>
      </c>
      <c r="I723" s="207"/>
      <c r="J723" s="216"/>
    </row>
    <row r="724" spans="1:10" ht="20.25" customHeight="1">
      <c r="A724" s="1278"/>
      <c r="B724" s="1238"/>
      <c r="C724" s="444" t="s">
        <v>2545</v>
      </c>
      <c r="D724" s="444" t="s">
        <v>2156</v>
      </c>
      <c r="E724" s="463" t="s">
        <v>2510</v>
      </c>
      <c r="F724" s="464">
        <v>59</v>
      </c>
      <c r="G724" s="447">
        <v>59</v>
      </c>
      <c r="H724" s="465" t="s">
        <v>2146</v>
      </c>
      <c r="I724" s="201"/>
      <c r="J724" s="202"/>
    </row>
    <row r="725" spans="1:10" ht="20.25" customHeight="1">
      <c r="A725" s="1278"/>
      <c r="B725" s="1238"/>
      <c r="C725" s="444" t="s">
        <v>2270</v>
      </c>
      <c r="D725" s="444" t="s">
        <v>2516</v>
      </c>
      <c r="E725" s="463" t="s">
        <v>2510</v>
      </c>
      <c r="F725" s="464">
        <v>20</v>
      </c>
      <c r="G725" s="447">
        <v>20</v>
      </c>
      <c r="H725" s="465" t="s">
        <v>2146</v>
      </c>
      <c r="I725" s="207"/>
      <c r="J725" s="216"/>
    </row>
    <row r="726" spans="1:10" ht="20.25" customHeight="1">
      <c r="A726" s="1278"/>
      <c r="B726" s="1238"/>
      <c r="C726" s="444" t="s">
        <v>2639</v>
      </c>
      <c r="D726" s="444" t="s">
        <v>2640</v>
      </c>
      <c r="E726" s="463" t="s">
        <v>2510</v>
      </c>
      <c r="F726" s="464">
        <v>10</v>
      </c>
      <c r="G726" s="447">
        <v>10</v>
      </c>
      <c r="H726" s="465" t="s">
        <v>2146</v>
      </c>
      <c r="I726" s="207"/>
      <c r="J726" s="216"/>
    </row>
    <row r="727" spans="1:10" ht="20.25" customHeight="1">
      <c r="A727" s="1278"/>
      <c r="B727" s="1238"/>
      <c r="C727" s="444" t="s">
        <v>2517</v>
      </c>
      <c r="D727" s="40" t="s">
        <v>2548</v>
      </c>
      <c r="E727" s="463" t="s">
        <v>2152</v>
      </c>
      <c r="F727" s="464">
        <v>40</v>
      </c>
      <c r="G727" s="447">
        <v>40</v>
      </c>
      <c r="H727" s="465" t="s">
        <v>2141</v>
      </c>
      <c r="I727" s="207"/>
      <c r="J727" s="216"/>
    </row>
    <row r="728" spans="1:10" ht="20.25" customHeight="1">
      <c r="A728" s="1278"/>
      <c r="B728" s="1238"/>
      <c r="C728" s="462" t="s">
        <v>2641</v>
      </c>
      <c r="D728" s="444" t="s">
        <v>2321</v>
      </c>
      <c r="E728" s="463" t="s">
        <v>2510</v>
      </c>
      <c r="F728" s="464">
        <v>28</v>
      </c>
      <c r="G728" s="447">
        <v>28</v>
      </c>
      <c r="H728" s="465" t="s">
        <v>2146</v>
      </c>
      <c r="I728" s="201"/>
      <c r="J728" s="202"/>
    </row>
    <row r="729" spans="1:10" ht="20.25" customHeight="1">
      <c r="A729" s="1278"/>
      <c r="B729" s="1238"/>
      <c r="C729" s="444" t="s">
        <v>2312</v>
      </c>
      <c r="D729" s="444" t="s">
        <v>2218</v>
      </c>
      <c r="E729" s="124" t="s">
        <v>2510</v>
      </c>
      <c r="F729" s="122"/>
      <c r="G729" s="125"/>
      <c r="H729" s="126"/>
      <c r="I729" s="201" t="s">
        <v>2642</v>
      </c>
      <c r="J729" s="202"/>
    </row>
    <row r="730" spans="1:10" ht="20.25" customHeight="1">
      <c r="A730" s="1278"/>
      <c r="B730" s="1238"/>
      <c r="C730" s="449" t="s">
        <v>2252</v>
      </c>
      <c r="D730" s="450" t="s">
        <v>2347</v>
      </c>
      <c r="E730" s="451" t="s">
        <v>2152</v>
      </c>
      <c r="F730" s="452">
        <v>8</v>
      </c>
      <c r="G730" s="452">
        <v>8</v>
      </c>
      <c r="H730" s="453" t="s">
        <v>2141</v>
      </c>
      <c r="I730" s="248"/>
      <c r="J730" s="249"/>
    </row>
    <row r="731" spans="1:10" ht="20.25" customHeight="1">
      <c r="A731" s="1279"/>
      <c r="B731" s="1239"/>
      <c r="C731" s="239" t="s">
        <v>2162</v>
      </c>
      <c r="D731" s="240" t="s">
        <v>2163</v>
      </c>
      <c r="E731" s="233" t="s">
        <v>2152</v>
      </c>
      <c r="F731" s="135">
        <v>5</v>
      </c>
      <c r="G731" s="136">
        <v>5</v>
      </c>
      <c r="H731" s="260" t="s">
        <v>2141</v>
      </c>
      <c r="I731" s="303"/>
      <c r="J731" s="304"/>
    </row>
    <row r="732" spans="1:10" ht="20.25" customHeight="1">
      <c r="A732" s="1293" t="s">
        <v>2507</v>
      </c>
      <c r="B732" s="1237" t="s">
        <v>1030</v>
      </c>
      <c r="C732" s="1212" t="s">
        <v>2138</v>
      </c>
      <c r="D732" s="1212" t="s">
        <v>2139</v>
      </c>
      <c r="E732" s="463" t="s">
        <v>2643</v>
      </c>
      <c r="F732" s="464">
        <v>475</v>
      </c>
      <c r="G732" s="447">
        <v>475</v>
      </c>
      <c r="H732" s="465" t="s">
        <v>1241</v>
      </c>
      <c r="I732" s="1172" t="s">
        <v>2644</v>
      </c>
      <c r="J732" s="249"/>
    </row>
    <row r="733" spans="1:10" ht="20.25" customHeight="1">
      <c r="A733" s="1287"/>
      <c r="B733" s="1238"/>
      <c r="C733" s="1202"/>
      <c r="D733" s="1202"/>
      <c r="E733" s="463" t="s">
        <v>2643</v>
      </c>
      <c r="F733" s="464">
        <v>590</v>
      </c>
      <c r="G733" s="447">
        <v>590</v>
      </c>
      <c r="H733" s="465" t="s">
        <v>1242</v>
      </c>
      <c r="I733" s="1169"/>
      <c r="J733" s="250"/>
    </row>
    <row r="734" spans="1:10" ht="20.25" customHeight="1">
      <c r="A734" s="1287"/>
      <c r="B734" s="1238"/>
      <c r="C734" s="444" t="s">
        <v>2515</v>
      </c>
      <c r="D734" s="444" t="s">
        <v>2516</v>
      </c>
      <c r="E734" s="463" t="s">
        <v>2643</v>
      </c>
      <c r="F734" s="464">
        <v>120</v>
      </c>
      <c r="G734" s="447">
        <v>120</v>
      </c>
      <c r="H734" s="465" t="s">
        <v>2146</v>
      </c>
      <c r="I734" s="207"/>
      <c r="J734" s="216"/>
    </row>
    <row r="735" spans="1:10" ht="20.25" customHeight="1">
      <c r="A735" s="1287"/>
      <c r="B735" s="1238"/>
      <c r="C735" s="444" t="s">
        <v>2645</v>
      </c>
      <c r="D735" s="444" t="s">
        <v>2646</v>
      </c>
      <c r="E735" s="463" t="s">
        <v>2643</v>
      </c>
      <c r="F735" s="464">
        <v>120</v>
      </c>
      <c r="G735" s="447">
        <v>120</v>
      </c>
      <c r="H735" s="465" t="s">
        <v>2146</v>
      </c>
      <c r="I735" s="207"/>
      <c r="J735" s="216"/>
    </row>
    <row r="736" spans="1:10" ht="20.25" customHeight="1">
      <c r="A736" s="1287"/>
      <c r="B736" s="1238"/>
      <c r="C736" s="444" t="s">
        <v>2484</v>
      </c>
      <c r="D736" s="444" t="s">
        <v>2557</v>
      </c>
      <c r="E736" s="463" t="s">
        <v>2643</v>
      </c>
      <c r="F736" s="464">
        <v>206</v>
      </c>
      <c r="G736" s="447">
        <v>206</v>
      </c>
      <c r="H736" s="465" t="s">
        <v>1242</v>
      </c>
      <c r="I736" s="201"/>
      <c r="J736" s="202"/>
    </row>
    <row r="737" spans="1:10" ht="20.25" customHeight="1">
      <c r="A737" s="1287"/>
      <c r="B737" s="1238"/>
      <c r="C737" s="444" t="s">
        <v>2309</v>
      </c>
      <c r="D737" s="444" t="s">
        <v>2259</v>
      </c>
      <c r="E737" s="463" t="s">
        <v>2643</v>
      </c>
      <c r="F737" s="464">
        <v>75</v>
      </c>
      <c r="G737" s="447">
        <v>75</v>
      </c>
      <c r="H737" s="465" t="s">
        <v>1242</v>
      </c>
      <c r="I737" s="207"/>
      <c r="J737" s="216"/>
    </row>
    <row r="738" spans="1:10" ht="20.25" customHeight="1">
      <c r="A738" s="1287"/>
      <c r="B738" s="1238"/>
      <c r="C738" s="444" t="s">
        <v>2460</v>
      </c>
      <c r="D738" s="444" t="s">
        <v>2619</v>
      </c>
      <c r="E738" s="463" t="s">
        <v>2643</v>
      </c>
      <c r="F738" s="464"/>
      <c r="G738" s="447"/>
      <c r="H738" s="465"/>
      <c r="I738" s="207" t="s">
        <v>2295</v>
      </c>
      <c r="J738" s="216"/>
    </row>
    <row r="739" spans="1:10" ht="20.25" customHeight="1">
      <c r="A739" s="1287"/>
      <c r="B739" s="1238"/>
      <c r="C739" s="444" t="s">
        <v>2144</v>
      </c>
      <c r="D739" s="444" t="s">
        <v>2145</v>
      </c>
      <c r="E739" s="463" t="s">
        <v>2643</v>
      </c>
      <c r="F739" s="464">
        <v>590</v>
      </c>
      <c r="G739" s="447">
        <v>590</v>
      </c>
      <c r="H739" s="465" t="s">
        <v>2146</v>
      </c>
      <c r="I739" s="201"/>
      <c r="J739" s="202"/>
    </row>
    <row r="740" spans="1:10" ht="20.25" customHeight="1">
      <c r="A740" s="1287"/>
      <c r="B740" s="1238"/>
      <c r="C740" s="444" t="s">
        <v>2517</v>
      </c>
      <c r="D740" s="243" t="s">
        <v>2548</v>
      </c>
      <c r="E740" s="463" t="s">
        <v>2152</v>
      </c>
      <c r="F740" s="464">
        <v>35</v>
      </c>
      <c r="G740" s="447">
        <v>35</v>
      </c>
      <c r="H740" s="465" t="s">
        <v>2141</v>
      </c>
      <c r="I740" s="201"/>
      <c r="J740" s="202"/>
    </row>
    <row r="741" spans="1:10" ht="20.25" customHeight="1">
      <c r="A741" s="1287"/>
      <c r="B741" s="1238"/>
      <c r="C741" s="444" t="s">
        <v>2647</v>
      </c>
      <c r="D741" s="444" t="s">
        <v>2646</v>
      </c>
      <c r="E741" s="463" t="s">
        <v>2152</v>
      </c>
      <c r="F741" s="464">
        <v>15</v>
      </c>
      <c r="G741" s="447">
        <v>15</v>
      </c>
      <c r="H741" s="465" t="s">
        <v>2146</v>
      </c>
      <c r="I741" s="201"/>
      <c r="J741" s="202"/>
    </row>
    <row r="742" spans="1:10" ht="20.25" customHeight="1">
      <c r="A742" s="1287"/>
      <c r="B742" s="1238"/>
      <c r="C742" s="449" t="s">
        <v>2252</v>
      </c>
      <c r="D742" s="450" t="s">
        <v>2347</v>
      </c>
      <c r="E742" s="451" t="s">
        <v>2152</v>
      </c>
      <c r="F742" s="452">
        <v>8</v>
      </c>
      <c r="G742" s="452">
        <v>8</v>
      </c>
      <c r="H742" s="453" t="s">
        <v>2141</v>
      </c>
      <c r="I742" s="248"/>
      <c r="J742" s="249"/>
    </row>
    <row r="743" spans="1:10" ht="20.25" customHeight="1">
      <c r="A743" s="1294"/>
      <c r="B743" s="1239"/>
      <c r="C743" s="239" t="s">
        <v>2162</v>
      </c>
      <c r="D743" s="240" t="s">
        <v>2163</v>
      </c>
      <c r="E743" s="233" t="s">
        <v>2152</v>
      </c>
      <c r="F743" s="135">
        <v>5</v>
      </c>
      <c r="G743" s="136">
        <v>5</v>
      </c>
      <c r="H743" s="260" t="s">
        <v>2141</v>
      </c>
      <c r="I743" s="303"/>
      <c r="J743" s="304"/>
    </row>
    <row r="744" spans="1:10" ht="20.25" customHeight="1">
      <c r="A744" s="1290" t="s">
        <v>2648</v>
      </c>
      <c r="B744" s="1237" t="s">
        <v>2649</v>
      </c>
      <c r="C744" s="1212" t="s">
        <v>2244</v>
      </c>
      <c r="D744" s="1216" t="s">
        <v>2245</v>
      </c>
      <c r="E744" s="458" t="s">
        <v>2510</v>
      </c>
      <c r="F744" s="459">
        <v>66</v>
      </c>
      <c r="G744" s="480">
        <v>66</v>
      </c>
      <c r="H744" s="460" t="s">
        <v>2141</v>
      </c>
      <c r="I744" s="507" t="s">
        <v>2650</v>
      </c>
      <c r="J744" s="200"/>
    </row>
    <row r="745" spans="1:10" ht="20.25" customHeight="1">
      <c r="A745" s="1291"/>
      <c r="B745" s="1238"/>
      <c r="C745" s="1202"/>
      <c r="D745" s="1211"/>
      <c r="E745" s="463" t="s">
        <v>2510</v>
      </c>
      <c r="F745" s="464">
        <v>54</v>
      </c>
      <c r="G745" s="447">
        <v>54</v>
      </c>
      <c r="H745" s="465" t="s">
        <v>2141</v>
      </c>
      <c r="I745" s="508" t="s">
        <v>2651</v>
      </c>
      <c r="J745" s="509"/>
    </row>
    <row r="746" spans="1:10" ht="20.25" customHeight="1">
      <c r="A746" s="1291"/>
      <c r="B746" s="1238"/>
      <c r="C746" s="444" t="s">
        <v>2193</v>
      </c>
      <c r="D746" s="484" t="s">
        <v>2183</v>
      </c>
      <c r="E746" s="463" t="s">
        <v>2510</v>
      </c>
      <c r="F746" s="464">
        <v>210</v>
      </c>
      <c r="G746" s="447">
        <v>210</v>
      </c>
      <c r="H746" s="465" t="s">
        <v>2146</v>
      </c>
      <c r="I746" s="201"/>
      <c r="J746" s="202"/>
    </row>
    <row r="747" spans="1:10" ht="20.25" customHeight="1">
      <c r="A747" s="1291"/>
      <c r="B747" s="1238"/>
      <c r="C747" s="1201" t="s">
        <v>2652</v>
      </c>
      <c r="D747" s="1209" t="s">
        <v>2653</v>
      </c>
      <c r="E747" s="463" t="s">
        <v>2510</v>
      </c>
      <c r="F747" s="464">
        <v>45</v>
      </c>
      <c r="G747" s="447">
        <v>45</v>
      </c>
      <c r="H747" s="465" t="s">
        <v>2146</v>
      </c>
      <c r="I747" s="508" t="s">
        <v>2654</v>
      </c>
      <c r="J747" s="509"/>
    </row>
    <row r="748" spans="1:10" ht="20.25" customHeight="1">
      <c r="A748" s="1291"/>
      <c r="B748" s="1238"/>
      <c r="C748" s="1203"/>
      <c r="D748" s="1210"/>
      <c r="E748" s="463" t="s">
        <v>2510</v>
      </c>
      <c r="F748" s="467">
        <v>67</v>
      </c>
      <c r="G748" s="452">
        <v>67</v>
      </c>
      <c r="H748" s="465" t="s">
        <v>2146</v>
      </c>
      <c r="I748" s="508" t="s">
        <v>2655</v>
      </c>
      <c r="J748" s="509"/>
    </row>
    <row r="749" spans="1:10" ht="20.25" customHeight="1">
      <c r="A749" s="1291"/>
      <c r="B749" s="1238"/>
      <c r="C749" s="1203"/>
      <c r="D749" s="1210"/>
      <c r="E749" s="463" t="s">
        <v>2510</v>
      </c>
      <c r="F749" s="467">
        <v>99</v>
      </c>
      <c r="G749" s="452">
        <v>99</v>
      </c>
      <c r="H749" s="465" t="s">
        <v>2146</v>
      </c>
      <c r="I749" s="508" t="s">
        <v>2656</v>
      </c>
      <c r="J749" s="509"/>
    </row>
    <row r="750" spans="1:10" ht="20.25" customHeight="1">
      <c r="A750" s="1291"/>
      <c r="B750" s="1238"/>
      <c r="C750" s="1203"/>
      <c r="D750" s="1210"/>
      <c r="E750" s="463" t="s">
        <v>2510</v>
      </c>
      <c r="F750" s="467">
        <v>130</v>
      </c>
      <c r="G750" s="452">
        <v>130</v>
      </c>
      <c r="H750" s="465" t="s">
        <v>2146</v>
      </c>
      <c r="I750" s="508" t="s">
        <v>2657</v>
      </c>
      <c r="J750" s="509"/>
    </row>
    <row r="751" spans="1:10" ht="20.25" customHeight="1">
      <c r="A751" s="1291"/>
      <c r="B751" s="1238"/>
      <c r="C751" s="1202"/>
      <c r="D751" s="1211"/>
      <c r="E751" s="463" t="s">
        <v>2510</v>
      </c>
      <c r="F751" s="467">
        <v>155</v>
      </c>
      <c r="G751" s="452">
        <v>155</v>
      </c>
      <c r="H751" s="465" t="s">
        <v>2146</v>
      </c>
      <c r="I751" s="508" t="s">
        <v>2658</v>
      </c>
      <c r="J751" s="509"/>
    </row>
    <row r="752" spans="1:10" ht="20.25" customHeight="1">
      <c r="A752" s="1291"/>
      <c r="B752" s="1238"/>
      <c r="C752" s="1201" t="s">
        <v>2659</v>
      </c>
      <c r="D752" s="1209" t="s">
        <v>2660</v>
      </c>
      <c r="E752" s="463" t="s">
        <v>2510</v>
      </c>
      <c r="F752" s="467">
        <v>85</v>
      </c>
      <c r="G752" s="452">
        <v>85</v>
      </c>
      <c r="H752" s="465" t="s">
        <v>2146</v>
      </c>
      <c r="I752" s="508" t="s">
        <v>2654</v>
      </c>
      <c r="J752" s="509"/>
    </row>
    <row r="753" spans="1:10" ht="20.25" customHeight="1">
      <c r="A753" s="1291"/>
      <c r="B753" s="1238"/>
      <c r="C753" s="1203"/>
      <c r="D753" s="1210"/>
      <c r="E753" s="463" t="s">
        <v>2510</v>
      </c>
      <c r="F753" s="467">
        <v>135</v>
      </c>
      <c r="G753" s="452">
        <v>135</v>
      </c>
      <c r="H753" s="465" t="s">
        <v>2146</v>
      </c>
      <c r="I753" s="508" t="s">
        <v>2655</v>
      </c>
      <c r="J753" s="509"/>
    </row>
    <row r="754" spans="1:10" ht="20.25" customHeight="1">
      <c r="A754" s="1291"/>
      <c r="B754" s="1238"/>
      <c r="C754" s="1203"/>
      <c r="D754" s="1210"/>
      <c r="E754" s="463" t="s">
        <v>2510</v>
      </c>
      <c r="F754" s="467">
        <v>190</v>
      </c>
      <c r="G754" s="452">
        <v>190</v>
      </c>
      <c r="H754" s="465" t="s">
        <v>2146</v>
      </c>
      <c r="I754" s="508" t="s">
        <v>2656</v>
      </c>
      <c r="J754" s="509"/>
    </row>
    <row r="755" spans="1:10" ht="20.25" customHeight="1">
      <c r="A755" s="1291"/>
      <c r="B755" s="1238"/>
      <c r="C755" s="1203"/>
      <c r="D755" s="1210"/>
      <c r="E755" s="463" t="s">
        <v>2510</v>
      </c>
      <c r="F755" s="467">
        <v>250</v>
      </c>
      <c r="G755" s="452">
        <v>250</v>
      </c>
      <c r="H755" s="465" t="s">
        <v>2146</v>
      </c>
      <c r="I755" s="508" t="s">
        <v>2657</v>
      </c>
      <c r="J755" s="509"/>
    </row>
    <row r="756" spans="1:10" ht="20.25" customHeight="1">
      <c r="A756" s="1291"/>
      <c r="B756" s="1238"/>
      <c r="C756" s="1202"/>
      <c r="D756" s="1211"/>
      <c r="E756" s="463" t="s">
        <v>2510</v>
      </c>
      <c r="F756" s="464">
        <v>300</v>
      </c>
      <c r="G756" s="447">
        <v>300</v>
      </c>
      <c r="H756" s="465" t="s">
        <v>2146</v>
      </c>
      <c r="I756" s="508" t="s">
        <v>2658</v>
      </c>
      <c r="J756" s="509"/>
    </row>
    <row r="757" spans="1:10" ht="20.25" customHeight="1">
      <c r="A757" s="1277" t="s">
        <v>2661</v>
      </c>
      <c r="B757" s="1237" t="s">
        <v>670</v>
      </c>
      <c r="C757" s="1212" t="s">
        <v>2138</v>
      </c>
      <c r="D757" s="1212" t="s">
        <v>2139</v>
      </c>
      <c r="E757" s="458" t="s">
        <v>2510</v>
      </c>
      <c r="F757" s="504">
        <v>71</v>
      </c>
      <c r="G757" s="504">
        <v>71</v>
      </c>
      <c r="H757" s="460" t="s">
        <v>1242</v>
      </c>
      <c r="I757" s="1173" t="s">
        <v>2662</v>
      </c>
      <c r="J757" s="428"/>
    </row>
    <row r="758" spans="1:10" ht="20.25" customHeight="1">
      <c r="A758" s="1278"/>
      <c r="B758" s="1238"/>
      <c r="C758" s="1202"/>
      <c r="D758" s="1202"/>
      <c r="E758" s="463" t="s">
        <v>2510</v>
      </c>
      <c r="F758" s="505">
        <v>26</v>
      </c>
      <c r="G758" s="505">
        <v>26</v>
      </c>
      <c r="H758" s="465" t="s">
        <v>1241</v>
      </c>
      <c r="I758" s="1174"/>
      <c r="J758" s="250"/>
    </row>
    <row r="759" spans="1:10" ht="20.25" customHeight="1">
      <c r="A759" s="1278"/>
      <c r="B759" s="1238"/>
      <c r="C759" s="444" t="s">
        <v>2144</v>
      </c>
      <c r="D759" s="444" t="s">
        <v>2145</v>
      </c>
      <c r="E759" s="463" t="s">
        <v>2510</v>
      </c>
      <c r="F759" s="505">
        <v>81.5</v>
      </c>
      <c r="G759" s="506">
        <v>81.5</v>
      </c>
      <c r="H759" s="465" t="s">
        <v>2146</v>
      </c>
      <c r="I759" s="201"/>
      <c r="J759" s="202"/>
    </row>
    <row r="760" spans="1:10" ht="20.25" customHeight="1">
      <c r="A760" s="1278"/>
      <c r="B760" s="1238"/>
      <c r="C760" s="444" t="s">
        <v>2663</v>
      </c>
      <c r="D760" s="444" t="s">
        <v>2664</v>
      </c>
      <c r="E760" s="463" t="s">
        <v>2510</v>
      </c>
      <c r="F760" s="464">
        <v>3.96</v>
      </c>
      <c r="G760" s="464">
        <v>3.96</v>
      </c>
      <c r="H760" s="465" t="s">
        <v>1242</v>
      </c>
      <c r="I760" s="201" t="s">
        <v>2665</v>
      </c>
      <c r="J760" s="202"/>
    </row>
    <row r="761" spans="1:10" ht="20.25" customHeight="1">
      <c r="A761" s="1278"/>
      <c r="B761" s="1238"/>
      <c r="C761" s="444" t="s">
        <v>2641</v>
      </c>
      <c r="D761" s="444" t="s">
        <v>2321</v>
      </c>
      <c r="E761" s="463" t="s">
        <v>2510</v>
      </c>
      <c r="F761" s="505">
        <v>53</v>
      </c>
      <c r="G761" s="506">
        <v>53</v>
      </c>
      <c r="H761" s="465" t="s">
        <v>2146</v>
      </c>
      <c r="I761" s="201"/>
      <c r="J761" s="202"/>
    </row>
    <row r="762" spans="1:10" ht="20.25" customHeight="1">
      <c r="A762" s="1278"/>
      <c r="B762" s="1238"/>
      <c r="C762" s="444" t="s">
        <v>2515</v>
      </c>
      <c r="D762" s="444" t="s">
        <v>2516</v>
      </c>
      <c r="E762" s="463" t="s">
        <v>2510</v>
      </c>
      <c r="F762" s="464">
        <v>5</v>
      </c>
      <c r="G762" s="464">
        <v>5</v>
      </c>
      <c r="H762" s="465" t="s">
        <v>2146</v>
      </c>
      <c r="I762" s="201"/>
      <c r="J762" s="202"/>
    </row>
    <row r="763" spans="1:10" ht="20.25" customHeight="1">
      <c r="A763" s="1278"/>
      <c r="B763" s="1238"/>
      <c r="C763" s="444" t="s">
        <v>2666</v>
      </c>
      <c r="D763" s="444" t="s">
        <v>2667</v>
      </c>
      <c r="E763" s="463" t="s">
        <v>2510</v>
      </c>
      <c r="F763" s="464">
        <v>15</v>
      </c>
      <c r="G763" s="447">
        <v>15</v>
      </c>
      <c r="H763" s="465" t="s">
        <v>2141</v>
      </c>
      <c r="I763" s="201" t="s">
        <v>2668</v>
      </c>
      <c r="J763" s="202"/>
    </row>
    <row r="764" spans="1:10" ht="20.25" customHeight="1">
      <c r="A764" s="1278"/>
      <c r="B764" s="1238"/>
      <c r="C764" s="444" t="s">
        <v>2142</v>
      </c>
      <c r="D764" s="444" t="s">
        <v>2143</v>
      </c>
      <c r="E764" s="463" t="s">
        <v>2510</v>
      </c>
      <c r="F764" s="505">
        <v>38</v>
      </c>
      <c r="G764" s="505">
        <v>38</v>
      </c>
      <c r="H764" s="465" t="s">
        <v>2141</v>
      </c>
      <c r="I764" s="201" t="s">
        <v>2665</v>
      </c>
      <c r="J764" s="202"/>
    </row>
    <row r="765" spans="1:10" ht="20.25" customHeight="1">
      <c r="A765" s="1278"/>
      <c r="B765" s="1238"/>
      <c r="C765" s="444" t="s">
        <v>2333</v>
      </c>
      <c r="D765" s="444" t="s">
        <v>2323</v>
      </c>
      <c r="E765" s="463" t="s">
        <v>2510</v>
      </c>
      <c r="F765" s="464">
        <v>55</v>
      </c>
      <c r="G765" s="447">
        <v>55</v>
      </c>
      <c r="H765" s="465" t="s">
        <v>2146</v>
      </c>
      <c r="I765" s="201"/>
      <c r="J765" s="202"/>
    </row>
    <row r="766" spans="1:10" ht="20.25" customHeight="1">
      <c r="A766" s="1278"/>
      <c r="B766" s="1238"/>
      <c r="C766" s="444" t="s">
        <v>2669</v>
      </c>
      <c r="D766" s="484" t="s">
        <v>2600</v>
      </c>
      <c r="E766" s="463" t="s">
        <v>2510</v>
      </c>
      <c r="F766" s="464">
        <v>25</v>
      </c>
      <c r="G766" s="447">
        <v>25</v>
      </c>
      <c r="H766" s="465" t="s">
        <v>2146</v>
      </c>
      <c r="I766" s="201"/>
      <c r="J766" s="202"/>
    </row>
    <row r="767" spans="1:10" ht="20.25" customHeight="1">
      <c r="A767" s="1278"/>
      <c r="B767" s="1238"/>
      <c r="C767" s="444" t="s">
        <v>2670</v>
      </c>
      <c r="D767" s="444" t="s">
        <v>2418</v>
      </c>
      <c r="E767" s="463" t="s">
        <v>2510</v>
      </c>
      <c r="F767" s="464">
        <v>61</v>
      </c>
      <c r="G767" s="447">
        <v>61</v>
      </c>
      <c r="H767" s="465" t="s">
        <v>2141</v>
      </c>
      <c r="I767" s="201" t="s">
        <v>2665</v>
      </c>
      <c r="J767" s="202"/>
    </row>
    <row r="768" spans="1:10" ht="20.25" customHeight="1">
      <c r="A768" s="1278"/>
      <c r="B768" s="1238"/>
      <c r="C768" s="444" t="s">
        <v>2671</v>
      </c>
      <c r="D768" s="444" t="s">
        <v>2672</v>
      </c>
      <c r="E768" s="463" t="s">
        <v>2510</v>
      </c>
      <c r="F768" s="464">
        <v>18</v>
      </c>
      <c r="G768" s="447">
        <v>18</v>
      </c>
      <c r="H768" s="465" t="s">
        <v>2141</v>
      </c>
      <c r="I768" s="201" t="s">
        <v>2665</v>
      </c>
      <c r="J768" s="202"/>
    </row>
    <row r="769" spans="1:10" ht="20.25" customHeight="1">
      <c r="A769" s="1278"/>
      <c r="B769" s="1238"/>
      <c r="C769" s="444" t="s">
        <v>2673</v>
      </c>
      <c r="D769" s="444" t="s">
        <v>2674</v>
      </c>
      <c r="E769" s="463" t="s">
        <v>2510</v>
      </c>
      <c r="F769" s="464">
        <v>65</v>
      </c>
      <c r="G769" s="464">
        <v>65</v>
      </c>
      <c r="H769" s="465" t="s">
        <v>2146</v>
      </c>
      <c r="I769" s="201"/>
      <c r="J769" s="202"/>
    </row>
    <row r="770" spans="1:10" ht="20.25" customHeight="1">
      <c r="A770" s="1278"/>
      <c r="B770" s="1238"/>
      <c r="C770" s="444" t="s">
        <v>2460</v>
      </c>
      <c r="D770" s="444" t="s">
        <v>2461</v>
      </c>
      <c r="E770" s="463" t="s">
        <v>2510</v>
      </c>
      <c r="F770" s="122"/>
      <c r="G770" s="125"/>
      <c r="H770" s="126"/>
      <c r="I770" s="201" t="s">
        <v>2295</v>
      </c>
      <c r="J770" s="202"/>
    </row>
    <row r="771" spans="1:10" ht="20.25" customHeight="1">
      <c r="A771" s="1278"/>
      <c r="B771" s="1238"/>
      <c r="C771" s="444" t="s">
        <v>2417</v>
      </c>
      <c r="D771" s="484" t="s">
        <v>2418</v>
      </c>
      <c r="E771" s="463" t="s">
        <v>2510</v>
      </c>
      <c r="F771" s="122"/>
      <c r="G771" s="125"/>
      <c r="H771" s="126"/>
      <c r="I771" s="201" t="s">
        <v>2675</v>
      </c>
      <c r="J771" s="202"/>
    </row>
    <row r="772" spans="1:10" ht="20.25" customHeight="1">
      <c r="A772" s="1278"/>
      <c r="B772" s="1238"/>
      <c r="C772" s="444" t="s">
        <v>2312</v>
      </c>
      <c r="D772" s="444" t="s">
        <v>2676</v>
      </c>
      <c r="E772" s="124" t="s">
        <v>2510</v>
      </c>
      <c r="F772" s="122"/>
      <c r="G772" s="125"/>
      <c r="H772" s="126"/>
      <c r="I772" s="339" t="s">
        <v>2642</v>
      </c>
      <c r="J772" s="340"/>
    </row>
    <row r="773" spans="1:10" ht="20.25" customHeight="1">
      <c r="A773" s="1278"/>
      <c r="B773" s="1238"/>
      <c r="C773" s="449" t="s">
        <v>2252</v>
      </c>
      <c r="D773" s="450" t="s">
        <v>2347</v>
      </c>
      <c r="E773" s="451" t="s">
        <v>2152</v>
      </c>
      <c r="F773" s="452">
        <v>8</v>
      </c>
      <c r="G773" s="452">
        <v>8</v>
      </c>
      <c r="H773" s="453" t="s">
        <v>2141</v>
      </c>
      <c r="I773" s="512"/>
      <c r="J773" s="470"/>
    </row>
    <row r="774" spans="1:10" ht="20.25" customHeight="1">
      <c r="A774" s="1279"/>
      <c r="B774" s="1239"/>
      <c r="C774" s="239" t="s">
        <v>2162</v>
      </c>
      <c r="D774" s="240" t="s">
        <v>2163</v>
      </c>
      <c r="E774" s="233" t="s">
        <v>2152</v>
      </c>
      <c r="F774" s="135">
        <v>5</v>
      </c>
      <c r="G774" s="136">
        <v>5</v>
      </c>
      <c r="H774" s="260" t="s">
        <v>2141</v>
      </c>
      <c r="I774" s="303"/>
      <c r="J774" s="304"/>
    </row>
    <row r="775" spans="1:10" ht="20.25" customHeight="1">
      <c r="A775" s="1277" t="s">
        <v>2661</v>
      </c>
      <c r="B775" s="1237" t="s">
        <v>662</v>
      </c>
      <c r="C775" s="1212" t="s">
        <v>2138</v>
      </c>
      <c r="D775" s="1212" t="s">
        <v>2139</v>
      </c>
      <c r="E775" s="458" t="s">
        <v>2510</v>
      </c>
      <c r="F775" s="504">
        <v>71</v>
      </c>
      <c r="G775" s="504">
        <v>71</v>
      </c>
      <c r="H775" s="460" t="s">
        <v>1242</v>
      </c>
      <c r="I775" s="1173" t="s">
        <v>2662</v>
      </c>
      <c r="J775" s="428"/>
    </row>
    <row r="776" spans="1:10" ht="20.25" customHeight="1">
      <c r="A776" s="1278"/>
      <c r="B776" s="1238"/>
      <c r="C776" s="1202"/>
      <c r="D776" s="1202"/>
      <c r="E776" s="463" t="s">
        <v>2510</v>
      </c>
      <c r="F776" s="505">
        <v>26</v>
      </c>
      <c r="G776" s="505">
        <v>26</v>
      </c>
      <c r="H776" s="465" t="s">
        <v>1241</v>
      </c>
      <c r="I776" s="1174"/>
      <c r="J776" s="250"/>
    </row>
    <row r="777" spans="1:10" ht="20.25" customHeight="1">
      <c r="A777" s="1278"/>
      <c r="B777" s="1238"/>
      <c r="C777" s="444" t="s">
        <v>2144</v>
      </c>
      <c r="D777" s="444" t="s">
        <v>2145</v>
      </c>
      <c r="E777" s="463" t="s">
        <v>2510</v>
      </c>
      <c r="F777" s="505">
        <v>81.5</v>
      </c>
      <c r="G777" s="506">
        <v>81.5</v>
      </c>
      <c r="H777" s="465" t="s">
        <v>2146</v>
      </c>
      <c r="I777" s="201"/>
      <c r="J777" s="202"/>
    </row>
    <row r="778" spans="1:10" ht="20.25" customHeight="1">
      <c r="A778" s="1278"/>
      <c r="B778" s="1238"/>
      <c r="C778" s="444" t="s">
        <v>2663</v>
      </c>
      <c r="D778" s="444" t="s">
        <v>2664</v>
      </c>
      <c r="E778" s="463" t="s">
        <v>2510</v>
      </c>
      <c r="F778" s="464">
        <v>3.96</v>
      </c>
      <c r="G778" s="464">
        <v>3.96</v>
      </c>
      <c r="H778" s="465" t="s">
        <v>1242</v>
      </c>
      <c r="I778" s="201" t="s">
        <v>2665</v>
      </c>
      <c r="J778" s="202"/>
    </row>
    <row r="779" spans="1:10" ht="20.25" customHeight="1">
      <c r="A779" s="1278"/>
      <c r="B779" s="1238"/>
      <c r="C779" s="444" t="s">
        <v>2641</v>
      </c>
      <c r="D779" s="444" t="s">
        <v>2321</v>
      </c>
      <c r="E779" s="463" t="s">
        <v>2510</v>
      </c>
      <c r="F779" s="505">
        <v>53</v>
      </c>
      <c r="G779" s="506">
        <v>53</v>
      </c>
      <c r="H779" s="465" t="s">
        <v>2146</v>
      </c>
      <c r="I779" s="201"/>
      <c r="J779" s="202"/>
    </row>
    <row r="780" spans="1:10" ht="20.25" customHeight="1">
      <c r="A780" s="1278"/>
      <c r="B780" s="1238"/>
      <c r="C780" s="444" t="s">
        <v>2515</v>
      </c>
      <c r="D780" s="444" t="s">
        <v>2516</v>
      </c>
      <c r="E780" s="463" t="s">
        <v>2510</v>
      </c>
      <c r="F780" s="464">
        <v>5</v>
      </c>
      <c r="G780" s="464">
        <v>5</v>
      </c>
      <c r="H780" s="465" t="s">
        <v>2146</v>
      </c>
      <c r="I780" s="201"/>
      <c r="J780" s="202"/>
    </row>
    <row r="781" spans="1:10" ht="20.25" customHeight="1">
      <c r="A781" s="1278"/>
      <c r="B781" s="1238"/>
      <c r="C781" s="444" t="s">
        <v>2666</v>
      </c>
      <c r="D781" s="444" t="s">
        <v>2667</v>
      </c>
      <c r="E781" s="463" t="s">
        <v>2510</v>
      </c>
      <c r="F781" s="464">
        <v>15</v>
      </c>
      <c r="G781" s="447">
        <v>15</v>
      </c>
      <c r="H781" s="465" t="s">
        <v>2141</v>
      </c>
      <c r="I781" s="201" t="s">
        <v>2668</v>
      </c>
      <c r="J781" s="202"/>
    </row>
    <row r="782" spans="1:10" ht="20.25" customHeight="1">
      <c r="A782" s="1278"/>
      <c r="B782" s="1238"/>
      <c r="C782" s="444" t="s">
        <v>2142</v>
      </c>
      <c r="D782" s="444" t="s">
        <v>2143</v>
      </c>
      <c r="E782" s="463" t="s">
        <v>2510</v>
      </c>
      <c r="F782" s="505">
        <v>38</v>
      </c>
      <c r="G782" s="505">
        <v>38</v>
      </c>
      <c r="H782" s="465" t="s">
        <v>2141</v>
      </c>
      <c r="I782" s="201" t="s">
        <v>2665</v>
      </c>
      <c r="J782" s="202"/>
    </row>
    <row r="783" spans="1:10" ht="20.25" customHeight="1">
      <c r="A783" s="1278"/>
      <c r="B783" s="1238"/>
      <c r="C783" s="444" t="s">
        <v>2333</v>
      </c>
      <c r="D783" s="444" t="s">
        <v>2323</v>
      </c>
      <c r="E783" s="463" t="s">
        <v>2510</v>
      </c>
      <c r="F783" s="464">
        <v>55</v>
      </c>
      <c r="G783" s="447">
        <v>55</v>
      </c>
      <c r="H783" s="465" t="s">
        <v>2146</v>
      </c>
      <c r="I783" s="201"/>
      <c r="J783" s="202"/>
    </row>
    <row r="784" spans="1:10" ht="20.25" customHeight="1">
      <c r="A784" s="1278"/>
      <c r="B784" s="1238"/>
      <c r="C784" s="444" t="s">
        <v>2669</v>
      </c>
      <c r="D784" s="484" t="s">
        <v>2600</v>
      </c>
      <c r="E784" s="463" t="s">
        <v>2510</v>
      </c>
      <c r="F784" s="464">
        <v>15</v>
      </c>
      <c r="G784" s="447">
        <v>15</v>
      </c>
      <c r="H784" s="465" t="s">
        <v>2146</v>
      </c>
      <c r="I784" s="201"/>
      <c r="J784" s="202"/>
    </row>
    <row r="785" spans="1:10" ht="20.25" customHeight="1">
      <c r="A785" s="1278"/>
      <c r="B785" s="1238"/>
      <c r="C785" s="444" t="s">
        <v>2670</v>
      </c>
      <c r="D785" s="444" t="s">
        <v>2418</v>
      </c>
      <c r="E785" s="463" t="s">
        <v>2510</v>
      </c>
      <c r="F785" s="464">
        <v>61</v>
      </c>
      <c r="G785" s="447">
        <v>61</v>
      </c>
      <c r="H785" s="465" t="s">
        <v>2141</v>
      </c>
      <c r="I785" s="201" t="s">
        <v>2665</v>
      </c>
      <c r="J785" s="202"/>
    </row>
    <row r="786" spans="1:10" ht="20.25" customHeight="1">
      <c r="A786" s="1278"/>
      <c r="B786" s="1238"/>
      <c r="C786" s="444" t="s">
        <v>2671</v>
      </c>
      <c r="D786" s="444" t="s">
        <v>2672</v>
      </c>
      <c r="E786" s="463" t="s">
        <v>2510</v>
      </c>
      <c r="F786" s="464">
        <v>18</v>
      </c>
      <c r="G786" s="447">
        <v>18</v>
      </c>
      <c r="H786" s="465" t="s">
        <v>2141</v>
      </c>
      <c r="I786" s="201" t="s">
        <v>2665</v>
      </c>
      <c r="J786" s="202"/>
    </row>
    <row r="787" spans="1:10" ht="20.25" customHeight="1">
      <c r="A787" s="1278"/>
      <c r="B787" s="1238"/>
      <c r="C787" s="444" t="s">
        <v>2673</v>
      </c>
      <c r="D787" s="444" t="s">
        <v>2674</v>
      </c>
      <c r="E787" s="463" t="s">
        <v>2510</v>
      </c>
      <c r="F787" s="464">
        <v>65</v>
      </c>
      <c r="G787" s="464">
        <v>65</v>
      </c>
      <c r="H787" s="465" t="s">
        <v>2146</v>
      </c>
      <c r="I787" s="201"/>
      <c r="J787" s="202"/>
    </row>
    <row r="788" spans="1:10" ht="20.25" customHeight="1">
      <c r="A788" s="1278"/>
      <c r="B788" s="1238"/>
      <c r="C788" s="444" t="s">
        <v>2460</v>
      </c>
      <c r="D788" s="444" t="s">
        <v>2461</v>
      </c>
      <c r="E788" s="463" t="s">
        <v>2510</v>
      </c>
      <c r="F788" s="122"/>
      <c r="G788" s="125"/>
      <c r="H788" s="126"/>
      <c r="I788" s="201" t="s">
        <v>2295</v>
      </c>
      <c r="J788" s="202"/>
    </row>
    <row r="789" spans="1:10" ht="20.25" customHeight="1">
      <c r="A789" s="1278"/>
      <c r="B789" s="1238"/>
      <c r="C789" s="444" t="s">
        <v>2417</v>
      </c>
      <c r="D789" s="484" t="s">
        <v>2418</v>
      </c>
      <c r="E789" s="463" t="s">
        <v>2510</v>
      </c>
      <c r="F789" s="122"/>
      <c r="G789" s="125"/>
      <c r="H789" s="126"/>
      <c r="I789" s="201" t="s">
        <v>2675</v>
      </c>
      <c r="J789" s="202"/>
    </row>
    <row r="790" spans="1:10" ht="20.25" customHeight="1">
      <c r="A790" s="1278"/>
      <c r="B790" s="1238"/>
      <c r="C790" s="444" t="s">
        <v>2312</v>
      </c>
      <c r="D790" s="444" t="s">
        <v>2676</v>
      </c>
      <c r="E790" s="124" t="s">
        <v>2510</v>
      </c>
      <c r="F790" s="122"/>
      <c r="G790" s="125"/>
      <c r="H790" s="126"/>
      <c r="I790" s="339" t="s">
        <v>2642</v>
      </c>
      <c r="J790" s="340"/>
    </row>
    <row r="791" spans="1:10" ht="20.25" customHeight="1">
      <c r="A791" s="1278"/>
      <c r="B791" s="1238"/>
      <c r="C791" s="449" t="s">
        <v>2252</v>
      </c>
      <c r="D791" s="450" t="s">
        <v>2347</v>
      </c>
      <c r="E791" s="451" t="s">
        <v>2152</v>
      </c>
      <c r="F791" s="452">
        <v>8</v>
      </c>
      <c r="G791" s="452">
        <v>8</v>
      </c>
      <c r="H791" s="453" t="s">
        <v>2141</v>
      </c>
      <c r="I791" s="512"/>
      <c r="J791" s="470"/>
    </row>
    <row r="792" spans="1:10" ht="20.25" customHeight="1">
      <c r="A792" s="1279"/>
      <c r="B792" s="1239"/>
      <c r="C792" s="239" t="s">
        <v>2162</v>
      </c>
      <c r="D792" s="240" t="s">
        <v>2163</v>
      </c>
      <c r="E792" s="233" t="s">
        <v>2152</v>
      </c>
      <c r="F792" s="135">
        <v>5</v>
      </c>
      <c r="G792" s="136">
        <v>5</v>
      </c>
      <c r="H792" s="260" t="s">
        <v>2141</v>
      </c>
      <c r="I792" s="303"/>
      <c r="J792" s="304"/>
    </row>
    <row r="793" spans="1:10" ht="20.25" customHeight="1">
      <c r="A793" s="1277" t="s">
        <v>2677</v>
      </c>
      <c r="B793" s="1237" t="s">
        <v>697</v>
      </c>
      <c r="C793" s="481" t="s">
        <v>2678</v>
      </c>
      <c r="D793" s="481" t="s">
        <v>2679</v>
      </c>
      <c r="E793" s="458" t="s">
        <v>2510</v>
      </c>
      <c r="F793" s="459">
        <v>50</v>
      </c>
      <c r="G793" s="480">
        <v>50</v>
      </c>
      <c r="H793" s="460" t="s">
        <v>2146</v>
      </c>
      <c r="I793" s="199"/>
      <c r="J793" s="200"/>
    </row>
    <row r="794" spans="1:10" ht="20.25" customHeight="1">
      <c r="A794" s="1278"/>
      <c r="B794" s="1238"/>
      <c r="C794" s="449" t="s">
        <v>2680</v>
      </c>
      <c r="D794" s="449" t="s">
        <v>2245</v>
      </c>
      <c r="E794" s="463" t="s">
        <v>2510</v>
      </c>
      <c r="F794" s="464">
        <v>165</v>
      </c>
      <c r="G794" s="447">
        <v>155</v>
      </c>
      <c r="H794" s="465" t="s">
        <v>1242</v>
      </c>
      <c r="I794" s="513" t="s">
        <v>2681</v>
      </c>
      <c r="J794" s="514"/>
    </row>
    <row r="795" spans="1:10" ht="20.25" customHeight="1">
      <c r="A795" s="1278"/>
      <c r="B795" s="1238"/>
      <c r="C795" s="444" t="s">
        <v>2138</v>
      </c>
      <c r="D795" s="444" t="s">
        <v>2139</v>
      </c>
      <c r="E795" s="463" t="s">
        <v>2510</v>
      </c>
      <c r="F795" s="464">
        <v>25</v>
      </c>
      <c r="G795" s="447">
        <v>25</v>
      </c>
      <c r="H795" s="465" t="s">
        <v>2141</v>
      </c>
      <c r="I795" s="201" t="s">
        <v>2682</v>
      </c>
      <c r="J795" s="202"/>
    </row>
    <row r="796" spans="1:10" ht="20.25" customHeight="1">
      <c r="A796" s="1278"/>
      <c r="B796" s="1238"/>
      <c r="C796" s="449" t="s">
        <v>2683</v>
      </c>
      <c r="D796" s="449" t="s">
        <v>2684</v>
      </c>
      <c r="E796" s="463" t="s">
        <v>2510</v>
      </c>
      <c r="F796" s="464">
        <v>55</v>
      </c>
      <c r="G796" s="447">
        <v>50</v>
      </c>
      <c r="H796" s="465" t="s">
        <v>1242</v>
      </c>
      <c r="I796" s="513" t="s">
        <v>2681</v>
      </c>
      <c r="J796" s="514"/>
    </row>
    <row r="797" spans="1:10" ht="20.25" customHeight="1">
      <c r="A797" s="1278"/>
      <c r="B797" s="1238"/>
      <c r="C797" s="444" t="s">
        <v>2685</v>
      </c>
      <c r="D797" s="444" t="s">
        <v>2183</v>
      </c>
      <c r="E797" s="463" t="s">
        <v>2510</v>
      </c>
      <c r="F797" s="464">
        <v>95</v>
      </c>
      <c r="G797" s="447">
        <v>90</v>
      </c>
      <c r="H797" s="465" t="s">
        <v>2146</v>
      </c>
      <c r="I797" s="201"/>
      <c r="J797" s="202"/>
    </row>
    <row r="798" spans="1:10" ht="20.25" customHeight="1">
      <c r="A798" s="1278"/>
      <c r="B798" s="1238"/>
      <c r="C798" s="444" t="s">
        <v>2686</v>
      </c>
      <c r="D798" s="444" t="s">
        <v>2687</v>
      </c>
      <c r="E798" s="463" t="s">
        <v>2510</v>
      </c>
      <c r="F798" s="464">
        <v>55</v>
      </c>
      <c r="G798" s="447">
        <v>35</v>
      </c>
      <c r="H798" s="465" t="s">
        <v>2146</v>
      </c>
      <c r="I798" s="201"/>
      <c r="J798" s="202"/>
    </row>
    <row r="799" spans="1:10" ht="20.25" customHeight="1">
      <c r="A799" s="1278"/>
      <c r="B799" s="1238"/>
      <c r="C799" s="444" t="s">
        <v>2688</v>
      </c>
      <c r="D799" s="444" t="s">
        <v>2269</v>
      </c>
      <c r="E799" s="463" t="s">
        <v>2510</v>
      </c>
      <c r="F799" s="464">
        <v>85</v>
      </c>
      <c r="G799" s="447">
        <v>85</v>
      </c>
      <c r="H799" s="465" t="s">
        <v>2146</v>
      </c>
      <c r="I799" s="201"/>
      <c r="J799" s="202"/>
    </row>
    <row r="800" spans="1:10" ht="20.25" customHeight="1">
      <c r="A800" s="1278"/>
      <c r="B800" s="1238"/>
      <c r="C800" s="444" t="s">
        <v>2689</v>
      </c>
      <c r="D800" s="444" t="s">
        <v>2690</v>
      </c>
      <c r="E800" s="463" t="s">
        <v>2152</v>
      </c>
      <c r="F800" s="464">
        <v>20</v>
      </c>
      <c r="G800" s="447">
        <v>20</v>
      </c>
      <c r="H800" s="465" t="s">
        <v>2141</v>
      </c>
      <c r="I800" s="201"/>
      <c r="J800" s="202"/>
    </row>
    <row r="801" spans="1:10" ht="20.25" customHeight="1">
      <c r="A801" s="1278"/>
      <c r="B801" s="1238"/>
      <c r="C801" s="444" t="s">
        <v>2460</v>
      </c>
      <c r="D801" s="449" t="s">
        <v>2461</v>
      </c>
      <c r="E801" s="160" t="s">
        <v>2510</v>
      </c>
      <c r="F801" s="238"/>
      <c r="G801" s="162"/>
      <c r="H801" s="235"/>
      <c r="I801" s="201" t="s">
        <v>2295</v>
      </c>
      <c r="J801" s="202"/>
    </row>
    <row r="802" spans="1:10" ht="20.25" customHeight="1">
      <c r="A802" s="1278"/>
      <c r="B802" s="1238"/>
      <c r="C802" s="444" t="s">
        <v>2691</v>
      </c>
      <c r="D802" s="444" t="s">
        <v>2581</v>
      </c>
      <c r="E802" s="463" t="s">
        <v>2510</v>
      </c>
      <c r="F802" s="122">
        <v>15</v>
      </c>
      <c r="G802" s="125">
        <v>15</v>
      </c>
      <c r="H802" s="126" t="s">
        <v>2692</v>
      </c>
      <c r="I802" s="513" t="s">
        <v>2693</v>
      </c>
      <c r="J802" s="514"/>
    </row>
    <row r="803" spans="1:10" ht="20.25" customHeight="1">
      <c r="A803" s="1278"/>
      <c r="B803" s="1238"/>
      <c r="C803" s="449" t="s">
        <v>2252</v>
      </c>
      <c r="D803" s="450" t="s">
        <v>2347</v>
      </c>
      <c r="E803" s="451" t="s">
        <v>2152</v>
      </c>
      <c r="F803" s="452">
        <v>8</v>
      </c>
      <c r="G803" s="452">
        <v>8</v>
      </c>
      <c r="H803" s="453" t="s">
        <v>2141</v>
      </c>
      <c r="I803" s="515"/>
      <c r="J803" s="516"/>
    </row>
    <row r="804" spans="1:10" ht="20.25" customHeight="1">
      <c r="A804" s="1279"/>
      <c r="B804" s="1239"/>
      <c r="C804" s="239" t="s">
        <v>2162</v>
      </c>
      <c r="D804" s="240" t="s">
        <v>2163</v>
      </c>
      <c r="E804" s="233" t="s">
        <v>2152</v>
      </c>
      <c r="F804" s="135">
        <v>5</v>
      </c>
      <c r="G804" s="136">
        <v>5</v>
      </c>
      <c r="H804" s="260" t="s">
        <v>2141</v>
      </c>
      <c r="I804" s="303"/>
      <c r="J804" s="304"/>
    </row>
    <row r="805" spans="1:10" ht="20.25" customHeight="1">
      <c r="A805" s="1277" t="s">
        <v>2661</v>
      </c>
      <c r="B805" s="1237" t="s">
        <v>2694</v>
      </c>
      <c r="C805" s="481" t="s">
        <v>2695</v>
      </c>
      <c r="D805" s="481" t="s">
        <v>2696</v>
      </c>
      <c r="E805" s="458" t="s">
        <v>2510</v>
      </c>
      <c r="F805" s="459">
        <v>145</v>
      </c>
      <c r="G805" s="459">
        <v>145</v>
      </c>
      <c r="H805" s="460" t="s">
        <v>2146</v>
      </c>
      <c r="I805" s="199"/>
      <c r="J805" s="200"/>
    </row>
    <row r="806" spans="1:10" ht="20.25" customHeight="1">
      <c r="A806" s="1278"/>
      <c r="B806" s="1238"/>
      <c r="C806" s="1201" t="s">
        <v>2138</v>
      </c>
      <c r="D806" s="1201" t="s">
        <v>2139</v>
      </c>
      <c r="E806" s="463" t="s">
        <v>2510</v>
      </c>
      <c r="F806" s="464">
        <v>155</v>
      </c>
      <c r="G806" s="464">
        <v>155</v>
      </c>
      <c r="H806" s="465" t="s">
        <v>1242</v>
      </c>
      <c r="I806" s="1168" t="s">
        <v>2697</v>
      </c>
      <c r="J806" s="249"/>
    </row>
    <row r="807" spans="1:10" ht="20.25" customHeight="1">
      <c r="A807" s="1278"/>
      <c r="B807" s="1238"/>
      <c r="C807" s="1202"/>
      <c r="D807" s="1202"/>
      <c r="E807" s="463" t="s">
        <v>2510</v>
      </c>
      <c r="F807" s="464">
        <v>55</v>
      </c>
      <c r="G807" s="464">
        <v>55</v>
      </c>
      <c r="H807" s="465" t="s">
        <v>1241</v>
      </c>
      <c r="I807" s="1169"/>
      <c r="J807" s="250"/>
    </row>
    <row r="808" spans="1:10" ht="20.25" customHeight="1">
      <c r="A808" s="1278"/>
      <c r="B808" s="1238"/>
      <c r="C808" s="444" t="s">
        <v>2515</v>
      </c>
      <c r="D808" s="444" t="s">
        <v>2516</v>
      </c>
      <c r="E808" s="463" t="s">
        <v>2510</v>
      </c>
      <c r="F808" s="464">
        <v>8</v>
      </c>
      <c r="G808" s="447">
        <v>8</v>
      </c>
      <c r="H808" s="465" t="s">
        <v>2146</v>
      </c>
      <c r="I808" s="201"/>
      <c r="J808" s="202"/>
    </row>
    <row r="809" spans="1:10" ht="20.25" customHeight="1">
      <c r="A809" s="1278"/>
      <c r="B809" s="1238"/>
      <c r="C809" s="444" t="s">
        <v>2380</v>
      </c>
      <c r="D809" s="444" t="s">
        <v>2557</v>
      </c>
      <c r="E809" s="463" t="s">
        <v>2510</v>
      </c>
      <c r="F809" s="464">
        <v>50</v>
      </c>
      <c r="G809" s="447">
        <v>45</v>
      </c>
      <c r="H809" s="465" t="s">
        <v>2141</v>
      </c>
      <c r="I809" s="201"/>
      <c r="J809" s="202"/>
    </row>
    <row r="810" spans="1:10" ht="20.25" customHeight="1">
      <c r="A810" s="1278"/>
      <c r="B810" s="1238"/>
      <c r="C810" s="444" t="s">
        <v>2698</v>
      </c>
      <c r="D810" s="444" t="s">
        <v>2139</v>
      </c>
      <c r="E810" s="463" t="s">
        <v>2510</v>
      </c>
      <c r="F810" s="464">
        <v>1.5</v>
      </c>
      <c r="G810" s="464">
        <v>1.5</v>
      </c>
      <c r="H810" s="465" t="s">
        <v>1242</v>
      </c>
      <c r="I810" s="201" t="s">
        <v>2699</v>
      </c>
      <c r="J810" s="202"/>
    </row>
    <row r="811" spans="1:10" ht="20.25" customHeight="1">
      <c r="A811" s="1278"/>
      <c r="B811" s="1238"/>
      <c r="C811" s="444" t="s">
        <v>2252</v>
      </c>
      <c r="D811" s="444" t="s">
        <v>2259</v>
      </c>
      <c r="E811" s="463" t="s">
        <v>2510</v>
      </c>
      <c r="F811" s="464">
        <v>30</v>
      </c>
      <c r="G811" s="447">
        <v>30</v>
      </c>
      <c r="H811" s="465" t="s">
        <v>2141</v>
      </c>
      <c r="I811" s="201"/>
      <c r="J811" s="202"/>
    </row>
    <row r="812" spans="1:10" ht="20.25" customHeight="1">
      <c r="A812" s="1278"/>
      <c r="B812" s="1238"/>
      <c r="C812" s="449" t="s">
        <v>2252</v>
      </c>
      <c r="D812" s="450" t="s">
        <v>2347</v>
      </c>
      <c r="E812" s="451" t="s">
        <v>2152</v>
      </c>
      <c r="F812" s="452">
        <v>8</v>
      </c>
      <c r="G812" s="452">
        <v>8</v>
      </c>
      <c r="H812" s="453" t="s">
        <v>2141</v>
      </c>
      <c r="I812" s="248"/>
      <c r="J812" s="249"/>
    </row>
    <row r="813" spans="1:10" ht="20.25" customHeight="1">
      <c r="A813" s="1279"/>
      <c r="B813" s="1239"/>
      <c r="C813" s="239" t="s">
        <v>2162</v>
      </c>
      <c r="D813" s="240" t="s">
        <v>2163</v>
      </c>
      <c r="E813" s="233" t="s">
        <v>2152</v>
      </c>
      <c r="F813" s="135">
        <v>5</v>
      </c>
      <c r="G813" s="136">
        <v>5</v>
      </c>
      <c r="H813" s="260" t="s">
        <v>2141</v>
      </c>
      <c r="I813" s="303"/>
      <c r="J813" s="304"/>
    </row>
    <row r="814" spans="1:10" ht="20.25" customHeight="1">
      <c r="A814" s="1277" t="s">
        <v>2661</v>
      </c>
      <c r="B814" s="1237" t="s">
        <v>731</v>
      </c>
      <c r="C814" s="481" t="s">
        <v>2144</v>
      </c>
      <c r="D814" s="481" t="s">
        <v>2145</v>
      </c>
      <c r="E814" s="458" t="s">
        <v>2152</v>
      </c>
      <c r="F814" s="459">
        <v>44</v>
      </c>
      <c r="G814" s="480">
        <v>44</v>
      </c>
      <c r="H814" s="460" t="s">
        <v>2146</v>
      </c>
      <c r="I814" s="199"/>
      <c r="J814" s="200"/>
    </row>
    <row r="815" spans="1:10" ht="20.25" customHeight="1">
      <c r="A815" s="1278"/>
      <c r="B815" s="1238"/>
      <c r="C815" s="444" t="s">
        <v>2182</v>
      </c>
      <c r="D815" s="444" t="s">
        <v>2183</v>
      </c>
      <c r="E815" s="463" t="s">
        <v>2152</v>
      </c>
      <c r="F815" s="464">
        <v>20</v>
      </c>
      <c r="G815" s="447">
        <v>20</v>
      </c>
      <c r="H815" s="465" t="s">
        <v>2146</v>
      </c>
      <c r="I815" s="201"/>
      <c r="J815" s="202"/>
    </row>
    <row r="816" spans="1:10" ht="20.25" customHeight="1">
      <c r="A816" s="1278"/>
      <c r="B816" s="1238"/>
      <c r="C816" s="444" t="s">
        <v>2155</v>
      </c>
      <c r="D816" s="444" t="s">
        <v>2156</v>
      </c>
      <c r="E816" s="463" t="s">
        <v>2152</v>
      </c>
      <c r="F816" s="464">
        <v>11</v>
      </c>
      <c r="G816" s="447">
        <v>11</v>
      </c>
      <c r="H816" s="465" t="s">
        <v>2146</v>
      </c>
      <c r="I816" s="201"/>
      <c r="J816" s="202"/>
    </row>
    <row r="817" spans="1:10" ht="20.25" customHeight="1">
      <c r="A817" s="1278"/>
      <c r="B817" s="1238"/>
      <c r="C817" s="444" t="s">
        <v>2244</v>
      </c>
      <c r="D817" s="444" t="s">
        <v>2245</v>
      </c>
      <c r="E817" s="463" t="s">
        <v>2152</v>
      </c>
      <c r="F817" s="464">
        <v>20</v>
      </c>
      <c r="G817" s="447">
        <v>20</v>
      </c>
      <c r="H817" s="465" t="s">
        <v>2141</v>
      </c>
      <c r="I817" s="201" t="s">
        <v>2700</v>
      </c>
      <c r="J817" s="202"/>
    </row>
    <row r="818" spans="1:10" ht="20.25" customHeight="1">
      <c r="A818" s="1278"/>
      <c r="B818" s="1238"/>
      <c r="C818" s="444" t="s">
        <v>2701</v>
      </c>
      <c r="D818" s="444" t="s">
        <v>2591</v>
      </c>
      <c r="E818" s="463" t="s">
        <v>2152</v>
      </c>
      <c r="F818" s="464">
        <v>65</v>
      </c>
      <c r="G818" s="447">
        <v>65</v>
      </c>
      <c r="H818" s="465" t="s">
        <v>2141</v>
      </c>
      <c r="I818" s="201"/>
      <c r="J818" s="202"/>
    </row>
    <row r="819" spans="1:10" ht="20.25" customHeight="1">
      <c r="A819" s="1278"/>
      <c r="B819" s="1238"/>
      <c r="C819" s="444" t="s">
        <v>2702</v>
      </c>
      <c r="D819" s="444" t="s">
        <v>2703</v>
      </c>
      <c r="E819" s="463" t="s">
        <v>2152</v>
      </c>
      <c r="F819" s="464">
        <v>2.5</v>
      </c>
      <c r="G819" s="464">
        <v>2.5</v>
      </c>
      <c r="H819" s="465" t="s">
        <v>2146</v>
      </c>
      <c r="I819" s="201"/>
      <c r="J819" s="202"/>
    </row>
    <row r="820" spans="1:10" ht="20.25" customHeight="1">
      <c r="A820" s="1278"/>
      <c r="B820" s="1238"/>
      <c r="C820" s="444" t="s">
        <v>2704</v>
      </c>
      <c r="D820" s="444" t="s">
        <v>2676</v>
      </c>
      <c r="E820" s="463" t="s">
        <v>2152</v>
      </c>
      <c r="F820" s="122"/>
      <c r="G820" s="125"/>
      <c r="H820" s="126"/>
      <c r="I820" s="201" t="s">
        <v>2705</v>
      </c>
      <c r="J820" s="202"/>
    </row>
    <row r="821" spans="1:10" ht="20.25" customHeight="1">
      <c r="A821" s="1278"/>
      <c r="B821" s="1238"/>
      <c r="C821" s="444" t="s">
        <v>2460</v>
      </c>
      <c r="D821" s="444" t="s">
        <v>2461</v>
      </c>
      <c r="E821" s="124" t="s">
        <v>2152</v>
      </c>
      <c r="F821" s="122"/>
      <c r="G821" s="125"/>
      <c r="H821" s="126"/>
      <c r="I821" s="201" t="s">
        <v>2295</v>
      </c>
      <c r="J821" s="202"/>
    </row>
    <row r="822" spans="1:10" ht="20.25" customHeight="1">
      <c r="A822" s="1278"/>
      <c r="B822" s="1238"/>
      <c r="C822" s="449" t="s">
        <v>2252</v>
      </c>
      <c r="D822" s="450" t="s">
        <v>2347</v>
      </c>
      <c r="E822" s="451" t="s">
        <v>2152</v>
      </c>
      <c r="F822" s="452">
        <v>8</v>
      </c>
      <c r="G822" s="452">
        <v>8</v>
      </c>
      <c r="H822" s="453" t="s">
        <v>2141</v>
      </c>
      <c r="I822" s="248"/>
      <c r="J822" s="249"/>
    </row>
    <row r="823" spans="1:10" ht="20.25" customHeight="1">
      <c r="A823" s="1279"/>
      <c r="B823" s="1239"/>
      <c r="C823" s="239" t="s">
        <v>2162</v>
      </c>
      <c r="D823" s="240" t="s">
        <v>2163</v>
      </c>
      <c r="E823" s="233" t="s">
        <v>2152</v>
      </c>
      <c r="F823" s="135">
        <v>5</v>
      </c>
      <c r="G823" s="136">
        <v>5</v>
      </c>
      <c r="H823" s="260" t="s">
        <v>2141</v>
      </c>
      <c r="I823" s="303"/>
      <c r="J823" s="304"/>
    </row>
    <row r="824" spans="1:10" ht="20.25" customHeight="1">
      <c r="A824" s="1277" t="s">
        <v>2661</v>
      </c>
      <c r="B824" s="1237" t="s">
        <v>722</v>
      </c>
      <c r="C824" s="482" t="s">
        <v>2138</v>
      </c>
      <c r="D824" s="482" t="s">
        <v>2139</v>
      </c>
      <c r="E824" s="499" t="s">
        <v>2152</v>
      </c>
      <c r="F824" s="500">
        <v>25</v>
      </c>
      <c r="G824" s="501">
        <v>25</v>
      </c>
      <c r="H824" s="502" t="s">
        <v>1242</v>
      </c>
      <c r="I824" s="245" t="s">
        <v>2706</v>
      </c>
      <c r="J824" s="200"/>
    </row>
    <row r="825" spans="1:10" ht="20.25" customHeight="1">
      <c r="A825" s="1278"/>
      <c r="B825" s="1238"/>
      <c r="C825" s="510" t="s">
        <v>2707</v>
      </c>
      <c r="D825" s="511" t="s">
        <v>2708</v>
      </c>
      <c r="E825" s="499" t="s">
        <v>2152</v>
      </c>
      <c r="F825" s="500">
        <v>2.5</v>
      </c>
      <c r="G825" s="501">
        <v>2.5</v>
      </c>
      <c r="H825" s="502" t="s">
        <v>2141</v>
      </c>
      <c r="I825" s="201" t="s">
        <v>2577</v>
      </c>
      <c r="J825" s="202"/>
    </row>
    <row r="826" spans="1:10" ht="20.25" customHeight="1">
      <c r="A826" s="1278"/>
      <c r="B826" s="1238"/>
      <c r="C826" s="1231" t="s">
        <v>2709</v>
      </c>
      <c r="D826" s="1213" t="s">
        <v>2418</v>
      </c>
      <c r="E826" s="463" t="s">
        <v>2152</v>
      </c>
      <c r="F826" s="464">
        <v>12</v>
      </c>
      <c r="G826" s="464">
        <v>12</v>
      </c>
      <c r="H826" s="465" t="s">
        <v>2141</v>
      </c>
      <c r="I826" s="201" t="s">
        <v>2710</v>
      </c>
      <c r="J826" s="202"/>
    </row>
    <row r="827" spans="1:10" ht="20.25" customHeight="1">
      <c r="A827" s="1278"/>
      <c r="B827" s="1238"/>
      <c r="C827" s="1232"/>
      <c r="D827" s="1214"/>
      <c r="E827" s="463" t="s">
        <v>2152</v>
      </c>
      <c r="F827" s="464">
        <v>10</v>
      </c>
      <c r="G827" s="464">
        <v>10</v>
      </c>
      <c r="H827" s="465" t="s">
        <v>2141</v>
      </c>
      <c r="I827" s="201" t="s">
        <v>2711</v>
      </c>
      <c r="J827" s="202"/>
    </row>
    <row r="828" spans="1:10" ht="20.25" customHeight="1">
      <c r="A828" s="1278"/>
      <c r="B828" s="1238"/>
      <c r="C828" s="1227"/>
      <c r="D828" s="1215"/>
      <c r="E828" s="463" t="s">
        <v>2152</v>
      </c>
      <c r="F828" s="464">
        <v>9</v>
      </c>
      <c r="G828" s="464">
        <v>9</v>
      </c>
      <c r="H828" s="465" t="s">
        <v>2141</v>
      </c>
      <c r="I828" s="201" t="s">
        <v>2712</v>
      </c>
      <c r="J828" s="202"/>
    </row>
    <row r="829" spans="1:10" ht="20.25" customHeight="1">
      <c r="A829" s="1278"/>
      <c r="B829" s="1238"/>
      <c r="C829" s="444" t="s">
        <v>2713</v>
      </c>
      <c r="D829" s="444" t="s">
        <v>2714</v>
      </c>
      <c r="E829" s="463" t="s">
        <v>2152</v>
      </c>
      <c r="F829" s="464">
        <v>12</v>
      </c>
      <c r="G829" s="447">
        <v>12</v>
      </c>
      <c r="H829" s="465" t="s">
        <v>2146</v>
      </c>
      <c r="I829" s="201"/>
      <c r="J829" s="202"/>
    </row>
    <row r="830" spans="1:10" ht="20.25" customHeight="1">
      <c r="A830" s="1278"/>
      <c r="B830" s="1238"/>
      <c r="C830" s="444" t="s">
        <v>2144</v>
      </c>
      <c r="D830" s="444" t="s">
        <v>2145</v>
      </c>
      <c r="E830" s="463" t="s">
        <v>2152</v>
      </c>
      <c r="F830" s="464">
        <v>15</v>
      </c>
      <c r="G830" s="447">
        <v>15</v>
      </c>
      <c r="H830" s="465" t="s">
        <v>2146</v>
      </c>
      <c r="I830" s="201"/>
      <c r="J830" s="202"/>
    </row>
    <row r="831" spans="1:10" ht="20.25" customHeight="1">
      <c r="A831" s="1278"/>
      <c r="B831" s="1238"/>
      <c r="C831" s="444" t="s">
        <v>2715</v>
      </c>
      <c r="D831" s="444" t="s">
        <v>2716</v>
      </c>
      <c r="E831" s="463" t="s">
        <v>2152</v>
      </c>
      <c r="F831" s="464">
        <v>15</v>
      </c>
      <c r="G831" s="447">
        <v>15</v>
      </c>
      <c r="H831" s="465" t="s">
        <v>2146</v>
      </c>
      <c r="I831" s="201"/>
      <c r="J831" s="202"/>
    </row>
    <row r="832" spans="1:10" ht="20.25" customHeight="1">
      <c r="A832" s="1278"/>
      <c r="B832" s="1238"/>
      <c r="C832" s="449" t="s">
        <v>2717</v>
      </c>
      <c r="D832" s="449" t="s">
        <v>2718</v>
      </c>
      <c r="E832" s="478" t="s">
        <v>2152</v>
      </c>
      <c r="F832" s="467">
        <v>37</v>
      </c>
      <c r="G832" s="452">
        <v>37</v>
      </c>
      <c r="H832" s="468" t="s">
        <v>2146</v>
      </c>
      <c r="I832" s="201"/>
      <c r="J832" s="202"/>
    </row>
    <row r="833" spans="1:10" ht="20.25" customHeight="1">
      <c r="A833" s="1279"/>
      <c r="B833" s="1239"/>
      <c r="C833" s="517" t="s">
        <v>2579</v>
      </c>
      <c r="D833" s="518" t="s">
        <v>2427</v>
      </c>
      <c r="E833" s="519" t="s">
        <v>2152</v>
      </c>
      <c r="F833" s="520">
        <v>15</v>
      </c>
      <c r="G833" s="521">
        <v>15</v>
      </c>
      <c r="H833" s="522" t="s">
        <v>1242</v>
      </c>
      <c r="I833" s="245" t="s">
        <v>2706</v>
      </c>
      <c r="J833" s="246"/>
    </row>
    <row r="834" spans="1:10" ht="20.25" customHeight="1">
      <c r="A834" s="1290" t="s">
        <v>2648</v>
      </c>
      <c r="B834" s="1253" t="s">
        <v>677</v>
      </c>
      <c r="C834" s="479" t="s">
        <v>2719</v>
      </c>
      <c r="D834" s="462" t="s">
        <v>2591</v>
      </c>
      <c r="E834" s="437" t="s">
        <v>2510</v>
      </c>
      <c r="F834" s="500">
        <v>38</v>
      </c>
      <c r="G834" s="501">
        <v>25</v>
      </c>
      <c r="H834" s="502" t="s">
        <v>2141</v>
      </c>
      <c r="I834" s="245" t="s">
        <v>2706</v>
      </c>
      <c r="J834" s="250"/>
    </row>
    <row r="835" spans="1:10" ht="20.25" customHeight="1">
      <c r="A835" s="1291"/>
      <c r="B835" s="1254"/>
      <c r="C835" s="444" t="s">
        <v>2720</v>
      </c>
      <c r="D835" s="449" t="s">
        <v>2323</v>
      </c>
      <c r="E835" s="478" t="s">
        <v>2510</v>
      </c>
      <c r="F835" s="464">
        <v>35</v>
      </c>
      <c r="G835" s="447">
        <v>30</v>
      </c>
      <c r="H835" s="468" t="s">
        <v>2141</v>
      </c>
      <c r="I835" s="245" t="s">
        <v>2706</v>
      </c>
      <c r="J835" s="202"/>
    </row>
    <row r="836" spans="1:10" ht="20.25" customHeight="1">
      <c r="A836" s="1291"/>
      <c r="B836" s="1254"/>
      <c r="C836" s="449" t="s">
        <v>2515</v>
      </c>
      <c r="D836" s="235" t="s">
        <v>2721</v>
      </c>
      <c r="E836" s="478" t="s">
        <v>2510</v>
      </c>
      <c r="F836" s="464">
        <v>5</v>
      </c>
      <c r="G836" s="452">
        <v>0</v>
      </c>
      <c r="H836" s="468" t="s">
        <v>2141</v>
      </c>
      <c r="I836" s="245" t="s">
        <v>2706</v>
      </c>
      <c r="J836" s="202"/>
    </row>
    <row r="837" spans="1:10" ht="20.25" customHeight="1">
      <c r="A837" s="1291"/>
      <c r="B837" s="1254"/>
      <c r="C837" s="444" t="s">
        <v>2550</v>
      </c>
      <c r="D837" s="444" t="s">
        <v>2183</v>
      </c>
      <c r="E837" s="463" t="s">
        <v>2510</v>
      </c>
      <c r="F837" s="523">
        <v>20</v>
      </c>
      <c r="G837" s="447">
        <v>0</v>
      </c>
      <c r="H837" s="465" t="s">
        <v>2146</v>
      </c>
      <c r="I837" s="201"/>
      <c r="J837" s="202"/>
    </row>
    <row r="838" spans="1:10" ht="20.25" customHeight="1">
      <c r="A838" s="1291"/>
      <c r="B838" s="1254"/>
      <c r="C838" s="449" t="s">
        <v>2252</v>
      </c>
      <c r="D838" s="450" t="s">
        <v>2347</v>
      </c>
      <c r="E838" s="451" t="s">
        <v>2152</v>
      </c>
      <c r="F838" s="452">
        <v>8</v>
      </c>
      <c r="G838" s="452">
        <v>8</v>
      </c>
      <c r="H838" s="453" t="s">
        <v>2141</v>
      </c>
      <c r="I838" s="207"/>
      <c r="J838" s="249"/>
    </row>
    <row r="839" spans="1:10" ht="20.25" customHeight="1">
      <c r="A839" s="1292"/>
      <c r="B839" s="1255"/>
      <c r="C839" s="239" t="s">
        <v>2162</v>
      </c>
      <c r="D839" s="240" t="s">
        <v>2163</v>
      </c>
      <c r="E839" s="233" t="s">
        <v>2152</v>
      </c>
      <c r="F839" s="135">
        <v>5</v>
      </c>
      <c r="G839" s="136">
        <v>5</v>
      </c>
      <c r="H839" s="260" t="s">
        <v>2141</v>
      </c>
      <c r="I839" s="245" t="s">
        <v>2706</v>
      </c>
      <c r="J839" s="304"/>
    </row>
    <row r="840" spans="1:10" ht="20.25" customHeight="1">
      <c r="A840" s="1277" t="s">
        <v>2722</v>
      </c>
      <c r="B840" s="1237" t="s">
        <v>746</v>
      </c>
      <c r="C840" s="481" t="s">
        <v>2523</v>
      </c>
      <c r="D840" s="481" t="s">
        <v>2245</v>
      </c>
      <c r="E840" s="478" t="s">
        <v>2152</v>
      </c>
      <c r="F840" s="459">
        <v>25</v>
      </c>
      <c r="G840" s="480">
        <v>25</v>
      </c>
      <c r="H840" s="460" t="s">
        <v>2141</v>
      </c>
      <c r="I840" s="199"/>
      <c r="J840" s="200"/>
    </row>
    <row r="841" spans="1:10" ht="20.25" customHeight="1">
      <c r="A841" s="1278"/>
      <c r="B841" s="1238"/>
      <c r="C841" s="483" t="s">
        <v>2182</v>
      </c>
      <c r="D841" s="483" t="s">
        <v>2269</v>
      </c>
      <c r="E841" s="463" t="s">
        <v>2152</v>
      </c>
      <c r="F841" s="464">
        <v>30</v>
      </c>
      <c r="G841" s="464">
        <v>30</v>
      </c>
      <c r="H841" s="465" t="s">
        <v>2146</v>
      </c>
      <c r="I841" s="201"/>
      <c r="J841" s="202"/>
    </row>
    <row r="842" spans="1:10" ht="20.25" customHeight="1">
      <c r="A842" s="1278"/>
      <c r="B842" s="1238"/>
      <c r="C842" s="449" t="s">
        <v>2252</v>
      </c>
      <c r="D842" s="450" t="s">
        <v>2347</v>
      </c>
      <c r="E842" s="451" t="s">
        <v>2152</v>
      </c>
      <c r="F842" s="452">
        <v>8</v>
      </c>
      <c r="G842" s="452">
        <v>8</v>
      </c>
      <c r="H842" s="453" t="s">
        <v>2141</v>
      </c>
      <c r="I842" s="248"/>
      <c r="J842" s="249"/>
    </row>
    <row r="843" spans="1:10" ht="20.25" customHeight="1">
      <c r="A843" s="1279"/>
      <c r="B843" s="1239"/>
      <c r="C843" s="239" t="s">
        <v>2162</v>
      </c>
      <c r="D843" s="240" t="s">
        <v>2163</v>
      </c>
      <c r="E843" s="233" t="s">
        <v>2152</v>
      </c>
      <c r="F843" s="135">
        <v>5</v>
      </c>
      <c r="G843" s="136">
        <v>5</v>
      </c>
      <c r="H843" s="260" t="s">
        <v>2141</v>
      </c>
      <c r="I843" s="303"/>
      <c r="J843" s="304"/>
    </row>
    <row r="844" spans="1:10" ht="20.25" customHeight="1">
      <c r="A844" s="1277" t="s">
        <v>2722</v>
      </c>
      <c r="B844" s="1237" t="s">
        <v>757</v>
      </c>
      <c r="C844" s="481" t="s">
        <v>2523</v>
      </c>
      <c r="D844" s="481" t="s">
        <v>2245</v>
      </c>
      <c r="E844" s="458" t="s">
        <v>2152</v>
      </c>
      <c r="F844" s="459">
        <v>25</v>
      </c>
      <c r="G844" s="480">
        <v>25</v>
      </c>
      <c r="H844" s="460" t="s">
        <v>2141</v>
      </c>
      <c r="I844" s="199"/>
      <c r="J844" s="200"/>
    </row>
    <row r="845" spans="1:10" ht="20.25" customHeight="1">
      <c r="A845" s="1278"/>
      <c r="B845" s="1238"/>
      <c r="C845" s="483" t="s">
        <v>2182</v>
      </c>
      <c r="D845" s="483" t="s">
        <v>2269</v>
      </c>
      <c r="E845" s="463" t="s">
        <v>2152</v>
      </c>
      <c r="F845" s="464">
        <v>30</v>
      </c>
      <c r="G845" s="464">
        <v>30</v>
      </c>
      <c r="H845" s="465" t="s">
        <v>2146</v>
      </c>
      <c r="I845" s="201"/>
      <c r="J845" s="202"/>
    </row>
    <row r="846" spans="1:10" ht="20.25" customHeight="1">
      <c r="A846" s="1278"/>
      <c r="B846" s="1238"/>
      <c r="C846" s="449" t="s">
        <v>2252</v>
      </c>
      <c r="D846" s="450" t="s">
        <v>2347</v>
      </c>
      <c r="E846" s="451" t="s">
        <v>2152</v>
      </c>
      <c r="F846" s="452">
        <v>8</v>
      </c>
      <c r="G846" s="452">
        <v>8</v>
      </c>
      <c r="H846" s="453" t="s">
        <v>2141</v>
      </c>
      <c r="I846" s="248"/>
      <c r="J846" s="249"/>
    </row>
    <row r="847" spans="1:10" ht="20.25" customHeight="1">
      <c r="A847" s="1279"/>
      <c r="B847" s="1239"/>
      <c r="C847" s="239" t="s">
        <v>2162</v>
      </c>
      <c r="D847" s="240" t="s">
        <v>2163</v>
      </c>
      <c r="E847" s="233" t="s">
        <v>2152</v>
      </c>
      <c r="F847" s="135">
        <v>5</v>
      </c>
      <c r="G847" s="136">
        <v>5</v>
      </c>
      <c r="H847" s="260" t="s">
        <v>2141</v>
      </c>
      <c r="I847" s="303"/>
      <c r="J847" s="304"/>
    </row>
    <row r="848" spans="1:10" ht="20.25" customHeight="1">
      <c r="A848" s="1277" t="s">
        <v>2722</v>
      </c>
      <c r="B848" s="1237" t="s">
        <v>793</v>
      </c>
      <c r="C848" s="462" t="s">
        <v>2670</v>
      </c>
      <c r="D848" s="462" t="s">
        <v>2723</v>
      </c>
      <c r="E848" s="499" t="s">
        <v>2152</v>
      </c>
      <c r="F848" s="500">
        <v>27</v>
      </c>
      <c r="G848" s="501">
        <v>20</v>
      </c>
      <c r="H848" s="502" t="s">
        <v>2141</v>
      </c>
      <c r="I848" s="210"/>
      <c r="J848" s="250"/>
    </row>
    <row r="849" spans="1:10" ht="20.25" customHeight="1">
      <c r="A849" s="1278"/>
      <c r="B849" s="1238"/>
      <c r="C849" s="444" t="s">
        <v>2724</v>
      </c>
      <c r="D849" s="444" t="s">
        <v>2591</v>
      </c>
      <c r="E849" s="463" t="s">
        <v>2152</v>
      </c>
      <c r="F849" s="464">
        <v>1</v>
      </c>
      <c r="G849" s="447">
        <v>1</v>
      </c>
      <c r="H849" s="465" t="s">
        <v>2141</v>
      </c>
      <c r="I849" s="201"/>
      <c r="J849" s="202"/>
    </row>
    <row r="850" spans="1:10" ht="20.25" customHeight="1">
      <c r="A850" s="1278"/>
      <c r="B850" s="1238"/>
      <c r="C850" s="444" t="s">
        <v>2391</v>
      </c>
      <c r="D850" s="444" t="s">
        <v>2183</v>
      </c>
      <c r="E850" s="463" t="s">
        <v>2152</v>
      </c>
      <c r="F850" s="464">
        <v>55</v>
      </c>
      <c r="G850" s="447">
        <v>33</v>
      </c>
      <c r="H850" s="465" t="s">
        <v>2146</v>
      </c>
      <c r="I850" s="201"/>
      <c r="J850" s="202"/>
    </row>
    <row r="851" spans="1:10" ht="20.25" customHeight="1">
      <c r="A851" s="1278"/>
      <c r="B851" s="1238"/>
      <c r="C851" s="444" t="s">
        <v>2250</v>
      </c>
      <c r="D851" s="444" t="s">
        <v>2145</v>
      </c>
      <c r="E851" s="463" t="s">
        <v>2152</v>
      </c>
      <c r="F851" s="464">
        <v>55</v>
      </c>
      <c r="G851" s="447">
        <v>0</v>
      </c>
      <c r="H851" s="465" t="s">
        <v>2146</v>
      </c>
      <c r="I851" s="201"/>
      <c r="J851" s="202"/>
    </row>
    <row r="852" spans="1:10" ht="20.25" customHeight="1">
      <c r="A852" s="1278"/>
      <c r="B852" s="1238"/>
      <c r="C852" s="444" t="s">
        <v>2725</v>
      </c>
      <c r="D852" s="444" t="s">
        <v>2269</v>
      </c>
      <c r="E852" s="463" t="s">
        <v>2152</v>
      </c>
      <c r="F852" s="464">
        <v>5.5</v>
      </c>
      <c r="G852" s="447">
        <v>3.3</v>
      </c>
      <c r="H852" s="465" t="s">
        <v>2146</v>
      </c>
      <c r="I852" s="201"/>
      <c r="J852" s="202"/>
    </row>
    <row r="853" spans="1:10" ht="20.25" customHeight="1">
      <c r="A853" s="1278"/>
      <c r="B853" s="1238"/>
      <c r="C853" s="444" t="s">
        <v>2702</v>
      </c>
      <c r="D853" s="444" t="s">
        <v>2703</v>
      </c>
      <c r="E853" s="463" t="s">
        <v>2152</v>
      </c>
      <c r="F853" s="464">
        <v>4</v>
      </c>
      <c r="G853" s="447">
        <v>4</v>
      </c>
      <c r="H853" s="465" t="s">
        <v>2146</v>
      </c>
      <c r="I853" s="201"/>
      <c r="J853" s="202"/>
    </row>
    <row r="854" spans="1:10" ht="20.25" customHeight="1">
      <c r="A854" s="1278"/>
      <c r="B854" s="1238"/>
      <c r="C854" s="444" t="s">
        <v>2726</v>
      </c>
      <c r="D854" s="444" t="s">
        <v>2427</v>
      </c>
      <c r="E854" s="463" t="s">
        <v>2152</v>
      </c>
      <c r="F854" s="464">
        <v>5</v>
      </c>
      <c r="G854" s="447">
        <v>5</v>
      </c>
      <c r="H854" s="465" t="s">
        <v>2141</v>
      </c>
      <c r="I854" s="201" t="s">
        <v>2449</v>
      </c>
      <c r="J854" s="202"/>
    </row>
    <row r="855" spans="1:10" ht="20.25" customHeight="1">
      <c r="A855" s="1278"/>
      <c r="B855" s="1238"/>
      <c r="C855" s="444" t="s">
        <v>2727</v>
      </c>
      <c r="D855" s="444" t="s">
        <v>2723</v>
      </c>
      <c r="E855" s="463" t="s">
        <v>2152</v>
      </c>
      <c r="F855" s="464">
        <v>25</v>
      </c>
      <c r="G855" s="464">
        <v>25</v>
      </c>
      <c r="H855" s="465" t="s">
        <v>2146</v>
      </c>
      <c r="I855" s="201" t="s">
        <v>2449</v>
      </c>
      <c r="J855" s="202"/>
    </row>
    <row r="856" spans="1:10" ht="20.25" customHeight="1">
      <c r="A856" s="1278"/>
      <c r="B856" s="1238"/>
      <c r="C856" s="1201" t="s">
        <v>2197</v>
      </c>
      <c r="D856" s="1201" t="s">
        <v>2631</v>
      </c>
      <c r="E856" s="463" t="s">
        <v>2152</v>
      </c>
      <c r="F856" s="464">
        <v>11</v>
      </c>
      <c r="G856" s="464"/>
      <c r="H856" s="465" t="s">
        <v>2141</v>
      </c>
      <c r="I856" s="257" t="s">
        <v>2728</v>
      </c>
      <c r="J856" s="524"/>
    </row>
    <row r="857" spans="1:10" ht="20.25" customHeight="1">
      <c r="A857" s="1278"/>
      <c r="B857" s="1238"/>
      <c r="C857" s="1203"/>
      <c r="D857" s="1203"/>
      <c r="E857" s="463" t="s">
        <v>2152</v>
      </c>
      <c r="F857" s="464">
        <v>6</v>
      </c>
      <c r="G857" s="464"/>
      <c r="H857" s="465" t="s">
        <v>2141</v>
      </c>
      <c r="I857" s="257" t="s">
        <v>2729</v>
      </c>
      <c r="J857" s="524"/>
    </row>
    <row r="858" spans="1:10" ht="20.25" customHeight="1">
      <c r="A858" s="1278"/>
      <c r="B858" s="1238"/>
      <c r="C858" s="1202"/>
      <c r="D858" s="1202"/>
      <c r="E858" s="463" t="s">
        <v>2152</v>
      </c>
      <c r="F858" s="464">
        <v>3</v>
      </c>
      <c r="G858" s="464"/>
      <c r="H858" s="465" t="s">
        <v>2141</v>
      </c>
      <c r="I858" s="257" t="s">
        <v>2730</v>
      </c>
      <c r="J858" s="524"/>
    </row>
    <row r="859" spans="1:10" ht="20.25" customHeight="1">
      <c r="A859" s="1278"/>
      <c r="B859" s="1238"/>
      <c r="C859" s="444" t="s">
        <v>2312</v>
      </c>
      <c r="D859" s="444" t="s">
        <v>2676</v>
      </c>
      <c r="E859" s="124" t="s">
        <v>2152</v>
      </c>
      <c r="F859" s="122"/>
      <c r="G859" s="125"/>
      <c r="H859" s="126"/>
      <c r="I859" s="201" t="s">
        <v>2642</v>
      </c>
      <c r="J859" s="202"/>
    </row>
    <row r="860" spans="1:10" ht="20.25" customHeight="1">
      <c r="A860" s="1278"/>
      <c r="B860" s="1238"/>
      <c r="C860" s="449" t="s">
        <v>2252</v>
      </c>
      <c r="D860" s="450" t="s">
        <v>2347</v>
      </c>
      <c r="E860" s="451" t="s">
        <v>2152</v>
      </c>
      <c r="F860" s="452">
        <v>8</v>
      </c>
      <c r="G860" s="452">
        <v>8</v>
      </c>
      <c r="H860" s="453" t="s">
        <v>2141</v>
      </c>
      <c r="I860" s="248"/>
      <c r="J860" s="249"/>
    </row>
    <row r="861" spans="1:10" ht="20.25" customHeight="1">
      <c r="A861" s="1279"/>
      <c r="B861" s="1239"/>
      <c r="C861" s="239" t="s">
        <v>2162</v>
      </c>
      <c r="D861" s="240" t="s">
        <v>2163</v>
      </c>
      <c r="E861" s="233" t="s">
        <v>2152</v>
      </c>
      <c r="F861" s="135">
        <v>5</v>
      </c>
      <c r="G861" s="136">
        <v>5</v>
      </c>
      <c r="H861" s="260" t="s">
        <v>2141</v>
      </c>
      <c r="I861" s="303"/>
      <c r="J861" s="304"/>
    </row>
    <row r="862" spans="1:10" ht="20.25" customHeight="1">
      <c r="A862" s="1277" t="s">
        <v>2722</v>
      </c>
      <c r="B862" s="1237" t="s">
        <v>770</v>
      </c>
      <c r="C862" s="481" t="s">
        <v>2138</v>
      </c>
      <c r="D862" s="481" t="s">
        <v>2139</v>
      </c>
      <c r="E862" s="458" t="s">
        <v>2152</v>
      </c>
      <c r="F862" s="459">
        <v>85</v>
      </c>
      <c r="G862" s="480">
        <v>62</v>
      </c>
      <c r="H862" s="460" t="s">
        <v>2141</v>
      </c>
      <c r="I862" s="199"/>
      <c r="J862" s="200"/>
    </row>
    <row r="863" spans="1:10" ht="20.25" customHeight="1">
      <c r="A863" s="1278"/>
      <c r="B863" s="1238"/>
      <c r="C863" s="444" t="s">
        <v>2731</v>
      </c>
      <c r="D863" s="444" t="s">
        <v>2591</v>
      </c>
      <c r="E863" s="463" t="s">
        <v>2152</v>
      </c>
      <c r="F863" s="464">
        <v>60</v>
      </c>
      <c r="G863" s="447">
        <v>60</v>
      </c>
      <c r="H863" s="465" t="s">
        <v>2141</v>
      </c>
      <c r="I863" s="201"/>
      <c r="J863" s="202"/>
    </row>
    <row r="864" spans="1:10" ht="20.25" customHeight="1">
      <c r="A864" s="1278"/>
      <c r="B864" s="1238"/>
      <c r="C864" s="444" t="s">
        <v>2484</v>
      </c>
      <c r="D864" s="444" t="s">
        <v>2557</v>
      </c>
      <c r="E864" s="463" t="s">
        <v>2152</v>
      </c>
      <c r="F864" s="464">
        <v>40</v>
      </c>
      <c r="G864" s="447">
        <v>0</v>
      </c>
      <c r="H864" s="465" t="s">
        <v>2146</v>
      </c>
      <c r="I864" s="201"/>
      <c r="J864" s="202"/>
    </row>
    <row r="865" spans="1:10" ht="20.25" customHeight="1">
      <c r="A865" s="1278"/>
      <c r="B865" s="1238"/>
      <c r="C865" s="444" t="s">
        <v>2182</v>
      </c>
      <c r="D865" s="444" t="s">
        <v>2183</v>
      </c>
      <c r="E865" s="463" t="s">
        <v>2152</v>
      </c>
      <c r="F865" s="464">
        <v>180</v>
      </c>
      <c r="G865" s="447">
        <v>80</v>
      </c>
      <c r="H865" s="465" t="s">
        <v>2146</v>
      </c>
      <c r="I865" s="201"/>
      <c r="J865" s="202"/>
    </row>
    <row r="866" spans="1:10" ht="20.25" customHeight="1">
      <c r="A866" s="1278"/>
      <c r="B866" s="1238"/>
      <c r="C866" s="444" t="s">
        <v>2732</v>
      </c>
      <c r="D866" s="444" t="s">
        <v>2533</v>
      </c>
      <c r="E866" s="463" t="s">
        <v>2152</v>
      </c>
      <c r="F866" s="464">
        <v>180</v>
      </c>
      <c r="G866" s="447">
        <v>0</v>
      </c>
      <c r="H866" s="465" t="s">
        <v>2146</v>
      </c>
      <c r="I866" s="201"/>
      <c r="J866" s="202"/>
    </row>
    <row r="867" spans="1:10" ht="20.25" customHeight="1">
      <c r="A867" s="1278"/>
      <c r="B867" s="1238"/>
      <c r="C867" s="444" t="s">
        <v>2733</v>
      </c>
      <c r="D867" s="444" t="s">
        <v>2734</v>
      </c>
      <c r="E867" s="463" t="s">
        <v>2152</v>
      </c>
      <c r="F867" s="464">
        <v>16</v>
      </c>
      <c r="G867" s="447">
        <v>16</v>
      </c>
      <c r="H867" s="465" t="s">
        <v>2146</v>
      </c>
      <c r="I867" s="201"/>
      <c r="J867" s="202"/>
    </row>
    <row r="868" spans="1:10" ht="20.25" customHeight="1">
      <c r="A868" s="1278"/>
      <c r="B868" s="1238"/>
      <c r="C868" s="444" t="s">
        <v>2515</v>
      </c>
      <c r="D868" s="444" t="s">
        <v>2516</v>
      </c>
      <c r="E868" s="463" t="s">
        <v>2152</v>
      </c>
      <c r="F868" s="464">
        <v>33</v>
      </c>
      <c r="G868" s="447">
        <v>33</v>
      </c>
      <c r="H868" s="465" t="s">
        <v>2146</v>
      </c>
      <c r="I868" s="201"/>
      <c r="J868" s="202"/>
    </row>
    <row r="869" spans="1:10" ht="20.25" customHeight="1">
      <c r="A869" s="1278"/>
      <c r="B869" s="1238"/>
      <c r="C869" s="444" t="s">
        <v>2735</v>
      </c>
      <c r="D869" s="444" t="s">
        <v>2533</v>
      </c>
      <c r="E869" s="463" t="s">
        <v>2152</v>
      </c>
      <c r="F869" s="464">
        <v>25</v>
      </c>
      <c r="G869" s="447">
        <v>25</v>
      </c>
      <c r="H869" s="465" t="s">
        <v>2146</v>
      </c>
      <c r="I869" s="201"/>
      <c r="J869" s="202"/>
    </row>
    <row r="870" spans="1:10" ht="20.25" customHeight="1">
      <c r="A870" s="1278"/>
      <c r="B870" s="1238"/>
      <c r="C870" s="444" t="s">
        <v>2153</v>
      </c>
      <c r="D870" s="444" t="s">
        <v>2154</v>
      </c>
      <c r="E870" s="124" t="s">
        <v>2152</v>
      </c>
      <c r="F870" s="122">
        <v>20</v>
      </c>
      <c r="G870" s="125">
        <v>10</v>
      </c>
      <c r="H870" s="126" t="s">
        <v>2141</v>
      </c>
      <c r="I870" s="201"/>
      <c r="J870" s="202"/>
    </row>
    <row r="871" spans="1:10" ht="20.25" customHeight="1">
      <c r="A871" s="1278"/>
      <c r="B871" s="1238"/>
      <c r="C871" s="444" t="s">
        <v>2736</v>
      </c>
      <c r="D871" s="444" t="s">
        <v>2581</v>
      </c>
      <c r="E871" s="124" t="s">
        <v>2152</v>
      </c>
      <c r="F871" s="122"/>
      <c r="G871" s="125"/>
      <c r="H871" s="126"/>
      <c r="I871" s="201" t="s">
        <v>2295</v>
      </c>
      <c r="J871" s="202"/>
    </row>
    <row r="872" spans="1:10" ht="20.25" customHeight="1">
      <c r="A872" s="1278"/>
      <c r="B872" s="1238"/>
      <c r="C872" s="444" t="s">
        <v>2312</v>
      </c>
      <c r="D872" s="444" t="s">
        <v>2676</v>
      </c>
      <c r="E872" s="124" t="s">
        <v>2152</v>
      </c>
      <c r="F872" s="122"/>
      <c r="G872" s="125"/>
      <c r="H872" s="126"/>
      <c r="I872" s="201" t="s">
        <v>2642</v>
      </c>
      <c r="J872" s="202"/>
    </row>
    <row r="873" spans="1:10" ht="20.25" customHeight="1">
      <c r="A873" s="1278"/>
      <c r="B873" s="1238"/>
      <c r="C873" s="449" t="s">
        <v>2252</v>
      </c>
      <c r="D873" s="450" t="s">
        <v>2347</v>
      </c>
      <c r="E873" s="451" t="s">
        <v>2152</v>
      </c>
      <c r="F873" s="452">
        <v>8</v>
      </c>
      <c r="G873" s="452">
        <v>8</v>
      </c>
      <c r="H873" s="453" t="s">
        <v>2141</v>
      </c>
      <c r="I873" s="248"/>
      <c r="J873" s="249"/>
    </row>
    <row r="874" spans="1:10" ht="20.25" customHeight="1">
      <c r="A874" s="1279"/>
      <c r="B874" s="1239"/>
      <c r="C874" s="239" t="s">
        <v>2162</v>
      </c>
      <c r="D874" s="240" t="s">
        <v>2163</v>
      </c>
      <c r="E874" s="233" t="s">
        <v>2152</v>
      </c>
      <c r="F874" s="135">
        <v>5</v>
      </c>
      <c r="G874" s="136">
        <v>5</v>
      </c>
      <c r="H874" s="260" t="s">
        <v>2141</v>
      </c>
      <c r="I874" s="303"/>
      <c r="J874" s="304"/>
    </row>
    <row r="875" spans="1:10" ht="20.25" customHeight="1">
      <c r="A875" s="1277" t="s">
        <v>2722</v>
      </c>
      <c r="B875" s="1237" t="s">
        <v>785</v>
      </c>
      <c r="C875" s="481" t="s">
        <v>2138</v>
      </c>
      <c r="D875" s="481" t="s">
        <v>2139</v>
      </c>
      <c r="E875" s="458" t="s">
        <v>2152</v>
      </c>
      <c r="F875" s="459">
        <v>85</v>
      </c>
      <c r="G875" s="480">
        <v>62</v>
      </c>
      <c r="H875" s="460" t="s">
        <v>2141</v>
      </c>
      <c r="I875" s="199" t="s">
        <v>2737</v>
      </c>
      <c r="J875" s="200"/>
    </row>
    <row r="876" spans="1:10" ht="20.25" customHeight="1">
      <c r="A876" s="1278"/>
      <c r="B876" s="1238"/>
      <c r="C876" s="444" t="s">
        <v>2731</v>
      </c>
      <c r="D876" s="444" t="s">
        <v>2591</v>
      </c>
      <c r="E876" s="463" t="s">
        <v>2152</v>
      </c>
      <c r="F876" s="464">
        <v>60</v>
      </c>
      <c r="G876" s="447">
        <v>60</v>
      </c>
      <c r="H876" s="465" t="s">
        <v>2141</v>
      </c>
      <c r="I876" s="201"/>
      <c r="J876" s="202"/>
    </row>
    <row r="877" spans="1:10" ht="20.25" customHeight="1">
      <c r="A877" s="1278"/>
      <c r="B877" s="1238"/>
      <c r="C877" s="444" t="s">
        <v>2484</v>
      </c>
      <c r="D877" s="444" t="s">
        <v>2557</v>
      </c>
      <c r="E877" s="463" t="s">
        <v>2152</v>
      </c>
      <c r="F877" s="464">
        <v>40</v>
      </c>
      <c r="G877" s="447">
        <v>0</v>
      </c>
      <c r="H877" s="465" t="s">
        <v>2146</v>
      </c>
      <c r="I877" s="201"/>
      <c r="J877" s="202"/>
    </row>
    <row r="878" spans="1:10" ht="20.25" customHeight="1">
      <c r="A878" s="1278"/>
      <c r="B878" s="1238"/>
      <c r="C878" s="444" t="s">
        <v>2182</v>
      </c>
      <c r="D878" s="444" t="s">
        <v>2183</v>
      </c>
      <c r="E878" s="463" t="s">
        <v>2152</v>
      </c>
      <c r="F878" s="464">
        <v>180</v>
      </c>
      <c r="G878" s="447">
        <v>80</v>
      </c>
      <c r="H878" s="465" t="s">
        <v>2146</v>
      </c>
      <c r="I878" s="201"/>
      <c r="J878" s="202"/>
    </row>
    <row r="879" spans="1:10" ht="20.25" customHeight="1">
      <c r="A879" s="1278"/>
      <c r="B879" s="1238"/>
      <c r="C879" s="444" t="s">
        <v>2732</v>
      </c>
      <c r="D879" s="444" t="s">
        <v>2533</v>
      </c>
      <c r="E879" s="463" t="s">
        <v>2152</v>
      </c>
      <c r="F879" s="464">
        <v>180</v>
      </c>
      <c r="G879" s="447">
        <v>0</v>
      </c>
      <c r="H879" s="465" t="s">
        <v>2146</v>
      </c>
      <c r="I879" s="201"/>
      <c r="J879" s="202"/>
    </row>
    <row r="880" spans="1:10" ht="20.25" customHeight="1">
      <c r="A880" s="1278"/>
      <c r="B880" s="1238"/>
      <c r="C880" s="444" t="s">
        <v>2733</v>
      </c>
      <c r="D880" s="444" t="s">
        <v>2734</v>
      </c>
      <c r="E880" s="463" t="s">
        <v>2152</v>
      </c>
      <c r="F880" s="464">
        <v>16</v>
      </c>
      <c r="G880" s="447">
        <v>16</v>
      </c>
      <c r="H880" s="465" t="s">
        <v>2146</v>
      </c>
      <c r="I880" s="201"/>
      <c r="J880" s="202"/>
    </row>
    <row r="881" spans="1:10" ht="20.25" customHeight="1">
      <c r="A881" s="1278"/>
      <c r="B881" s="1238"/>
      <c r="C881" s="444" t="s">
        <v>2515</v>
      </c>
      <c r="D881" s="444" t="s">
        <v>2516</v>
      </c>
      <c r="E881" s="463" t="s">
        <v>2152</v>
      </c>
      <c r="F881" s="464">
        <v>33</v>
      </c>
      <c r="G881" s="447">
        <v>33</v>
      </c>
      <c r="H881" s="465" t="s">
        <v>2146</v>
      </c>
      <c r="I881" s="201"/>
      <c r="J881" s="202"/>
    </row>
    <row r="882" spans="1:10" ht="20.25" customHeight="1">
      <c r="A882" s="1278"/>
      <c r="B882" s="1238"/>
      <c r="C882" s="444" t="s">
        <v>2735</v>
      </c>
      <c r="D882" s="444" t="s">
        <v>2533</v>
      </c>
      <c r="E882" s="463" t="s">
        <v>2152</v>
      </c>
      <c r="F882" s="464">
        <v>25</v>
      </c>
      <c r="G882" s="447">
        <v>25</v>
      </c>
      <c r="H882" s="465" t="s">
        <v>2146</v>
      </c>
      <c r="I882" s="201"/>
      <c r="J882" s="202"/>
    </row>
    <row r="883" spans="1:10" ht="20.25" customHeight="1">
      <c r="A883" s="1278"/>
      <c r="B883" s="1238"/>
      <c r="C883" s="444" t="s">
        <v>2153</v>
      </c>
      <c r="D883" s="444" t="s">
        <v>2154</v>
      </c>
      <c r="E883" s="124" t="s">
        <v>2152</v>
      </c>
      <c r="F883" s="122">
        <v>20</v>
      </c>
      <c r="G883" s="125">
        <v>10</v>
      </c>
      <c r="H883" s="126" t="s">
        <v>2141</v>
      </c>
      <c r="I883" s="201"/>
      <c r="J883" s="202"/>
    </row>
    <row r="884" spans="1:10" ht="20.25" customHeight="1">
      <c r="A884" s="1278"/>
      <c r="B884" s="1238"/>
      <c r="C884" s="444" t="s">
        <v>2736</v>
      </c>
      <c r="D884" s="444" t="s">
        <v>2581</v>
      </c>
      <c r="E884" s="124" t="s">
        <v>2152</v>
      </c>
      <c r="F884" s="122"/>
      <c r="G884" s="125"/>
      <c r="H884" s="126"/>
      <c r="I884" s="201" t="s">
        <v>2295</v>
      </c>
      <c r="J884" s="202"/>
    </row>
    <row r="885" spans="1:10" ht="20.25" customHeight="1">
      <c r="A885" s="1278"/>
      <c r="B885" s="1238"/>
      <c r="C885" s="444" t="s">
        <v>2312</v>
      </c>
      <c r="D885" s="444" t="s">
        <v>2676</v>
      </c>
      <c r="E885" s="124" t="s">
        <v>2152</v>
      </c>
      <c r="F885" s="122"/>
      <c r="G885" s="125"/>
      <c r="H885" s="126"/>
      <c r="I885" s="201" t="s">
        <v>2642</v>
      </c>
      <c r="J885" s="202"/>
    </row>
    <row r="886" spans="1:10" ht="20.25" customHeight="1">
      <c r="A886" s="1278"/>
      <c r="B886" s="1238"/>
      <c r="C886" s="449" t="s">
        <v>2252</v>
      </c>
      <c r="D886" s="450" t="s">
        <v>2347</v>
      </c>
      <c r="E886" s="451" t="s">
        <v>2152</v>
      </c>
      <c r="F886" s="452">
        <v>8</v>
      </c>
      <c r="G886" s="452">
        <v>8</v>
      </c>
      <c r="H886" s="453" t="s">
        <v>2141</v>
      </c>
      <c r="I886" s="248"/>
      <c r="J886" s="249"/>
    </row>
    <row r="887" spans="1:10" ht="20.25" customHeight="1">
      <c r="A887" s="1279"/>
      <c r="B887" s="1239"/>
      <c r="C887" s="239" t="s">
        <v>2162</v>
      </c>
      <c r="D887" s="240" t="s">
        <v>2163</v>
      </c>
      <c r="E887" s="233" t="s">
        <v>2152</v>
      </c>
      <c r="F887" s="135">
        <v>5</v>
      </c>
      <c r="G887" s="136">
        <v>5</v>
      </c>
      <c r="H887" s="260" t="s">
        <v>2141</v>
      </c>
      <c r="I887" s="303"/>
      <c r="J887" s="304"/>
    </row>
    <row r="888" spans="1:10" ht="20.25" customHeight="1">
      <c r="A888" s="1277" t="s">
        <v>2722</v>
      </c>
      <c r="B888" s="1237" t="s">
        <v>797</v>
      </c>
      <c r="C888" s="481" t="s">
        <v>2138</v>
      </c>
      <c r="D888" s="481" t="s">
        <v>2139</v>
      </c>
      <c r="E888" s="458" t="s">
        <v>2152</v>
      </c>
      <c r="F888" s="459">
        <v>45</v>
      </c>
      <c r="G888" s="480">
        <v>45</v>
      </c>
      <c r="H888" s="460" t="s">
        <v>2141</v>
      </c>
      <c r="I888" s="199"/>
      <c r="J888" s="200"/>
    </row>
    <row r="889" spans="1:10" ht="20.25" customHeight="1">
      <c r="A889" s="1278"/>
      <c r="B889" s="1238"/>
      <c r="C889" s="257" t="s">
        <v>2738</v>
      </c>
      <c r="D889" s="257" t="s">
        <v>2739</v>
      </c>
      <c r="E889" s="124" t="s">
        <v>2152</v>
      </c>
      <c r="F889" s="122"/>
      <c r="G889" s="125"/>
      <c r="H889" s="126"/>
      <c r="I889" s="201" t="s">
        <v>2738</v>
      </c>
      <c r="J889" s="202"/>
    </row>
    <row r="890" spans="1:10" ht="20.25" customHeight="1">
      <c r="A890" s="1277" t="s">
        <v>2722</v>
      </c>
      <c r="B890" s="1237" t="s">
        <v>800</v>
      </c>
      <c r="C890" s="462" t="s">
        <v>2740</v>
      </c>
      <c r="D890" s="462" t="s">
        <v>2741</v>
      </c>
      <c r="E890" s="499" t="s">
        <v>2510</v>
      </c>
      <c r="F890" s="500"/>
      <c r="G890" s="501"/>
      <c r="H890" s="502"/>
      <c r="I890" s="199" t="s">
        <v>2742</v>
      </c>
      <c r="J890" s="200"/>
    </row>
    <row r="891" spans="1:10" ht="20.25" customHeight="1">
      <c r="A891" s="1278"/>
      <c r="B891" s="1238"/>
      <c r="C891" s="462" t="s">
        <v>2743</v>
      </c>
      <c r="D891" s="462" t="s">
        <v>2183</v>
      </c>
      <c r="E891" s="499" t="s">
        <v>2510</v>
      </c>
      <c r="F891" s="500"/>
      <c r="G891" s="501"/>
      <c r="H891" s="502"/>
      <c r="I891" s="201" t="s">
        <v>2742</v>
      </c>
      <c r="J891" s="202"/>
    </row>
    <row r="892" spans="1:10" ht="20.25" customHeight="1">
      <c r="A892" s="1278"/>
      <c r="B892" s="1238"/>
      <c r="C892" s="462" t="s">
        <v>2744</v>
      </c>
      <c r="D892" s="462" t="s">
        <v>2323</v>
      </c>
      <c r="E892" s="499" t="s">
        <v>2510</v>
      </c>
      <c r="F892" s="500"/>
      <c r="G892" s="501"/>
      <c r="H892" s="502"/>
      <c r="I892" s="210" t="s">
        <v>2742</v>
      </c>
      <c r="J892" s="250"/>
    </row>
    <row r="893" spans="1:10" ht="20.25" customHeight="1">
      <c r="A893" s="1278"/>
      <c r="B893" s="1238"/>
      <c r="C893" s="462" t="s">
        <v>2745</v>
      </c>
      <c r="D893" s="462" t="s">
        <v>2746</v>
      </c>
      <c r="E893" s="499" t="s">
        <v>2510</v>
      </c>
      <c r="F893" s="500"/>
      <c r="G893" s="501"/>
      <c r="H893" s="502"/>
      <c r="I893" s="210" t="s">
        <v>2742</v>
      </c>
      <c r="J893" s="250"/>
    </row>
    <row r="894" spans="1:10" ht="20.25" customHeight="1">
      <c r="A894" s="1278"/>
      <c r="B894" s="1238"/>
      <c r="C894" s="462" t="s">
        <v>2747</v>
      </c>
      <c r="D894" s="462" t="s">
        <v>2245</v>
      </c>
      <c r="E894" s="499" t="s">
        <v>2510</v>
      </c>
      <c r="F894" s="500"/>
      <c r="G894" s="501"/>
      <c r="H894" s="502"/>
      <c r="I894" s="210" t="s">
        <v>2742</v>
      </c>
      <c r="J894" s="250"/>
    </row>
    <row r="895" spans="1:10" ht="20.25" customHeight="1">
      <c r="A895" s="1278"/>
      <c r="B895" s="1238"/>
      <c r="C895" s="462" t="s">
        <v>2748</v>
      </c>
      <c r="D895" s="462" t="s">
        <v>2714</v>
      </c>
      <c r="E895" s="499" t="s">
        <v>2510</v>
      </c>
      <c r="F895" s="500">
        <v>30</v>
      </c>
      <c r="G895" s="501">
        <v>30</v>
      </c>
      <c r="H895" s="502" t="s">
        <v>2146</v>
      </c>
      <c r="I895" s="423"/>
      <c r="J895" s="424"/>
    </row>
    <row r="896" spans="1:10" ht="20.25" customHeight="1">
      <c r="A896" s="1278"/>
      <c r="B896" s="1238"/>
      <c r="C896" s="462" t="s">
        <v>2749</v>
      </c>
      <c r="D896" s="462" t="s">
        <v>2283</v>
      </c>
      <c r="E896" s="499" t="s">
        <v>2510</v>
      </c>
      <c r="F896" s="500">
        <v>1.65</v>
      </c>
      <c r="G896" s="501">
        <v>1.65</v>
      </c>
      <c r="H896" s="502" t="s">
        <v>1241</v>
      </c>
      <c r="I896" s="423"/>
      <c r="J896" s="424"/>
    </row>
    <row r="897" spans="1:10" ht="20.25" customHeight="1">
      <c r="A897" s="1278"/>
      <c r="B897" s="1238"/>
      <c r="C897" s="462" t="s">
        <v>2750</v>
      </c>
      <c r="D897" s="462" t="s">
        <v>2751</v>
      </c>
      <c r="E897" s="499" t="s">
        <v>2510</v>
      </c>
      <c r="F897" s="500">
        <v>12.55</v>
      </c>
      <c r="G897" s="501">
        <v>12.55</v>
      </c>
      <c r="H897" s="502" t="s">
        <v>2146</v>
      </c>
      <c r="I897" s="423"/>
      <c r="J897" s="424"/>
    </row>
    <row r="898" spans="1:10" ht="20.25" customHeight="1">
      <c r="A898" s="1278"/>
      <c r="B898" s="1238"/>
      <c r="C898" s="462" t="s">
        <v>2138</v>
      </c>
      <c r="D898" s="462" t="s">
        <v>2139</v>
      </c>
      <c r="E898" s="499" t="s">
        <v>2510</v>
      </c>
      <c r="F898" s="500"/>
      <c r="G898" s="501"/>
      <c r="H898" s="502"/>
      <c r="I898" s="210" t="s">
        <v>2742</v>
      </c>
      <c r="J898" s="250"/>
    </row>
    <row r="899" spans="1:10" ht="20.25" customHeight="1">
      <c r="A899" s="1278"/>
      <c r="B899" s="1238"/>
      <c r="C899" s="462" t="s">
        <v>2670</v>
      </c>
      <c r="D899" s="462" t="s">
        <v>2723</v>
      </c>
      <c r="E899" s="499" t="s">
        <v>2510</v>
      </c>
      <c r="F899" s="500"/>
      <c r="G899" s="501"/>
      <c r="H899" s="502"/>
      <c r="I899" s="210" t="s">
        <v>2742</v>
      </c>
      <c r="J899" s="250"/>
    </row>
    <row r="900" spans="1:10" ht="20.25" customHeight="1">
      <c r="A900" s="1278"/>
      <c r="B900" s="1238"/>
      <c r="C900" s="444" t="s">
        <v>2153</v>
      </c>
      <c r="D900" s="462" t="s">
        <v>2154</v>
      </c>
      <c r="E900" s="499" t="s">
        <v>2510</v>
      </c>
      <c r="F900" s="122"/>
      <c r="G900" s="125"/>
      <c r="H900" s="126" t="s">
        <v>2141</v>
      </c>
      <c r="I900" s="210" t="s">
        <v>2742</v>
      </c>
      <c r="J900" s="250"/>
    </row>
    <row r="901" spans="1:10" ht="20.25" customHeight="1">
      <c r="A901" s="1278"/>
      <c r="B901" s="1238"/>
      <c r="C901" s="525" t="s">
        <v>2417</v>
      </c>
      <c r="D901" s="526" t="s">
        <v>2418</v>
      </c>
      <c r="E901" s="499" t="s">
        <v>2510</v>
      </c>
      <c r="F901" s="122"/>
      <c r="G901" s="125"/>
      <c r="H901" s="126"/>
      <c r="I901" s="210" t="s">
        <v>2742</v>
      </c>
      <c r="J901" s="250"/>
    </row>
    <row r="902" spans="1:10" ht="20.25" customHeight="1">
      <c r="A902" s="1278"/>
      <c r="B902" s="1238"/>
      <c r="C902" s="444" t="s">
        <v>2312</v>
      </c>
      <c r="D902" s="444" t="s">
        <v>2676</v>
      </c>
      <c r="E902" s="124" t="s">
        <v>2510</v>
      </c>
      <c r="F902" s="122"/>
      <c r="G902" s="125"/>
      <c r="H902" s="126"/>
      <c r="I902" s="201" t="s">
        <v>2642</v>
      </c>
      <c r="J902" s="202"/>
    </row>
    <row r="903" spans="1:10" ht="20.25" customHeight="1">
      <c r="A903" s="1278"/>
      <c r="B903" s="1238"/>
      <c r="C903" s="449" t="s">
        <v>2252</v>
      </c>
      <c r="D903" s="450" t="s">
        <v>2347</v>
      </c>
      <c r="E903" s="451" t="s">
        <v>2152</v>
      </c>
      <c r="F903" s="452">
        <v>8</v>
      </c>
      <c r="G903" s="452">
        <v>8</v>
      </c>
      <c r="H903" s="453" t="s">
        <v>2141</v>
      </c>
      <c r="I903" s="248"/>
      <c r="J903" s="249"/>
    </row>
    <row r="904" spans="1:10" ht="20.25" customHeight="1">
      <c r="A904" s="1279"/>
      <c r="B904" s="1239"/>
      <c r="C904" s="239" t="s">
        <v>2162</v>
      </c>
      <c r="D904" s="240" t="s">
        <v>2163</v>
      </c>
      <c r="E904" s="233" t="s">
        <v>2152</v>
      </c>
      <c r="F904" s="135">
        <v>5</v>
      </c>
      <c r="G904" s="136">
        <v>5</v>
      </c>
      <c r="H904" s="260" t="s">
        <v>2141</v>
      </c>
      <c r="I904" s="303"/>
      <c r="J904" s="304"/>
    </row>
    <row r="905" spans="1:10" ht="20.25" customHeight="1">
      <c r="A905" s="1277" t="s">
        <v>2722</v>
      </c>
      <c r="B905" s="1237" t="s">
        <v>761</v>
      </c>
      <c r="C905" s="481" t="s">
        <v>2670</v>
      </c>
      <c r="D905" s="481" t="s">
        <v>2723</v>
      </c>
      <c r="E905" s="458" t="s">
        <v>2510</v>
      </c>
      <c r="F905" s="459">
        <v>45</v>
      </c>
      <c r="G905" s="459">
        <v>45</v>
      </c>
      <c r="H905" s="460" t="s">
        <v>2141</v>
      </c>
      <c r="I905" s="199"/>
      <c r="J905" s="200"/>
    </row>
    <row r="906" spans="1:10" ht="20.25" customHeight="1">
      <c r="A906" s="1278"/>
      <c r="B906" s="1238"/>
      <c r="C906" s="444" t="s">
        <v>2391</v>
      </c>
      <c r="D906" s="444" t="s">
        <v>2183</v>
      </c>
      <c r="E906" s="463" t="s">
        <v>2510</v>
      </c>
      <c r="F906" s="464">
        <v>15</v>
      </c>
      <c r="G906" s="464">
        <v>15</v>
      </c>
      <c r="H906" s="465" t="s">
        <v>2146</v>
      </c>
      <c r="I906" s="201"/>
      <c r="J906" s="202"/>
    </row>
    <row r="907" spans="1:10" ht="20.25" customHeight="1">
      <c r="A907" s="1278"/>
      <c r="B907" s="1238"/>
      <c r="C907" s="444" t="s">
        <v>2333</v>
      </c>
      <c r="D907" s="444" t="s">
        <v>2323</v>
      </c>
      <c r="E907" s="463" t="s">
        <v>2510</v>
      </c>
      <c r="F907" s="464">
        <v>35</v>
      </c>
      <c r="G907" s="464">
        <v>35</v>
      </c>
      <c r="H907" s="465" t="s">
        <v>2146</v>
      </c>
      <c r="I907" s="201"/>
      <c r="J907" s="202"/>
    </row>
    <row r="908" spans="1:10" ht="20.25" customHeight="1">
      <c r="A908" s="1278"/>
      <c r="B908" s="1238"/>
      <c r="C908" s="444" t="s">
        <v>2320</v>
      </c>
      <c r="D908" s="444" t="s">
        <v>2321</v>
      </c>
      <c r="E908" s="463" t="s">
        <v>2510</v>
      </c>
      <c r="F908" s="464">
        <v>17.5</v>
      </c>
      <c r="G908" s="464">
        <v>17.5</v>
      </c>
      <c r="H908" s="465" t="s">
        <v>2146</v>
      </c>
      <c r="I908" s="201"/>
      <c r="J908" s="202"/>
    </row>
    <row r="909" spans="1:10" ht="20.25" customHeight="1">
      <c r="A909" s="1278"/>
      <c r="B909" s="1238"/>
      <c r="C909" s="444" t="s">
        <v>2252</v>
      </c>
      <c r="D909" s="444" t="s">
        <v>2259</v>
      </c>
      <c r="E909" s="463" t="s">
        <v>2152</v>
      </c>
      <c r="F909" s="464">
        <v>16</v>
      </c>
      <c r="G909" s="464">
        <v>16</v>
      </c>
      <c r="H909" s="465" t="s">
        <v>2141</v>
      </c>
      <c r="I909" s="201"/>
      <c r="J909" s="202"/>
    </row>
    <row r="910" spans="1:10" ht="20.25" customHeight="1">
      <c r="A910" s="1278"/>
      <c r="B910" s="1238"/>
      <c r="C910" s="444" t="s">
        <v>2460</v>
      </c>
      <c r="D910" s="444" t="s">
        <v>2461</v>
      </c>
      <c r="E910" s="124" t="s">
        <v>2152</v>
      </c>
      <c r="F910" s="122"/>
      <c r="G910" s="125"/>
      <c r="H910" s="126"/>
      <c r="I910" s="201" t="s">
        <v>2295</v>
      </c>
      <c r="J910" s="202"/>
    </row>
    <row r="911" spans="1:10" ht="20.25" customHeight="1">
      <c r="A911" s="1278"/>
      <c r="B911" s="1238"/>
      <c r="C911" s="444" t="s">
        <v>2244</v>
      </c>
      <c r="D911" s="444" t="s">
        <v>2245</v>
      </c>
      <c r="E911" s="124" t="s">
        <v>2510</v>
      </c>
      <c r="F911" s="122">
        <v>35</v>
      </c>
      <c r="G911" s="125">
        <v>35</v>
      </c>
      <c r="H911" s="126" t="s">
        <v>2141</v>
      </c>
      <c r="I911" s="201"/>
      <c r="J911" s="202"/>
    </row>
    <row r="912" spans="1:10" ht="20.25" customHeight="1">
      <c r="A912" s="1278"/>
      <c r="B912" s="1238"/>
      <c r="C912" s="449" t="s">
        <v>2252</v>
      </c>
      <c r="D912" s="450" t="s">
        <v>2347</v>
      </c>
      <c r="E912" s="451" t="s">
        <v>2152</v>
      </c>
      <c r="F912" s="452">
        <v>8</v>
      </c>
      <c r="G912" s="452">
        <v>8</v>
      </c>
      <c r="H912" s="453" t="s">
        <v>2141</v>
      </c>
      <c r="I912" s="248"/>
      <c r="J912" s="249"/>
    </row>
    <row r="913" spans="1:10" ht="20.25" customHeight="1">
      <c r="A913" s="1279"/>
      <c r="B913" s="1239"/>
      <c r="C913" s="239" t="s">
        <v>2162</v>
      </c>
      <c r="D913" s="240" t="s">
        <v>2163</v>
      </c>
      <c r="E913" s="233" t="s">
        <v>2152</v>
      </c>
      <c r="F913" s="135">
        <v>5</v>
      </c>
      <c r="G913" s="136">
        <v>5</v>
      </c>
      <c r="H913" s="260" t="s">
        <v>2141</v>
      </c>
      <c r="I913" s="303"/>
      <c r="J913" s="304"/>
    </row>
    <row r="914" spans="1:10" ht="20.25" customHeight="1">
      <c r="A914" s="1277" t="s">
        <v>2722</v>
      </c>
      <c r="B914" s="1237" t="s">
        <v>768</v>
      </c>
      <c r="C914" s="481" t="s">
        <v>2670</v>
      </c>
      <c r="D914" s="481" t="s">
        <v>2723</v>
      </c>
      <c r="E914" s="458" t="s">
        <v>2510</v>
      </c>
      <c r="F914" s="459">
        <v>45</v>
      </c>
      <c r="G914" s="459">
        <v>45</v>
      </c>
      <c r="H914" s="460" t="s">
        <v>2141</v>
      </c>
      <c r="I914" s="199"/>
      <c r="J914" s="200"/>
    </row>
    <row r="915" spans="1:10" ht="20.25" customHeight="1">
      <c r="A915" s="1278"/>
      <c r="B915" s="1238"/>
      <c r="C915" s="444" t="s">
        <v>2391</v>
      </c>
      <c r="D915" s="444" t="s">
        <v>2183</v>
      </c>
      <c r="E915" s="463" t="s">
        <v>2510</v>
      </c>
      <c r="F915" s="464">
        <v>15</v>
      </c>
      <c r="G915" s="464">
        <v>15</v>
      </c>
      <c r="H915" s="465" t="s">
        <v>2146</v>
      </c>
      <c r="I915" s="201"/>
      <c r="J915" s="202"/>
    </row>
    <row r="916" spans="1:10" ht="20.25" customHeight="1">
      <c r="A916" s="1278"/>
      <c r="B916" s="1238"/>
      <c r="C916" s="444" t="s">
        <v>2333</v>
      </c>
      <c r="D916" s="444" t="s">
        <v>2323</v>
      </c>
      <c r="E916" s="463" t="s">
        <v>2510</v>
      </c>
      <c r="F916" s="464">
        <v>35</v>
      </c>
      <c r="G916" s="464">
        <v>35</v>
      </c>
      <c r="H916" s="465" t="s">
        <v>2146</v>
      </c>
      <c r="I916" s="201"/>
      <c r="J916" s="202"/>
    </row>
    <row r="917" spans="1:10" ht="20.25" customHeight="1">
      <c r="A917" s="1278"/>
      <c r="B917" s="1238"/>
      <c r="C917" s="444" t="s">
        <v>2320</v>
      </c>
      <c r="D917" s="444" t="s">
        <v>2321</v>
      </c>
      <c r="E917" s="463" t="s">
        <v>2510</v>
      </c>
      <c r="F917" s="464">
        <v>17.5</v>
      </c>
      <c r="G917" s="464">
        <v>17.5</v>
      </c>
      <c r="H917" s="465" t="s">
        <v>2146</v>
      </c>
      <c r="I917" s="201"/>
      <c r="J917" s="202"/>
    </row>
    <row r="918" spans="1:10" ht="20.25" customHeight="1">
      <c r="A918" s="1278"/>
      <c r="B918" s="1238"/>
      <c r="C918" s="444" t="s">
        <v>2252</v>
      </c>
      <c r="D918" s="444" t="s">
        <v>2259</v>
      </c>
      <c r="E918" s="463" t="s">
        <v>2152</v>
      </c>
      <c r="F918" s="464">
        <v>16</v>
      </c>
      <c r="G918" s="464">
        <v>16</v>
      </c>
      <c r="H918" s="465" t="s">
        <v>2141</v>
      </c>
      <c r="I918" s="201"/>
      <c r="J918" s="202"/>
    </row>
    <row r="919" spans="1:10" ht="20.25" customHeight="1">
      <c r="A919" s="1278"/>
      <c r="B919" s="1238"/>
      <c r="C919" s="444" t="s">
        <v>2460</v>
      </c>
      <c r="D919" s="444" t="s">
        <v>2461</v>
      </c>
      <c r="E919" s="124" t="s">
        <v>2152</v>
      </c>
      <c r="F919" s="122"/>
      <c r="G919" s="125"/>
      <c r="H919" s="126"/>
      <c r="I919" s="201" t="s">
        <v>2295</v>
      </c>
      <c r="J919" s="202"/>
    </row>
    <row r="920" spans="1:10" ht="20.25" customHeight="1">
      <c r="A920" s="1278"/>
      <c r="B920" s="1238"/>
      <c r="C920" s="444" t="s">
        <v>2244</v>
      </c>
      <c r="D920" s="444" t="s">
        <v>2245</v>
      </c>
      <c r="E920" s="124" t="s">
        <v>2510</v>
      </c>
      <c r="F920" s="122">
        <v>35</v>
      </c>
      <c r="G920" s="125">
        <v>35</v>
      </c>
      <c r="H920" s="126" t="s">
        <v>2141</v>
      </c>
      <c r="I920" s="201"/>
      <c r="J920" s="202"/>
    </row>
    <row r="921" spans="1:10" ht="20.25" customHeight="1">
      <c r="A921" s="1278"/>
      <c r="B921" s="1238"/>
      <c r="C921" s="449" t="s">
        <v>2252</v>
      </c>
      <c r="D921" s="450" t="s">
        <v>2347</v>
      </c>
      <c r="E921" s="451" t="s">
        <v>2152</v>
      </c>
      <c r="F921" s="452">
        <v>8</v>
      </c>
      <c r="G921" s="452">
        <v>8</v>
      </c>
      <c r="H921" s="453" t="s">
        <v>2141</v>
      </c>
      <c r="I921" s="248"/>
      <c r="J921" s="249"/>
    </row>
    <row r="922" spans="1:10" ht="20.25" customHeight="1">
      <c r="A922" s="1279"/>
      <c r="B922" s="1239"/>
      <c r="C922" s="239" t="s">
        <v>2162</v>
      </c>
      <c r="D922" s="240" t="s">
        <v>2163</v>
      </c>
      <c r="E922" s="233" t="s">
        <v>2152</v>
      </c>
      <c r="F922" s="135">
        <v>5</v>
      </c>
      <c r="G922" s="136">
        <v>5</v>
      </c>
      <c r="H922" s="260" t="s">
        <v>2141</v>
      </c>
      <c r="I922" s="303"/>
      <c r="J922" s="304"/>
    </row>
    <row r="923" spans="1:10" ht="20.25" customHeight="1">
      <c r="A923" s="1277" t="s">
        <v>2752</v>
      </c>
      <c r="B923" s="1237" t="s">
        <v>648</v>
      </c>
      <c r="C923" s="481" t="s">
        <v>2182</v>
      </c>
      <c r="D923" s="481" t="s">
        <v>2183</v>
      </c>
      <c r="E923" s="458" t="s">
        <v>2152</v>
      </c>
      <c r="F923" s="459">
        <v>55</v>
      </c>
      <c r="G923" s="527">
        <v>45</v>
      </c>
      <c r="H923" s="460" t="s">
        <v>2146</v>
      </c>
      <c r="I923" s="199"/>
      <c r="J923" s="200"/>
    </row>
    <row r="924" spans="1:10" ht="20.25" customHeight="1">
      <c r="A924" s="1278"/>
      <c r="B924" s="1238"/>
      <c r="C924" s="444" t="s">
        <v>2641</v>
      </c>
      <c r="D924" s="444" t="s">
        <v>2321</v>
      </c>
      <c r="E924" s="463" t="s">
        <v>2152</v>
      </c>
      <c r="F924" s="464">
        <v>30</v>
      </c>
      <c r="G924" s="528">
        <v>30</v>
      </c>
      <c r="H924" s="465" t="s">
        <v>2146</v>
      </c>
      <c r="I924" s="201"/>
      <c r="J924" s="202"/>
    </row>
    <row r="925" spans="1:10" ht="20.25" customHeight="1">
      <c r="A925" s="1278"/>
      <c r="B925" s="1238"/>
      <c r="C925" s="444" t="s">
        <v>2753</v>
      </c>
      <c r="D925" s="444" t="s">
        <v>2754</v>
      </c>
      <c r="E925" s="463" t="s">
        <v>2152</v>
      </c>
      <c r="F925" s="464"/>
      <c r="G925" s="528">
        <v>20</v>
      </c>
      <c r="H925" s="465" t="s">
        <v>2146</v>
      </c>
      <c r="I925" s="201"/>
      <c r="J925" s="202"/>
    </row>
    <row r="926" spans="1:10" ht="20.25" customHeight="1">
      <c r="A926" s="1278"/>
      <c r="B926" s="1238"/>
      <c r="C926" s="444" t="s">
        <v>2753</v>
      </c>
      <c r="D926" s="444" t="s">
        <v>2754</v>
      </c>
      <c r="E926" s="463" t="s">
        <v>2152</v>
      </c>
      <c r="F926" s="464">
        <v>10</v>
      </c>
      <c r="G926" s="528"/>
      <c r="H926" s="465" t="s">
        <v>2141</v>
      </c>
      <c r="I926" s="201"/>
      <c r="J926" s="202"/>
    </row>
    <row r="927" spans="1:10" ht="20.25" customHeight="1">
      <c r="A927" s="1278"/>
      <c r="B927" s="1238"/>
      <c r="C927" s="444" t="s">
        <v>2175</v>
      </c>
      <c r="D927" s="444" t="s">
        <v>2755</v>
      </c>
      <c r="E927" s="463" t="s">
        <v>2152</v>
      </c>
      <c r="F927" s="464">
        <v>2</v>
      </c>
      <c r="G927" s="447">
        <v>1.5</v>
      </c>
      <c r="H927" s="465" t="s">
        <v>2141</v>
      </c>
      <c r="I927" s="201" t="s">
        <v>2606</v>
      </c>
      <c r="J927" s="202"/>
    </row>
    <row r="928" spans="1:10" ht="20.25" customHeight="1">
      <c r="A928" s="1278"/>
      <c r="B928" s="1238"/>
      <c r="C928" s="444" t="s">
        <v>2756</v>
      </c>
      <c r="D928" s="444" t="s">
        <v>2139</v>
      </c>
      <c r="E928" s="463" t="s">
        <v>2152</v>
      </c>
      <c r="F928" s="464">
        <v>38</v>
      </c>
      <c r="G928" s="447">
        <v>20</v>
      </c>
      <c r="H928" s="465" t="s">
        <v>2141</v>
      </c>
      <c r="I928" s="201"/>
      <c r="J928" s="202"/>
    </row>
    <row r="929" spans="1:10" ht="20.25" customHeight="1">
      <c r="A929" s="1278"/>
      <c r="B929" s="1238"/>
      <c r="C929" s="444" t="s">
        <v>2515</v>
      </c>
      <c r="D929" s="444" t="s">
        <v>2516</v>
      </c>
      <c r="E929" s="463" t="s">
        <v>2152</v>
      </c>
      <c r="F929" s="464">
        <v>1</v>
      </c>
      <c r="G929" s="447">
        <v>2</v>
      </c>
      <c r="H929" s="465" t="s">
        <v>2141</v>
      </c>
      <c r="I929" s="201" t="s">
        <v>2606</v>
      </c>
      <c r="J929" s="202"/>
    </row>
    <row r="930" spans="1:10" ht="20.25" customHeight="1">
      <c r="A930" s="1278"/>
      <c r="B930" s="1238"/>
      <c r="C930" s="444" t="s">
        <v>2486</v>
      </c>
      <c r="D930" s="444" t="s">
        <v>2245</v>
      </c>
      <c r="E930" s="463" t="s">
        <v>2152</v>
      </c>
      <c r="F930" s="464">
        <v>11.5</v>
      </c>
      <c r="G930" s="447">
        <v>11.5</v>
      </c>
      <c r="H930" s="502" t="s">
        <v>1242</v>
      </c>
      <c r="I930" s="201"/>
      <c r="J930" s="202"/>
    </row>
    <row r="931" spans="1:10" ht="20.25" customHeight="1">
      <c r="A931" s="1278"/>
      <c r="B931" s="1238"/>
      <c r="C931" s="444" t="s">
        <v>2440</v>
      </c>
      <c r="D931" s="444" t="s">
        <v>2459</v>
      </c>
      <c r="E931" s="463" t="s">
        <v>2152</v>
      </c>
      <c r="F931" s="464">
        <v>25</v>
      </c>
      <c r="G931" s="447">
        <v>25</v>
      </c>
      <c r="H931" s="465" t="s">
        <v>2141</v>
      </c>
      <c r="I931" s="201"/>
      <c r="J931" s="202"/>
    </row>
    <row r="932" spans="1:10" ht="20.25" customHeight="1">
      <c r="A932" s="1278"/>
      <c r="B932" s="1238"/>
      <c r="C932" s="449" t="s">
        <v>2757</v>
      </c>
      <c r="D932" s="449" t="s">
        <v>2758</v>
      </c>
      <c r="E932" s="478" t="s">
        <v>2152</v>
      </c>
      <c r="F932" s="467">
        <v>15</v>
      </c>
      <c r="G932" s="452">
        <v>15</v>
      </c>
      <c r="H932" s="468" t="s">
        <v>2141</v>
      </c>
      <c r="I932" s="201"/>
      <c r="J932" s="202"/>
    </row>
    <row r="933" spans="1:10" ht="20.25" customHeight="1">
      <c r="A933" s="1278"/>
      <c r="B933" s="1238"/>
      <c r="C933" s="449" t="s">
        <v>2759</v>
      </c>
      <c r="D933" s="449" t="s">
        <v>2386</v>
      </c>
      <c r="E933" s="478" t="s">
        <v>2152</v>
      </c>
      <c r="F933" s="467">
        <v>10</v>
      </c>
      <c r="G933" s="452">
        <v>10</v>
      </c>
      <c r="H933" s="468" t="s">
        <v>2141</v>
      </c>
      <c r="I933" s="201" t="s">
        <v>2760</v>
      </c>
      <c r="J933" s="202"/>
    </row>
    <row r="934" spans="1:10" ht="20.25" customHeight="1">
      <c r="A934" s="1278"/>
      <c r="B934" s="1238"/>
      <c r="C934" s="444" t="s">
        <v>2761</v>
      </c>
      <c r="D934" s="444" t="s">
        <v>2762</v>
      </c>
      <c r="E934" s="463" t="s">
        <v>2152</v>
      </c>
      <c r="F934" s="464"/>
      <c r="G934" s="447"/>
      <c r="H934" s="465"/>
      <c r="I934" s="201" t="s">
        <v>2763</v>
      </c>
      <c r="J934" s="202"/>
    </row>
    <row r="935" spans="1:10" ht="20.25" customHeight="1">
      <c r="A935" s="1278"/>
      <c r="B935" s="1238"/>
      <c r="C935" s="449" t="s">
        <v>2252</v>
      </c>
      <c r="D935" s="450" t="s">
        <v>2347</v>
      </c>
      <c r="E935" s="451" t="s">
        <v>2152</v>
      </c>
      <c r="F935" s="452">
        <v>8</v>
      </c>
      <c r="G935" s="452">
        <v>8</v>
      </c>
      <c r="H935" s="453" t="s">
        <v>2141</v>
      </c>
      <c r="I935" s="248"/>
      <c r="J935" s="249"/>
    </row>
    <row r="936" spans="1:10" ht="20.25" customHeight="1">
      <c r="A936" s="1279"/>
      <c r="B936" s="1239"/>
      <c r="C936" s="239" t="s">
        <v>2162</v>
      </c>
      <c r="D936" s="240" t="s">
        <v>2163</v>
      </c>
      <c r="E936" s="233" t="s">
        <v>2152</v>
      </c>
      <c r="F936" s="135">
        <v>5</v>
      </c>
      <c r="G936" s="136">
        <v>5</v>
      </c>
      <c r="H936" s="260" t="s">
        <v>2141</v>
      </c>
      <c r="I936" s="303"/>
      <c r="J936" s="304"/>
    </row>
    <row r="937" spans="1:10" ht="20.25" customHeight="1">
      <c r="A937" s="1277" t="s">
        <v>2764</v>
      </c>
      <c r="B937" s="1249" t="s">
        <v>2765</v>
      </c>
      <c r="C937" s="481" t="s">
        <v>2182</v>
      </c>
      <c r="D937" s="481" t="s">
        <v>2183</v>
      </c>
      <c r="E937" s="458" t="s">
        <v>2152</v>
      </c>
      <c r="F937" s="459">
        <v>75</v>
      </c>
      <c r="G937" s="459">
        <v>0</v>
      </c>
      <c r="H937" s="481" t="s">
        <v>2146</v>
      </c>
      <c r="I937" s="199"/>
      <c r="J937" s="200"/>
    </row>
    <row r="938" spans="1:10" ht="20.25" customHeight="1">
      <c r="A938" s="1278"/>
      <c r="B938" s="1250"/>
      <c r="C938" s="444" t="s">
        <v>2144</v>
      </c>
      <c r="D938" s="444" t="s">
        <v>2145</v>
      </c>
      <c r="E938" s="463" t="s">
        <v>2152</v>
      </c>
      <c r="F938" s="464">
        <v>10</v>
      </c>
      <c r="G938" s="464">
        <v>0</v>
      </c>
      <c r="H938" s="444" t="s">
        <v>2146</v>
      </c>
      <c r="I938" s="201"/>
      <c r="J938" s="202"/>
    </row>
    <row r="939" spans="1:10" ht="20.25" customHeight="1">
      <c r="A939" s="1278"/>
      <c r="B939" s="1250"/>
      <c r="C939" s="444" t="s">
        <v>2599</v>
      </c>
      <c r="D939" s="444" t="s">
        <v>2766</v>
      </c>
      <c r="E939" s="463" t="s">
        <v>2152</v>
      </c>
      <c r="F939" s="464">
        <v>25</v>
      </c>
      <c r="G939" s="464">
        <v>0</v>
      </c>
      <c r="H939" s="444" t="s">
        <v>2146</v>
      </c>
      <c r="I939" s="201"/>
      <c r="J939" s="202"/>
    </row>
    <row r="940" spans="1:10" ht="20.25" customHeight="1">
      <c r="A940" s="1278"/>
      <c r="B940" s="1250"/>
      <c r="C940" s="444" t="s">
        <v>2767</v>
      </c>
      <c r="D940" s="444" t="s">
        <v>2734</v>
      </c>
      <c r="E940" s="463" t="s">
        <v>2152</v>
      </c>
      <c r="F940" s="464">
        <v>35</v>
      </c>
      <c r="G940" s="464">
        <v>0</v>
      </c>
      <c r="H940" s="444" t="s">
        <v>2146</v>
      </c>
      <c r="I940" s="201" t="s">
        <v>2565</v>
      </c>
      <c r="J940" s="202"/>
    </row>
    <row r="941" spans="1:10" ht="20.25" customHeight="1">
      <c r="A941" s="1278"/>
      <c r="B941" s="1250"/>
      <c r="C941" s="444" t="s">
        <v>2768</v>
      </c>
      <c r="D941" s="444" t="s">
        <v>2769</v>
      </c>
      <c r="E941" s="463" t="s">
        <v>2152</v>
      </c>
      <c r="F941" s="464">
        <v>25</v>
      </c>
      <c r="G941" s="464">
        <v>0</v>
      </c>
      <c r="H941" s="444" t="s">
        <v>2146</v>
      </c>
      <c r="I941" s="201"/>
      <c r="J941" s="202"/>
    </row>
    <row r="942" spans="1:10" ht="20.25" customHeight="1">
      <c r="A942" s="1278"/>
      <c r="B942" s="1250"/>
      <c r="C942" s="444" t="s">
        <v>2770</v>
      </c>
      <c r="D942" s="444" t="s">
        <v>2771</v>
      </c>
      <c r="E942" s="463" t="s">
        <v>2152</v>
      </c>
      <c r="F942" s="464">
        <v>6</v>
      </c>
      <c r="G942" s="447">
        <v>4</v>
      </c>
      <c r="H942" s="444" t="s">
        <v>2141</v>
      </c>
      <c r="I942" s="201"/>
      <c r="J942" s="202"/>
    </row>
    <row r="943" spans="1:10" ht="20.25" customHeight="1">
      <c r="A943" s="1278"/>
      <c r="B943" s="1250"/>
      <c r="C943" s="444" t="s">
        <v>2772</v>
      </c>
      <c r="D943" s="444" t="s">
        <v>2773</v>
      </c>
      <c r="E943" s="463" t="s">
        <v>2152</v>
      </c>
      <c r="F943" s="464">
        <v>2</v>
      </c>
      <c r="G943" s="464">
        <v>2</v>
      </c>
      <c r="H943" s="444" t="s">
        <v>2141</v>
      </c>
      <c r="I943" s="201"/>
      <c r="J943" s="202"/>
    </row>
    <row r="944" spans="1:10" ht="20.25" customHeight="1">
      <c r="A944" s="1278"/>
      <c r="B944" s="1250"/>
      <c r="C944" s="449" t="s">
        <v>2774</v>
      </c>
      <c r="D944" s="449" t="s">
        <v>2775</v>
      </c>
      <c r="E944" s="463" t="s">
        <v>2152</v>
      </c>
      <c r="F944" s="464">
        <v>5</v>
      </c>
      <c r="G944" s="464">
        <v>3</v>
      </c>
      <c r="H944" s="444" t="s">
        <v>2141</v>
      </c>
      <c r="I944" s="201"/>
      <c r="J944" s="202"/>
    </row>
    <row r="945" spans="1:10" ht="20.25" customHeight="1">
      <c r="A945" s="1278"/>
      <c r="B945" s="1250"/>
      <c r="C945" s="1201" t="s">
        <v>2776</v>
      </c>
      <c r="D945" s="1201" t="s">
        <v>2777</v>
      </c>
      <c r="E945" s="463" t="s">
        <v>2152</v>
      </c>
      <c r="F945" s="464">
        <v>5</v>
      </c>
      <c r="G945" s="447">
        <v>5</v>
      </c>
      <c r="H945" s="444" t="s">
        <v>1241</v>
      </c>
      <c r="I945" s="1175" t="s">
        <v>2778</v>
      </c>
      <c r="J945" s="249"/>
    </row>
    <row r="946" spans="1:10" ht="20.25" customHeight="1">
      <c r="A946" s="1278"/>
      <c r="B946" s="1250"/>
      <c r="C946" s="1202"/>
      <c r="D946" s="1202"/>
      <c r="E946" s="463" t="s">
        <v>2152</v>
      </c>
      <c r="F946" s="464">
        <v>5</v>
      </c>
      <c r="G946" s="447">
        <v>5</v>
      </c>
      <c r="H946" s="444" t="s">
        <v>2779</v>
      </c>
      <c r="I946" s="1176"/>
      <c r="J946" s="250"/>
    </row>
    <row r="947" spans="1:10" ht="20.25" customHeight="1">
      <c r="A947" s="1278"/>
      <c r="B947" s="1250"/>
      <c r="C947" s="444" t="s">
        <v>2780</v>
      </c>
      <c r="D947" s="444" t="s">
        <v>2781</v>
      </c>
      <c r="E947" s="463" t="s">
        <v>2152</v>
      </c>
      <c r="F947" s="464">
        <v>10</v>
      </c>
      <c r="G947" s="464">
        <v>10</v>
      </c>
      <c r="H947" s="444" t="s">
        <v>2146</v>
      </c>
      <c r="I947" s="201"/>
      <c r="J947" s="202"/>
    </row>
    <row r="948" spans="1:10" ht="20.25" customHeight="1">
      <c r="A948" s="1278"/>
      <c r="B948" s="1250"/>
      <c r="C948" s="1201" t="s">
        <v>2782</v>
      </c>
      <c r="D948" s="1201" t="s">
        <v>2195</v>
      </c>
      <c r="E948" s="463" t="s">
        <v>2152</v>
      </c>
      <c r="F948" s="464">
        <v>2.5</v>
      </c>
      <c r="G948" s="447">
        <v>2.5</v>
      </c>
      <c r="H948" s="444" t="s">
        <v>1241</v>
      </c>
      <c r="I948" s="1175" t="s">
        <v>2783</v>
      </c>
      <c r="J948" s="216"/>
    </row>
    <row r="949" spans="1:10" ht="20.25" customHeight="1">
      <c r="A949" s="1278"/>
      <c r="B949" s="1250"/>
      <c r="C949" s="1202"/>
      <c r="D949" s="1202"/>
      <c r="E949" s="463" t="s">
        <v>2152</v>
      </c>
      <c r="F949" s="464">
        <v>2.5</v>
      </c>
      <c r="G949" s="447">
        <v>2.5</v>
      </c>
      <c r="H949" s="444" t="s">
        <v>2779</v>
      </c>
      <c r="I949" s="1176"/>
      <c r="J949" s="250"/>
    </row>
    <row r="950" spans="1:10" ht="20.25" customHeight="1">
      <c r="A950" s="1278"/>
      <c r="B950" s="1250"/>
      <c r="C950" s="444" t="s">
        <v>2784</v>
      </c>
      <c r="D950" s="462" t="s">
        <v>2785</v>
      </c>
      <c r="E950" s="463" t="s">
        <v>2152</v>
      </c>
      <c r="F950" s="505">
        <v>90</v>
      </c>
      <c r="G950" s="506">
        <v>90</v>
      </c>
      <c r="H950" s="444" t="s">
        <v>2146</v>
      </c>
      <c r="I950" s="201"/>
      <c r="J950" s="202"/>
    </row>
    <row r="951" spans="1:10" ht="20.25" customHeight="1">
      <c r="A951" s="1278"/>
      <c r="B951" s="1250"/>
      <c r="C951" s="444" t="s">
        <v>2786</v>
      </c>
      <c r="D951" s="503" t="s">
        <v>2787</v>
      </c>
      <c r="E951" s="463" t="s">
        <v>2152</v>
      </c>
      <c r="F951" s="505">
        <v>8</v>
      </c>
      <c r="G951" s="506">
        <v>8</v>
      </c>
      <c r="H951" s="444" t="s">
        <v>2146</v>
      </c>
      <c r="I951" s="201"/>
      <c r="J951" s="202"/>
    </row>
    <row r="952" spans="1:10" ht="20.25" customHeight="1">
      <c r="A952" s="1278"/>
      <c r="B952" s="1250"/>
      <c r="C952" s="444" t="s">
        <v>2788</v>
      </c>
      <c r="D952" s="444" t="s">
        <v>2789</v>
      </c>
      <c r="E952" s="463" t="s">
        <v>2152</v>
      </c>
      <c r="F952" s="505">
        <v>5</v>
      </c>
      <c r="G952" s="505">
        <v>5</v>
      </c>
      <c r="H952" s="444" t="s">
        <v>2141</v>
      </c>
      <c r="I952" s="201"/>
      <c r="J952" s="202"/>
    </row>
    <row r="953" spans="1:10" ht="20.25" customHeight="1">
      <c r="A953" s="1278"/>
      <c r="B953" s="1250"/>
      <c r="C953" s="1201" t="s">
        <v>2790</v>
      </c>
      <c r="D953" s="1201" t="s">
        <v>2791</v>
      </c>
      <c r="E953" s="1187" t="s">
        <v>2152</v>
      </c>
      <c r="F953" s="492">
        <v>12</v>
      </c>
      <c r="G953" s="529">
        <v>12</v>
      </c>
      <c r="H953" s="479" t="s">
        <v>2779</v>
      </c>
      <c r="I953" s="209" t="s">
        <v>2272</v>
      </c>
      <c r="J953" s="202" t="s">
        <v>2792</v>
      </c>
    </row>
    <row r="954" spans="1:10" ht="20.25" customHeight="1">
      <c r="A954" s="1278"/>
      <c r="B954" s="1250"/>
      <c r="C954" s="1205"/>
      <c r="D954" s="1205"/>
      <c r="E954" s="1188"/>
      <c r="F954" s="492">
        <v>12</v>
      </c>
      <c r="G954" s="529">
        <v>12</v>
      </c>
      <c r="H954" s="479" t="s">
        <v>2141</v>
      </c>
      <c r="I954" s="207" t="s">
        <v>2793</v>
      </c>
      <c r="J954" s="202" t="s">
        <v>2792</v>
      </c>
    </row>
    <row r="955" spans="1:10" ht="20.25" customHeight="1">
      <c r="A955" s="1278"/>
      <c r="B955" s="1250"/>
      <c r="C955" s="1206" t="s">
        <v>2213</v>
      </c>
      <c r="D955" s="1206" t="s">
        <v>2791</v>
      </c>
      <c r="E955" s="463" t="s">
        <v>2152</v>
      </c>
      <c r="F955" s="464">
        <v>7</v>
      </c>
      <c r="G955" s="447">
        <v>7</v>
      </c>
      <c r="H955" s="444" t="s">
        <v>2779</v>
      </c>
      <c r="I955" s="209" t="s">
        <v>2272</v>
      </c>
      <c r="J955" s="249"/>
    </row>
    <row r="956" spans="1:10" ht="20.25" customHeight="1">
      <c r="A956" s="1278"/>
      <c r="B956" s="1250"/>
      <c r="C956" s="1207"/>
      <c r="D956" s="1207"/>
      <c r="E956" s="478" t="s">
        <v>2152</v>
      </c>
      <c r="F956" s="467">
        <v>7</v>
      </c>
      <c r="G956" s="452">
        <v>7</v>
      </c>
      <c r="H956" s="449" t="s">
        <v>2141</v>
      </c>
      <c r="I956" s="530" t="s">
        <v>2565</v>
      </c>
      <c r="J956" s="249"/>
    </row>
    <row r="957" spans="1:10" ht="18.95" customHeight="1">
      <c r="A957" s="1279"/>
      <c r="B957" s="1251"/>
      <c r="C957" s="517" t="s">
        <v>2794</v>
      </c>
      <c r="D957" s="518" t="s">
        <v>2795</v>
      </c>
      <c r="E957" s="519"/>
      <c r="F957" s="520"/>
      <c r="G957" s="520"/>
      <c r="H957" s="517"/>
      <c r="I957" s="245" t="s">
        <v>2796</v>
      </c>
      <c r="J957" s="246"/>
    </row>
    <row r="958" spans="1:10" ht="18.95" customHeight="1">
      <c r="A958" s="1278" t="s">
        <v>2764</v>
      </c>
      <c r="B958" s="1238" t="s">
        <v>2797</v>
      </c>
      <c r="C958" s="462" t="s">
        <v>2182</v>
      </c>
      <c r="D958" s="462" t="s">
        <v>2183</v>
      </c>
      <c r="E958" s="499" t="s">
        <v>2152</v>
      </c>
      <c r="F958" s="500">
        <v>75</v>
      </c>
      <c r="G958" s="500">
        <v>0</v>
      </c>
      <c r="H958" s="462" t="s">
        <v>2146</v>
      </c>
      <c r="I958" s="210"/>
      <c r="J958" s="250"/>
    </row>
    <row r="959" spans="1:10" ht="20.25" customHeight="1">
      <c r="A959" s="1278"/>
      <c r="B959" s="1238"/>
      <c r="C959" s="444" t="s">
        <v>2798</v>
      </c>
      <c r="D959" s="444" t="s">
        <v>2145</v>
      </c>
      <c r="E959" s="463" t="s">
        <v>2152</v>
      </c>
      <c r="F959" s="464">
        <v>10</v>
      </c>
      <c r="G959" s="464">
        <v>0</v>
      </c>
      <c r="H959" s="444" t="s">
        <v>2146</v>
      </c>
      <c r="I959" s="201"/>
      <c r="J959" s="202"/>
    </row>
    <row r="960" spans="1:10" ht="20.25" customHeight="1">
      <c r="A960" s="1278"/>
      <c r="B960" s="1238"/>
      <c r="C960" s="444" t="s">
        <v>2599</v>
      </c>
      <c r="D960" s="444" t="s">
        <v>2766</v>
      </c>
      <c r="E960" s="463" t="s">
        <v>2152</v>
      </c>
      <c r="F960" s="464">
        <v>25</v>
      </c>
      <c r="G960" s="464">
        <v>0</v>
      </c>
      <c r="H960" s="444" t="s">
        <v>2146</v>
      </c>
      <c r="I960" s="201"/>
      <c r="J960" s="202"/>
    </row>
    <row r="961" spans="1:10" ht="20.25" customHeight="1">
      <c r="A961" s="1278"/>
      <c r="B961" s="1238"/>
      <c r="C961" s="444" t="s">
        <v>2767</v>
      </c>
      <c r="D961" s="444" t="s">
        <v>2734</v>
      </c>
      <c r="E961" s="463" t="s">
        <v>2152</v>
      </c>
      <c r="F961" s="464">
        <v>35</v>
      </c>
      <c r="G961" s="464">
        <v>0</v>
      </c>
      <c r="H961" s="444" t="s">
        <v>2146</v>
      </c>
      <c r="I961" s="201" t="s">
        <v>2565</v>
      </c>
      <c r="J961" s="202"/>
    </row>
    <row r="962" spans="1:10" ht="20.25" customHeight="1">
      <c r="A962" s="1278"/>
      <c r="B962" s="1238"/>
      <c r="C962" s="444" t="s">
        <v>2768</v>
      </c>
      <c r="D962" s="444" t="s">
        <v>2769</v>
      </c>
      <c r="E962" s="463" t="s">
        <v>2152</v>
      </c>
      <c r="F962" s="464">
        <v>25</v>
      </c>
      <c r="G962" s="464">
        <v>0</v>
      </c>
      <c r="H962" s="444" t="s">
        <v>2146</v>
      </c>
      <c r="I962" s="201"/>
      <c r="J962" s="202"/>
    </row>
    <row r="963" spans="1:10" ht="20.25" customHeight="1">
      <c r="A963" s="1278"/>
      <c r="B963" s="1238"/>
      <c r="C963" s="444" t="s">
        <v>2770</v>
      </c>
      <c r="D963" s="444" t="s">
        <v>2771</v>
      </c>
      <c r="E963" s="463" t="s">
        <v>2152</v>
      </c>
      <c r="F963" s="464">
        <v>6</v>
      </c>
      <c r="G963" s="447">
        <v>4</v>
      </c>
      <c r="H963" s="444" t="s">
        <v>2141</v>
      </c>
      <c r="I963" s="201"/>
      <c r="J963" s="202"/>
    </row>
    <row r="964" spans="1:10" ht="20.25" customHeight="1">
      <c r="A964" s="1278"/>
      <c r="B964" s="1238"/>
      <c r="C964" s="444" t="s">
        <v>2772</v>
      </c>
      <c r="D964" s="444" t="s">
        <v>2773</v>
      </c>
      <c r="E964" s="463" t="s">
        <v>2152</v>
      </c>
      <c r="F964" s="464">
        <v>2</v>
      </c>
      <c r="G964" s="464">
        <v>2</v>
      </c>
      <c r="H964" s="444" t="s">
        <v>2141</v>
      </c>
      <c r="I964" s="201"/>
      <c r="J964" s="202"/>
    </row>
    <row r="965" spans="1:10" ht="20.25" customHeight="1">
      <c r="A965" s="1278"/>
      <c r="B965" s="1238"/>
      <c r="C965" s="449" t="s">
        <v>2774</v>
      </c>
      <c r="D965" s="449" t="s">
        <v>2775</v>
      </c>
      <c r="E965" s="463" t="s">
        <v>2152</v>
      </c>
      <c r="F965" s="464">
        <v>5</v>
      </c>
      <c r="G965" s="464">
        <v>3</v>
      </c>
      <c r="H965" s="444" t="s">
        <v>2141</v>
      </c>
      <c r="I965" s="201" t="s">
        <v>2799</v>
      </c>
      <c r="J965" s="202"/>
    </row>
    <row r="966" spans="1:10" ht="20.25" customHeight="1">
      <c r="A966" s="1278"/>
      <c r="B966" s="1238"/>
      <c r="C966" s="1201" t="s">
        <v>2776</v>
      </c>
      <c r="D966" s="1201" t="s">
        <v>2777</v>
      </c>
      <c r="E966" s="463" t="s">
        <v>2152</v>
      </c>
      <c r="F966" s="464">
        <v>5</v>
      </c>
      <c r="G966" s="447">
        <v>5</v>
      </c>
      <c r="H966" s="444" t="s">
        <v>1241</v>
      </c>
      <c r="I966" s="1168" t="s">
        <v>2800</v>
      </c>
      <c r="J966" s="249"/>
    </row>
    <row r="967" spans="1:10" ht="20.25" customHeight="1">
      <c r="A967" s="1278"/>
      <c r="B967" s="1238"/>
      <c r="C967" s="1202"/>
      <c r="D967" s="1202"/>
      <c r="E967" s="463" t="s">
        <v>2152</v>
      </c>
      <c r="F967" s="464">
        <v>5</v>
      </c>
      <c r="G967" s="447">
        <v>5</v>
      </c>
      <c r="H967" s="444" t="s">
        <v>2779</v>
      </c>
      <c r="I967" s="1169"/>
      <c r="J967" s="250"/>
    </row>
    <row r="968" spans="1:10" ht="20.25" customHeight="1">
      <c r="A968" s="1278"/>
      <c r="B968" s="1238"/>
      <c r="C968" s="444" t="s">
        <v>2780</v>
      </c>
      <c r="D968" s="444" t="s">
        <v>2781</v>
      </c>
      <c r="E968" s="463" t="s">
        <v>2152</v>
      </c>
      <c r="F968" s="464">
        <v>10</v>
      </c>
      <c r="G968" s="464">
        <v>10</v>
      </c>
      <c r="H968" s="444" t="s">
        <v>2146</v>
      </c>
      <c r="I968" s="201"/>
      <c r="J968" s="202"/>
    </row>
    <row r="969" spans="1:10" ht="20.25" customHeight="1">
      <c r="A969" s="1278"/>
      <c r="B969" s="1238"/>
      <c r="C969" s="1201" t="s">
        <v>2782</v>
      </c>
      <c r="D969" s="1201" t="s">
        <v>2195</v>
      </c>
      <c r="E969" s="463" t="s">
        <v>2152</v>
      </c>
      <c r="F969" s="464">
        <v>2.5</v>
      </c>
      <c r="G969" s="447">
        <v>2.5</v>
      </c>
      <c r="H969" s="444" t="s">
        <v>1241</v>
      </c>
      <c r="I969" s="1168" t="s">
        <v>2801</v>
      </c>
      <c r="J969" s="216"/>
    </row>
    <row r="970" spans="1:10" ht="20.25" customHeight="1">
      <c r="A970" s="1278"/>
      <c r="B970" s="1238"/>
      <c r="C970" s="1202"/>
      <c r="D970" s="1202"/>
      <c r="E970" s="463" t="s">
        <v>2152</v>
      </c>
      <c r="F970" s="464">
        <v>2.5</v>
      </c>
      <c r="G970" s="447">
        <v>2.5</v>
      </c>
      <c r="H970" s="444" t="s">
        <v>2779</v>
      </c>
      <c r="I970" s="1169"/>
      <c r="J970" s="250"/>
    </row>
    <row r="971" spans="1:10" ht="20.25" customHeight="1">
      <c r="A971" s="1278"/>
      <c r="B971" s="1238"/>
      <c r="C971" s="444" t="s">
        <v>2784</v>
      </c>
      <c r="D971" s="462" t="s">
        <v>2785</v>
      </c>
      <c r="E971" s="463" t="s">
        <v>2152</v>
      </c>
      <c r="F971" s="505">
        <v>90</v>
      </c>
      <c r="G971" s="506">
        <v>90</v>
      </c>
      <c r="H971" s="444" t="s">
        <v>2146</v>
      </c>
      <c r="I971" s="201" t="s">
        <v>2799</v>
      </c>
      <c r="J971" s="202"/>
    </row>
    <row r="972" spans="1:10" ht="20.25" customHeight="1">
      <c r="A972" s="1278"/>
      <c r="B972" s="1238"/>
      <c r="C972" s="444" t="s">
        <v>2786</v>
      </c>
      <c r="D972" s="503" t="s">
        <v>2787</v>
      </c>
      <c r="E972" s="463" t="s">
        <v>2152</v>
      </c>
      <c r="F972" s="464">
        <v>5</v>
      </c>
      <c r="G972" s="447">
        <v>5</v>
      </c>
      <c r="H972" s="444" t="s">
        <v>2146</v>
      </c>
      <c r="I972" s="201"/>
      <c r="J972" s="202"/>
    </row>
    <row r="973" spans="1:10" ht="20.25" customHeight="1">
      <c r="A973" s="1278"/>
      <c r="B973" s="1238"/>
      <c r="C973" s="444" t="s">
        <v>2788</v>
      </c>
      <c r="D973" s="444" t="s">
        <v>2789</v>
      </c>
      <c r="E973" s="463" t="s">
        <v>2152</v>
      </c>
      <c r="F973" s="505">
        <v>5</v>
      </c>
      <c r="G973" s="505">
        <v>5</v>
      </c>
      <c r="H973" s="444" t="s">
        <v>2141</v>
      </c>
      <c r="I973" s="201" t="s">
        <v>2799</v>
      </c>
      <c r="J973" s="202"/>
    </row>
    <row r="974" spans="1:10" ht="20.25" customHeight="1">
      <c r="A974" s="1278"/>
      <c r="B974" s="1238"/>
      <c r="C974" s="444" t="s">
        <v>2417</v>
      </c>
      <c r="D974" s="444" t="s">
        <v>2802</v>
      </c>
      <c r="E974" s="463"/>
      <c r="F974" s="464"/>
      <c r="G974" s="464"/>
      <c r="H974" s="444"/>
      <c r="I974" s="201" t="s">
        <v>2796</v>
      </c>
      <c r="J974" s="202"/>
    </row>
    <row r="975" spans="1:10" ht="20.25" customHeight="1">
      <c r="A975" s="1278"/>
      <c r="B975" s="1238"/>
      <c r="C975" s="479" t="s">
        <v>2213</v>
      </c>
      <c r="D975" s="479" t="s">
        <v>2791</v>
      </c>
      <c r="E975" s="437" t="s">
        <v>2152</v>
      </c>
      <c r="F975" s="492"/>
      <c r="G975" s="529"/>
      <c r="H975" s="479"/>
      <c r="I975" s="302" t="s">
        <v>2803</v>
      </c>
      <c r="J975" s="472"/>
    </row>
    <row r="976" spans="1:10" ht="20.25" customHeight="1">
      <c r="A976" s="1278"/>
      <c r="B976" s="1238"/>
      <c r="C976" s="517" t="s">
        <v>2794</v>
      </c>
      <c r="D976" s="518" t="s">
        <v>2795</v>
      </c>
      <c r="E976" s="519"/>
      <c r="F976" s="520"/>
      <c r="G976" s="520"/>
      <c r="H976" s="517"/>
      <c r="I976" s="245" t="s">
        <v>2796</v>
      </c>
      <c r="J976" s="535"/>
    </row>
    <row r="977" spans="1:10" ht="20.25" customHeight="1">
      <c r="A977" s="1286" t="s">
        <v>2764</v>
      </c>
      <c r="B977" s="1252" t="s">
        <v>305</v>
      </c>
      <c r="C977" s="531" t="s">
        <v>2155</v>
      </c>
      <c r="D977" s="531" t="s">
        <v>2156</v>
      </c>
      <c r="E977" s="532" t="s">
        <v>2152</v>
      </c>
      <c r="F977" s="533">
        <v>75</v>
      </c>
      <c r="G977" s="533">
        <v>0</v>
      </c>
      <c r="H977" s="531" t="s">
        <v>2146</v>
      </c>
      <c r="I977" s="1328"/>
      <c r="J977" s="1329"/>
    </row>
    <row r="978" spans="1:10" ht="20.25" customHeight="1">
      <c r="A978" s="1287"/>
      <c r="B978" s="1238"/>
      <c r="C978" s="1206" t="s">
        <v>2804</v>
      </c>
      <c r="D978" s="1206" t="s">
        <v>2245</v>
      </c>
      <c r="E978" s="463" t="s">
        <v>2152</v>
      </c>
      <c r="F978" s="464">
        <v>5.0199999999999996</v>
      </c>
      <c r="G978" s="447">
        <v>5.0199999999999996</v>
      </c>
      <c r="H978" s="444" t="s">
        <v>2805</v>
      </c>
      <c r="I978" s="1157" t="s">
        <v>2806</v>
      </c>
      <c r="J978" s="1158"/>
    </row>
    <row r="979" spans="1:10" ht="20.25" customHeight="1">
      <c r="A979" s="1287"/>
      <c r="B979" s="1238"/>
      <c r="C979" s="1206"/>
      <c r="D979" s="1206"/>
      <c r="E979" s="463" t="s">
        <v>2152</v>
      </c>
      <c r="F979" s="464">
        <v>20</v>
      </c>
      <c r="G979" s="447">
        <v>20</v>
      </c>
      <c r="H979" s="444" t="s">
        <v>2635</v>
      </c>
      <c r="I979" s="1159"/>
      <c r="J979" s="1160"/>
    </row>
    <row r="980" spans="1:10" ht="20.25" customHeight="1">
      <c r="A980" s="1287"/>
      <c r="B980" s="1238"/>
      <c r="C980" s="444" t="s">
        <v>2807</v>
      </c>
      <c r="D980" s="444" t="s">
        <v>2808</v>
      </c>
      <c r="E980" s="463" t="s">
        <v>2152</v>
      </c>
      <c r="F980" s="464">
        <v>35</v>
      </c>
      <c r="G980" s="464">
        <v>35</v>
      </c>
      <c r="H980" s="444" t="s">
        <v>2146</v>
      </c>
      <c r="I980" s="209"/>
      <c r="J980" s="536"/>
    </row>
    <row r="981" spans="1:10" ht="20.25" customHeight="1">
      <c r="A981" s="1287"/>
      <c r="B981" s="1238"/>
      <c r="C981" s="444" t="s">
        <v>2798</v>
      </c>
      <c r="D981" s="444" t="s">
        <v>2145</v>
      </c>
      <c r="E981" s="463" t="s">
        <v>2152</v>
      </c>
      <c r="F981" s="464">
        <v>18.5</v>
      </c>
      <c r="G981" s="464">
        <v>18.5</v>
      </c>
      <c r="H981" s="444" t="s">
        <v>2146</v>
      </c>
      <c r="I981" s="209"/>
      <c r="J981" s="536"/>
    </row>
    <row r="982" spans="1:10" ht="20.25" customHeight="1">
      <c r="A982" s="1287"/>
      <c r="B982" s="1238"/>
      <c r="C982" s="444" t="s">
        <v>2809</v>
      </c>
      <c r="D982" s="444" t="s">
        <v>2248</v>
      </c>
      <c r="E982" s="463" t="s">
        <v>2152</v>
      </c>
      <c r="F982" s="464">
        <v>18.5</v>
      </c>
      <c r="G982" s="464">
        <v>18.5</v>
      </c>
      <c r="H982" s="444" t="s">
        <v>2146</v>
      </c>
      <c r="I982" s="209"/>
      <c r="J982" s="536"/>
    </row>
    <row r="983" spans="1:10" ht="20.25" customHeight="1">
      <c r="A983" s="1287"/>
      <c r="B983" s="1238"/>
      <c r="C983" s="444" t="s">
        <v>2599</v>
      </c>
      <c r="D983" s="444" t="s">
        <v>2600</v>
      </c>
      <c r="E983" s="463" t="s">
        <v>2152</v>
      </c>
      <c r="F983" s="464">
        <v>18.5</v>
      </c>
      <c r="G983" s="464">
        <v>18.5</v>
      </c>
      <c r="H983" s="444" t="s">
        <v>2146</v>
      </c>
      <c r="I983" s="209"/>
      <c r="J983" s="536"/>
    </row>
    <row r="984" spans="1:10" ht="20.25" customHeight="1">
      <c r="A984" s="1287"/>
      <c r="B984" s="1238"/>
      <c r="C984" s="444" t="s">
        <v>2810</v>
      </c>
      <c r="D984" s="484" t="s">
        <v>2390</v>
      </c>
      <c r="E984" s="463" t="s">
        <v>2152</v>
      </c>
      <c r="F984" s="464">
        <v>20</v>
      </c>
      <c r="G984" s="464">
        <v>20</v>
      </c>
      <c r="H984" s="444" t="s">
        <v>2146</v>
      </c>
      <c r="I984" s="209"/>
      <c r="J984" s="536"/>
    </row>
    <row r="985" spans="1:10" ht="20.25" customHeight="1">
      <c r="A985" s="1287"/>
      <c r="B985" s="1238"/>
      <c r="C985" s="444" t="s">
        <v>2811</v>
      </c>
      <c r="D985" s="444" t="s">
        <v>2775</v>
      </c>
      <c r="E985" s="463" t="s">
        <v>2152</v>
      </c>
      <c r="F985" s="464">
        <v>6</v>
      </c>
      <c r="G985" s="464">
        <v>6</v>
      </c>
      <c r="H985" s="444" t="s">
        <v>2141</v>
      </c>
      <c r="I985" s="209" t="s">
        <v>2606</v>
      </c>
      <c r="J985" s="536"/>
    </row>
    <row r="986" spans="1:10" ht="20.25" customHeight="1">
      <c r="A986" s="1287"/>
      <c r="B986" s="1238"/>
      <c r="C986" s="444" t="s">
        <v>2812</v>
      </c>
      <c r="D986" s="444" t="s">
        <v>2151</v>
      </c>
      <c r="E986" s="463" t="s">
        <v>2152</v>
      </c>
      <c r="F986" s="464">
        <v>6</v>
      </c>
      <c r="G986" s="464">
        <v>6</v>
      </c>
      <c r="H986" s="444" t="s">
        <v>2141</v>
      </c>
      <c r="I986" s="209" t="s">
        <v>2813</v>
      </c>
      <c r="J986" s="536"/>
    </row>
    <row r="987" spans="1:10" ht="20.25" customHeight="1">
      <c r="A987" s="1287"/>
      <c r="B987" s="1238"/>
      <c r="C987" s="444" t="s">
        <v>2774</v>
      </c>
      <c r="D987" s="243" t="s">
        <v>2814</v>
      </c>
      <c r="E987" s="463" t="s">
        <v>2152</v>
      </c>
      <c r="F987" s="505">
        <v>5</v>
      </c>
      <c r="G987" s="506">
        <v>5</v>
      </c>
      <c r="H987" s="444" t="s">
        <v>2141</v>
      </c>
      <c r="I987" s="209"/>
      <c r="J987" s="536"/>
    </row>
    <row r="988" spans="1:10" ht="20.25" customHeight="1">
      <c r="A988" s="1287"/>
      <c r="B988" s="1238"/>
      <c r="C988" s="444" t="s">
        <v>2815</v>
      </c>
      <c r="D988" s="243" t="s">
        <v>2816</v>
      </c>
      <c r="E988" s="463" t="s">
        <v>2152</v>
      </c>
      <c r="F988" s="464">
        <v>2</v>
      </c>
      <c r="G988" s="447">
        <v>2</v>
      </c>
      <c r="H988" s="444" t="s">
        <v>2141</v>
      </c>
      <c r="I988" s="537"/>
      <c r="J988" s="538"/>
    </row>
    <row r="989" spans="1:10" ht="20.25" customHeight="1">
      <c r="A989" s="1287"/>
      <c r="B989" s="1238"/>
      <c r="C989" s="444" t="s">
        <v>2786</v>
      </c>
      <c r="D989" s="484" t="s">
        <v>2787</v>
      </c>
      <c r="E989" s="463" t="s">
        <v>2152</v>
      </c>
      <c r="F989" s="505">
        <v>8</v>
      </c>
      <c r="G989" s="506">
        <v>8</v>
      </c>
      <c r="H989" s="444" t="s">
        <v>2146</v>
      </c>
      <c r="I989" s="209"/>
      <c r="J989" s="536"/>
    </row>
    <row r="990" spans="1:10" s="97" customFormat="1" ht="20.25" customHeight="1">
      <c r="A990" s="1287"/>
      <c r="B990" s="1238"/>
      <c r="C990" s="444" t="s">
        <v>2784</v>
      </c>
      <c r="D990" s="444" t="s">
        <v>2785</v>
      </c>
      <c r="E990" s="463" t="s">
        <v>2152</v>
      </c>
      <c r="F990" s="505">
        <v>165</v>
      </c>
      <c r="G990" s="506">
        <v>165</v>
      </c>
      <c r="H990" s="444" t="s">
        <v>2146</v>
      </c>
      <c r="I990" s="539"/>
      <c r="J990" s="540"/>
    </row>
    <row r="991" spans="1:10" ht="20.25" customHeight="1">
      <c r="A991" s="1287"/>
      <c r="B991" s="1238"/>
      <c r="C991" s="1201" t="s">
        <v>2790</v>
      </c>
      <c r="D991" s="1201" t="s">
        <v>2791</v>
      </c>
      <c r="E991" s="1187" t="s">
        <v>2152</v>
      </c>
      <c r="F991" s="534">
        <v>10</v>
      </c>
      <c r="G991" s="529">
        <v>10</v>
      </c>
      <c r="H991" s="479" t="s">
        <v>2779</v>
      </c>
      <c r="I991" s="209" t="s">
        <v>2272</v>
      </c>
      <c r="J991" s="202" t="s">
        <v>2792</v>
      </c>
    </row>
    <row r="992" spans="1:10" ht="20.25" customHeight="1">
      <c r="A992" s="1287"/>
      <c r="B992" s="1238"/>
      <c r="C992" s="1205"/>
      <c r="D992" s="1205"/>
      <c r="E992" s="1188"/>
      <c r="F992" s="534">
        <v>10</v>
      </c>
      <c r="G992" s="529">
        <v>10</v>
      </c>
      <c r="H992" s="479" t="s">
        <v>2141</v>
      </c>
      <c r="I992" s="207" t="s">
        <v>2817</v>
      </c>
      <c r="J992" s="202" t="s">
        <v>2792</v>
      </c>
    </row>
    <row r="993" spans="1:10" ht="20.25" customHeight="1">
      <c r="A993" s="1287"/>
      <c r="B993" s="1238"/>
      <c r="C993" s="1206" t="s">
        <v>2213</v>
      </c>
      <c r="D993" s="1206" t="s">
        <v>2791</v>
      </c>
      <c r="E993" s="463" t="s">
        <v>2152</v>
      </c>
      <c r="F993" s="464">
        <v>7</v>
      </c>
      <c r="G993" s="447">
        <v>7</v>
      </c>
      <c r="H993" s="444" t="s">
        <v>2779</v>
      </c>
      <c r="I993" s="209" t="s">
        <v>2272</v>
      </c>
      <c r="J993" s="249"/>
    </row>
    <row r="994" spans="1:10" ht="20.25" customHeight="1">
      <c r="A994" s="1287"/>
      <c r="B994" s="1238"/>
      <c r="C994" s="1208"/>
      <c r="D994" s="1208"/>
      <c r="E994" s="463" t="s">
        <v>2152</v>
      </c>
      <c r="F994" s="464">
        <v>7</v>
      </c>
      <c r="G994" s="447">
        <v>7</v>
      </c>
      <c r="H994" s="444" t="s">
        <v>2141</v>
      </c>
      <c r="I994" s="209" t="s">
        <v>2565</v>
      </c>
      <c r="J994" s="249"/>
    </row>
    <row r="995" spans="1:10" ht="20.25" customHeight="1">
      <c r="A995" s="1287"/>
      <c r="B995" s="1238"/>
      <c r="C995" s="517" t="s">
        <v>2794</v>
      </c>
      <c r="D995" s="518" t="s">
        <v>2795</v>
      </c>
      <c r="E995" s="519"/>
      <c r="F995" s="520"/>
      <c r="G995" s="520"/>
      <c r="H995" s="517"/>
      <c r="I995" s="245" t="s">
        <v>2796</v>
      </c>
      <c r="J995" s="202"/>
    </row>
    <row r="996" spans="1:10" ht="20.25" customHeight="1">
      <c r="A996" s="1288" t="s">
        <v>2764</v>
      </c>
      <c r="B996" s="1237" t="s">
        <v>2818</v>
      </c>
      <c r="C996" s="462" t="s">
        <v>2182</v>
      </c>
      <c r="D996" s="462" t="s">
        <v>2183</v>
      </c>
      <c r="E996" s="499" t="s">
        <v>2152</v>
      </c>
      <c r="F996" s="500">
        <v>75</v>
      </c>
      <c r="G996" s="500">
        <v>0</v>
      </c>
      <c r="H996" s="462" t="s">
        <v>2146</v>
      </c>
      <c r="I996" s="210"/>
      <c r="J996" s="250"/>
    </row>
    <row r="997" spans="1:10" ht="20.25" customHeight="1">
      <c r="A997" s="1289"/>
      <c r="B997" s="1238"/>
      <c r="C997" s="444" t="s">
        <v>2599</v>
      </c>
      <c r="D997" s="444" t="s">
        <v>2819</v>
      </c>
      <c r="E997" s="463" t="s">
        <v>2152</v>
      </c>
      <c r="F997" s="464">
        <v>25</v>
      </c>
      <c r="G997" s="464">
        <v>0</v>
      </c>
      <c r="H997" s="444" t="s">
        <v>2146</v>
      </c>
      <c r="I997" s="201"/>
      <c r="J997" s="202"/>
    </row>
    <row r="998" spans="1:10" ht="20.25" customHeight="1">
      <c r="A998" s="1289"/>
      <c r="B998" s="1238"/>
      <c r="C998" s="444" t="s">
        <v>2768</v>
      </c>
      <c r="D998" s="444" t="s">
        <v>2769</v>
      </c>
      <c r="E998" s="463" t="s">
        <v>2152</v>
      </c>
      <c r="F998" s="464">
        <v>25</v>
      </c>
      <c r="G998" s="464">
        <v>0</v>
      </c>
      <c r="H998" s="444" t="s">
        <v>2146</v>
      </c>
      <c r="I998" s="201"/>
      <c r="J998" s="202"/>
    </row>
    <row r="999" spans="1:10" ht="20.25" customHeight="1">
      <c r="A999" s="1289"/>
      <c r="B999" s="1238"/>
      <c r="C999" s="449" t="s">
        <v>2774</v>
      </c>
      <c r="D999" s="449" t="s">
        <v>2775</v>
      </c>
      <c r="E999" s="463" t="s">
        <v>2152</v>
      </c>
      <c r="F999" s="505">
        <v>5</v>
      </c>
      <c r="G999" s="505">
        <v>5</v>
      </c>
      <c r="H999" s="444" t="s">
        <v>2141</v>
      </c>
      <c r="I999" s="201"/>
      <c r="J999" s="202"/>
    </row>
    <row r="1000" spans="1:10" ht="20.25" customHeight="1">
      <c r="A1000" s="1289"/>
      <c r="B1000" s="1238"/>
      <c r="C1000" s="449" t="s">
        <v>2788</v>
      </c>
      <c r="D1000" s="449" t="s">
        <v>2820</v>
      </c>
      <c r="E1000" s="463" t="s">
        <v>2152</v>
      </c>
      <c r="F1000" s="464">
        <v>3</v>
      </c>
      <c r="G1000" s="464">
        <v>3</v>
      </c>
      <c r="H1000" s="444" t="s">
        <v>2141</v>
      </c>
      <c r="I1000" s="201"/>
      <c r="J1000" s="202"/>
    </row>
    <row r="1001" spans="1:10" ht="20.25" customHeight="1">
      <c r="A1001" s="1289"/>
      <c r="B1001" s="1238"/>
      <c r="C1001" s="444" t="s">
        <v>2821</v>
      </c>
      <c r="D1001" s="444" t="s">
        <v>2145</v>
      </c>
      <c r="E1001" s="463" t="s">
        <v>2152</v>
      </c>
      <c r="F1001" s="464">
        <v>45</v>
      </c>
      <c r="G1001" s="464">
        <v>45</v>
      </c>
      <c r="H1001" s="444" t="s">
        <v>2146</v>
      </c>
      <c r="I1001" s="201"/>
      <c r="J1001" s="202"/>
    </row>
    <row r="1002" spans="1:10" ht="20.25" customHeight="1">
      <c r="A1002" s="1289"/>
      <c r="B1002" s="1238"/>
      <c r="C1002" s="1201" t="s">
        <v>2782</v>
      </c>
      <c r="D1002" s="1201" t="s">
        <v>2151</v>
      </c>
      <c r="E1002" s="463" t="s">
        <v>2152</v>
      </c>
      <c r="F1002" s="464">
        <v>4</v>
      </c>
      <c r="G1002" s="447">
        <v>4</v>
      </c>
      <c r="H1002" s="444" t="s">
        <v>1241</v>
      </c>
      <c r="I1002" s="1168" t="s">
        <v>2783</v>
      </c>
      <c r="J1002" s="249"/>
    </row>
    <row r="1003" spans="1:10" ht="20.25" customHeight="1">
      <c r="A1003" s="1289"/>
      <c r="B1003" s="1238"/>
      <c r="C1003" s="1202"/>
      <c r="D1003" s="1202"/>
      <c r="E1003" s="463" t="s">
        <v>2152</v>
      </c>
      <c r="F1003" s="464">
        <v>4</v>
      </c>
      <c r="G1003" s="447">
        <v>4</v>
      </c>
      <c r="H1003" s="444" t="s">
        <v>2779</v>
      </c>
      <c r="I1003" s="1169"/>
      <c r="J1003" s="250"/>
    </row>
    <row r="1004" spans="1:10" ht="20.25" customHeight="1">
      <c r="A1004" s="1289"/>
      <c r="B1004" s="1238"/>
      <c r="C1004" s="1201" t="s">
        <v>2776</v>
      </c>
      <c r="D1004" s="1201" t="s">
        <v>2777</v>
      </c>
      <c r="E1004" s="463" t="s">
        <v>2152</v>
      </c>
      <c r="F1004" s="464">
        <v>35</v>
      </c>
      <c r="G1004" s="447">
        <v>35</v>
      </c>
      <c r="H1004" s="444" t="s">
        <v>2146</v>
      </c>
      <c r="I1004" s="201" t="s">
        <v>2822</v>
      </c>
      <c r="J1004" s="202"/>
    </row>
    <row r="1005" spans="1:10" ht="20.25" customHeight="1">
      <c r="A1005" s="1289"/>
      <c r="B1005" s="1238"/>
      <c r="C1005" s="1203"/>
      <c r="D1005" s="1203"/>
      <c r="E1005" s="463" t="s">
        <v>2152</v>
      </c>
      <c r="F1005" s="464">
        <v>45</v>
      </c>
      <c r="G1005" s="447">
        <v>45</v>
      </c>
      <c r="H1005" s="444" t="s">
        <v>2146</v>
      </c>
      <c r="I1005" s="201" t="s">
        <v>2823</v>
      </c>
      <c r="J1005" s="202"/>
    </row>
    <row r="1006" spans="1:10" ht="20.25" customHeight="1">
      <c r="A1006" s="1289"/>
      <c r="B1006" s="1238"/>
      <c r="C1006" s="1203"/>
      <c r="D1006" s="1203"/>
      <c r="E1006" s="463" t="s">
        <v>2152</v>
      </c>
      <c r="F1006" s="464">
        <v>60</v>
      </c>
      <c r="G1006" s="464">
        <v>60</v>
      </c>
      <c r="H1006" s="444" t="s">
        <v>2146</v>
      </c>
      <c r="I1006" s="201" t="s">
        <v>2824</v>
      </c>
      <c r="J1006" s="202"/>
    </row>
    <row r="1007" spans="1:10" ht="20.25" customHeight="1">
      <c r="A1007" s="1289"/>
      <c r="B1007" s="1238"/>
      <c r="C1007" s="1203"/>
      <c r="D1007" s="1203"/>
      <c r="E1007" s="463" t="s">
        <v>2152</v>
      </c>
      <c r="F1007" s="464">
        <v>100</v>
      </c>
      <c r="G1007" s="464">
        <v>100</v>
      </c>
      <c r="H1007" s="444" t="s">
        <v>2146</v>
      </c>
      <c r="I1007" s="201" t="s">
        <v>2825</v>
      </c>
      <c r="J1007" s="202"/>
    </row>
    <row r="1008" spans="1:10" ht="20.25" customHeight="1">
      <c r="A1008" s="1289"/>
      <c r="B1008" s="1238"/>
      <c r="C1008" s="1203"/>
      <c r="D1008" s="1203"/>
      <c r="E1008" s="463" t="s">
        <v>2152</v>
      </c>
      <c r="F1008" s="464">
        <v>125</v>
      </c>
      <c r="G1008" s="464">
        <v>125</v>
      </c>
      <c r="H1008" s="444" t="s">
        <v>2146</v>
      </c>
      <c r="I1008" s="201" t="s">
        <v>2826</v>
      </c>
      <c r="J1008" s="202"/>
    </row>
    <row r="1009" spans="1:10" ht="20.25" customHeight="1">
      <c r="A1009" s="1289"/>
      <c r="B1009" s="1238"/>
      <c r="C1009" s="1203"/>
      <c r="D1009" s="1203"/>
      <c r="E1009" s="463" t="s">
        <v>2152</v>
      </c>
      <c r="F1009" s="464">
        <v>150</v>
      </c>
      <c r="G1009" s="464">
        <v>150</v>
      </c>
      <c r="H1009" s="444" t="s">
        <v>2146</v>
      </c>
      <c r="I1009" s="201" t="s">
        <v>2827</v>
      </c>
      <c r="J1009" s="202"/>
    </row>
    <row r="1010" spans="1:10" ht="20.25" customHeight="1">
      <c r="A1010" s="1289"/>
      <c r="B1010" s="1238"/>
      <c r="C1010" s="1202"/>
      <c r="D1010" s="1202"/>
      <c r="E1010" s="463" t="s">
        <v>2152</v>
      </c>
      <c r="F1010" s="464">
        <v>350</v>
      </c>
      <c r="G1010" s="464">
        <v>350</v>
      </c>
      <c r="H1010" s="444" t="s">
        <v>2146</v>
      </c>
      <c r="I1010" s="201" t="s">
        <v>2828</v>
      </c>
      <c r="J1010" s="202"/>
    </row>
    <row r="1011" spans="1:10" ht="20.25" customHeight="1">
      <c r="A1011" s="1289"/>
      <c r="B1011" s="1238"/>
      <c r="C1011" s="444" t="s">
        <v>2784</v>
      </c>
      <c r="D1011" s="462" t="s">
        <v>2785</v>
      </c>
      <c r="E1011" s="463" t="s">
        <v>2152</v>
      </c>
      <c r="F1011" s="505">
        <v>55</v>
      </c>
      <c r="G1011" s="506">
        <v>55</v>
      </c>
      <c r="H1011" s="444" t="s">
        <v>2146</v>
      </c>
      <c r="I1011" s="201"/>
      <c r="J1011" s="202"/>
    </row>
    <row r="1012" spans="1:10" ht="20.25" customHeight="1">
      <c r="A1012" s="1289"/>
      <c r="B1012" s="1238"/>
      <c r="C1012" s="444" t="s">
        <v>2786</v>
      </c>
      <c r="D1012" s="503" t="s">
        <v>2787</v>
      </c>
      <c r="E1012" s="463" t="s">
        <v>2152</v>
      </c>
      <c r="F1012" s="464">
        <v>5</v>
      </c>
      <c r="G1012" s="447">
        <v>5</v>
      </c>
      <c r="H1012" s="444" t="s">
        <v>2146</v>
      </c>
      <c r="I1012" s="201"/>
      <c r="J1012" s="202"/>
    </row>
    <row r="1013" spans="1:10" ht="20.25" customHeight="1">
      <c r="A1013" s="1289"/>
      <c r="B1013" s="1238"/>
      <c r="C1013" s="479" t="s">
        <v>2213</v>
      </c>
      <c r="D1013" s="479" t="s">
        <v>2791</v>
      </c>
      <c r="E1013" s="463" t="s">
        <v>2152</v>
      </c>
      <c r="F1013" s="464">
        <v>3</v>
      </c>
      <c r="G1013" s="464">
        <v>3</v>
      </c>
      <c r="H1013" s="444" t="s">
        <v>2141</v>
      </c>
      <c r="I1013" s="201"/>
      <c r="J1013" s="202"/>
    </row>
    <row r="1014" spans="1:10" ht="20.25" customHeight="1">
      <c r="A1014" s="1289"/>
      <c r="B1014" s="1238"/>
      <c r="C1014" s="517" t="s">
        <v>2794</v>
      </c>
      <c r="D1014" s="518" t="s">
        <v>2795</v>
      </c>
      <c r="E1014" s="519"/>
      <c r="F1014" s="520"/>
      <c r="G1014" s="520"/>
      <c r="H1014" s="517"/>
      <c r="I1014" s="245" t="s">
        <v>2796</v>
      </c>
      <c r="J1014" s="250"/>
    </row>
    <row r="1015" spans="1:10" ht="20.25" customHeight="1">
      <c r="A1015" s="1277" t="s">
        <v>2764</v>
      </c>
      <c r="B1015" s="1237" t="s">
        <v>2829</v>
      </c>
      <c r="C1015" s="462" t="s">
        <v>2182</v>
      </c>
      <c r="D1015" s="462" t="s">
        <v>2183</v>
      </c>
      <c r="E1015" s="499" t="s">
        <v>2152</v>
      </c>
      <c r="F1015" s="500">
        <v>75</v>
      </c>
      <c r="G1015" s="500">
        <v>0</v>
      </c>
      <c r="H1015" s="462" t="s">
        <v>2146</v>
      </c>
      <c r="I1015" s="210"/>
      <c r="J1015" s="200"/>
    </row>
    <row r="1016" spans="1:10" ht="20.25" customHeight="1">
      <c r="A1016" s="1278"/>
      <c r="B1016" s="1238"/>
      <c r="C1016" s="444" t="s">
        <v>2599</v>
      </c>
      <c r="D1016" s="444" t="s">
        <v>2819</v>
      </c>
      <c r="E1016" s="463" t="s">
        <v>2152</v>
      </c>
      <c r="F1016" s="464">
        <v>25</v>
      </c>
      <c r="G1016" s="464">
        <v>0</v>
      </c>
      <c r="H1016" s="444" t="s">
        <v>2146</v>
      </c>
      <c r="I1016" s="201"/>
      <c r="J1016" s="202"/>
    </row>
    <row r="1017" spans="1:10" ht="20.25" customHeight="1">
      <c r="A1017" s="1278"/>
      <c r="B1017" s="1238"/>
      <c r="C1017" s="444" t="s">
        <v>2768</v>
      </c>
      <c r="D1017" s="444" t="s">
        <v>2769</v>
      </c>
      <c r="E1017" s="463" t="s">
        <v>2152</v>
      </c>
      <c r="F1017" s="464">
        <v>25</v>
      </c>
      <c r="G1017" s="464">
        <v>0</v>
      </c>
      <c r="H1017" s="444" t="s">
        <v>2146</v>
      </c>
      <c r="I1017" s="201"/>
      <c r="J1017" s="202"/>
    </row>
    <row r="1018" spans="1:10" ht="20.25" customHeight="1">
      <c r="A1018" s="1278"/>
      <c r="B1018" s="1238"/>
      <c r="C1018" s="444" t="s">
        <v>2486</v>
      </c>
      <c r="D1018" s="444" t="s">
        <v>2139</v>
      </c>
      <c r="E1018" s="463" t="s">
        <v>2152</v>
      </c>
      <c r="F1018" s="464">
        <v>8</v>
      </c>
      <c r="G1018" s="464">
        <v>8</v>
      </c>
      <c r="H1018" s="444" t="s">
        <v>2141</v>
      </c>
      <c r="I1018" s="201"/>
      <c r="J1018" s="202"/>
    </row>
    <row r="1019" spans="1:10" ht="20.25" customHeight="1">
      <c r="A1019" s="1278"/>
      <c r="B1019" s="1238"/>
      <c r="C1019" s="449" t="s">
        <v>2774</v>
      </c>
      <c r="D1019" s="449" t="s">
        <v>2775</v>
      </c>
      <c r="E1019" s="463" t="s">
        <v>2152</v>
      </c>
      <c r="F1019" s="505">
        <v>4</v>
      </c>
      <c r="G1019" s="505">
        <v>4</v>
      </c>
      <c r="H1019" s="444" t="s">
        <v>2141</v>
      </c>
      <c r="I1019" s="201"/>
      <c r="J1019" s="202"/>
    </row>
    <row r="1020" spans="1:10" ht="20.25" customHeight="1">
      <c r="A1020" s="1278"/>
      <c r="B1020" s="1238"/>
      <c r="C1020" s="1228" t="s">
        <v>2776</v>
      </c>
      <c r="D1020" s="1201" t="s">
        <v>2777</v>
      </c>
      <c r="E1020" s="463" t="s">
        <v>2152</v>
      </c>
      <c r="F1020" s="464">
        <v>75</v>
      </c>
      <c r="G1020" s="464">
        <v>75</v>
      </c>
      <c r="H1020" s="444" t="s">
        <v>2146</v>
      </c>
      <c r="I1020" s="201" t="s">
        <v>2830</v>
      </c>
      <c r="J1020" s="202"/>
    </row>
    <row r="1021" spans="1:10" ht="20.25" customHeight="1">
      <c r="A1021" s="1278"/>
      <c r="B1021" s="1238"/>
      <c r="C1021" s="1229"/>
      <c r="D1021" s="1203"/>
      <c r="E1021" s="463" t="s">
        <v>2152</v>
      </c>
      <c r="F1021" s="464">
        <v>85</v>
      </c>
      <c r="G1021" s="464">
        <v>85</v>
      </c>
      <c r="H1021" s="444" t="s">
        <v>2146</v>
      </c>
      <c r="I1021" s="201" t="s">
        <v>2831</v>
      </c>
      <c r="J1021" s="202"/>
    </row>
    <row r="1022" spans="1:10" ht="20.25" customHeight="1">
      <c r="A1022" s="1278"/>
      <c r="B1022" s="1238"/>
      <c r="C1022" s="1229"/>
      <c r="D1022" s="1203"/>
      <c r="E1022" s="463" t="s">
        <v>2152</v>
      </c>
      <c r="F1022" s="464">
        <v>95</v>
      </c>
      <c r="G1022" s="464">
        <v>95</v>
      </c>
      <c r="H1022" s="444" t="s">
        <v>2146</v>
      </c>
      <c r="I1022" s="201" t="s">
        <v>2832</v>
      </c>
      <c r="J1022" s="202"/>
    </row>
    <row r="1023" spans="1:10" ht="20.25" customHeight="1">
      <c r="A1023" s="1278"/>
      <c r="B1023" s="1238"/>
      <c r="C1023" s="1229"/>
      <c r="D1023" s="1203"/>
      <c r="E1023" s="463" t="s">
        <v>2152</v>
      </c>
      <c r="F1023" s="464">
        <v>7</v>
      </c>
      <c r="G1023" s="464">
        <v>7</v>
      </c>
      <c r="H1023" s="444" t="s">
        <v>1241</v>
      </c>
      <c r="I1023" s="201" t="s">
        <v>2833</v>
      </c>
      <c r="J1023" s="202"/>
    </row>
    <row r="1024" spans="1:10" ht="20.25" customHeight="1">
      <c r="A1024" s="1278"/>
      <c r="B1024" s="1238"/>
      <c r="C1024" s="1229"/>
      <c r="D1024" s="1203"/>
      <c r="E1024" s="463" t="s">
        <v>2152</v>
      </c>
      <c r="F1024" s="464">
        <v>7</v>
      </c>
      <c r="G1024" s="464">
        <v>7</v>
      </c>
      <c r="H1024" s="444" t="s">
        <v>1241</v>
      </c>
      <c r="I1024" s="201" t="s">
        <v>2834</v>
      </c>
      <c r="J1024" s="202"/>
    </row>
    <row r="1025" spans="1:10" ht="20.25" customHeight="1">
      <c r="A1025" s="1278"/>
      <c r="B1025" s="1238"/>
      <c r="C1025" s="1229"/>
      <c r="D1025" s="1203"/>
      <c r="E1025" s="463" t="s">
        <v>2152</v>
      </c>
      <c r="F1025" s="464">
        <v>7</v>
      </c>
      <c r="G1025" s="464">
        <v>7</v>
      </c>
      <c r="H1025" s="444" t="s">
        <v>1241</v>
      </c>
      <c r="I1025" s="201" t="s">
        <v>2835</v>
      </c>
      <c r="J1025" s="202"/>
    </row>
    <row r="1026" spans="1:10" ht="20.25" customHeight="1">
      <c r="A1026" s="1278"/>
      <c r="B1026" s="1238"/>
      <c r="C1026" s="1229"/>
      <c r="D1026" s="1203"/>
      <c r="E1026" s="463" t="s">
        <v>2152</v>
      </c>
      <c r="F1026" s="464">
        <v>7</v>
      </c>
      <c r="G1026" s="464">
        <v>7</v>
      </c>
      <c r="H1026" s="444" t="s">
        <v>1241</v>
      </c>
      <c r="I1026" s="201" t="s">
        <v>2836</v>
      </c>
      <c r="J1026" s="202"/>
    </row>
    <row r="1027" spans="1:10" ht="20.25" customHeight="1">
      <c r="A1027" s="1278"/>
      <c r="B1027" s="1238"/>
      <c r="C1027" s="1229"/>
      <c r="D1027" s="1203"/>
      <c r="E1027" s="463" t="s">
        <v>2152</v>
      </c>
      <c r="F1027" s="464">
        <v>7</v>
      </c>
      <c r="G1027" s="464">
        <v>7</v>
      </c>
      <c r="H1027" s="444" t="s">
        <v>1241</v>
      </c>
      <c r="I1027" s="201" t="s">
        <v>2837</v>
      </c>
      <c r="J1027" s="202"/>
    </row>
    <row r="1028" spans="1:10" ht="20.25" customHeight="1">
      <c r="A1028" s="1278"/>
      <c r="B1028" s="1238"/>
      <c r="C1028" s="1230"/>
      <c r="D1028" s="1202"/>
      <c r="E1028" s="463" t="s">
        <v>2152</v>
      </c>
      <c r="F1028" s="464">
        <v>7</v>
      </c>
      <c r="G1028" s="464">
        <v>7</v>
      </c>
      <c r="H1028" s="444" t="s">
        <v>1241</v>
      </c>
      <c r="I1028" s="201" t="s">
        <v>2838</v>
      </c>
      <c r="J1028" s="202"/>
    </row>
    <row r="1029" spans="1:10" ht="20.25" customHeight="1">
      <c r="A1029" s="1278"/>
      <c r="B1029" s="1238"/>
      <c r="C1029" s="479" t="s">
        <v>2839</v>
      </c>
      <c r="D1029" s="479" t="s">
        <v>2679</v>
      </c>
      <c r="E1029" s="478" t="s">
        <v>2152</v>
      </c>
      <c r="F1029" s="467">
        <v>4</v>
      </c>
      <c r="G1029" s="464">
        <v>4</v>
      </c>
      <c r="H1029" s="444" t="s">
        <v>2146</v>
      </c>
      <c r="I1029" s="201"/>
      <c r="J1029" s="202"/>
    </row>
    <row r="1030" spans="1:10" ht="20.25" customHeight="1">
      <c r="A1030" s="1278"/>
      <c r="B1030" s="1238"/>
      <c r="C1030" s="444" t="s">
        <v>2784</v>
      </c>
      <c r="D1030" s="444" t="s">
        <v>2785</v>
      </c>
      <c r="E1030" s="463" t="s">
        <v>2152</v>
      </c>
      <c r="F1030" s="505">
        <v>90</v>
      </c>
      <c r="G1030" s="506">
        <v>90</v>
      </c>
      <c r="H1030" s="444" t="s">
        <v>2146</v>
      </c>
      <c r="I1030" s="201"/>
      <c r="J1030" s="202"/>
    </row>
    <row r="1031" spans="1:10" ht="20.25" customHeight="1">
      <c r="A1031" s="1278"/>
      <c r="B1031" s="1238"/>
      <c r="C1031" s="444" t="s">
        <v>2786</v>
      </c>
      <c r="D1031" s="503" t="s">
        <v>2787</v>
      </c>
      <c r="E1031" s="463" t="s">
        <v>2152</v>
      </c>
      <c r="F1031" s="464">
        <v>5</v>
      </c>
      <c r="G1031" s="447">
        <v>5</v>
      </c>
      <c r="H1031" s="444" t="s">
        <v>2146</v>
      </c>
      <c r="I1031" s="201"/>
      <c r="J1031" s="202"/>
    </row>
    <row r="1032" spans="1:10" ht="20.25" customHeight="1">
      <c r="A1032" s="1278"/>
      <c r="B1032" s="1238"/>
      <c r="C1032" s="444" t="s">
        <v>2671</v>
      </c>
      <c r="D1032" s="444" t="s">
        <v>2840</v>
      </c>
      <c r="E1032" s="463" t="s">
        <v>2152</v>
      </c>
      <c r="F1032" s="464">
        <v>35</v>
      </c>
      <c r="G1032" s="464">
        <v>35</v>
      </c>
      <c r="H1032" s="444" t="s">
        <v>2146</v>
      </c>
      <c r="I1032" s="201" t="s">
        <v>2565</v>
      </c>
      <c r="J1032" s="202"/>
    </row>
    <row r="1033" spans="1:10" ht="20.25" customHeight="1">
      <c r="A1033" s="1278"/>
      <c r="B1033" s="1238"/>
      <c r="C1033" s="1201" t="s">
        <v>2782</v>
      </c>
      <c r="D1033" s="1201" t="s">
        <v>2195</v>
      </c>
      <c r="E1033" s="463" t="s">
        <v>2152</v>
      </c>
      <c r="F1033" s="464">
        <v>4</v>
      </c>
      <c r="G1033" s="447">
        <v>4</v>
      </c>
      <c r="H1033" s="444" t="s">
        <v>1241</v>
      </c>
      <c r="I1033" s="1168" t="s">
        <v>2783</v>
      </c>
      <c r="J1033" s="543"/>
    </row>
    <row r="1034" spans="1:10" ht="20.25" customHeight="1">
      <c r="A1034" s="1278"/>
      <c r="B1034" s="1238"/>
      <c r="C1034" s="1202"/>
      <c r="D1034" s="1202"/>
      <c r="E1034" s="478" t="s">
        <v>2152</v>
      </c>
      <c r="F1034" s="467">
        <v>4</v>
      </c>
      <c r="G1034" s="452">
        <v>4</v>
      </c>
      <c r="H1034" s="449" t="s">
        <v>2779</v>
      </c>
      <c r="I1034" s="1169"/>
      <c r="J1034" s="516"/>
    </row>
    <row r="1035" spans="1:10" ht="20.25" customHeight="1">
      <c r="A1035" s="1278"/>
      <c r="B1035" s="1238"/>
      <c r="C1035" s="449" t="s">
        <v>2213</v>
      </c>
      <c r="D1035" s="449" t="s">
        <v>2791</v>
      </c>
      <c r="E1035" s="478" t="s">
        <v>2152</v>
      </c>
      <c r="F1035" s="467"/>
      <c r="G1035" s="452"/>
      <c r="H1035" s="449"/>
      <c r="I1035" s="201" t="s">
        <v>2295</v>
      </c>
      <c r="J1035" s="202"/>
    </row>
    <row r="1036" spans="1:10" ht="20.25" customHeight="1">
      <c r="A1036" s="1278"/>
      <c r="B1036" s="1238"/>
      <c r="C1036" s="517" t="s">
        <v>2794</v>
      </c>
      <c r="D1036" s="518" t="s">
        <v>2795</v>
      </c>
      <c r="E1036" s="519"/>
      <c r="F1036" s="520"/>
      <c r="G1036" s="520"/>
      <c r="H1036" s="517"/>
      <c r="I1036" s="245" t="s">
        <v>2796</v>
      </c>
      <c r="J1036" s="250"/>
    </row>
    <row r="1037" spans="1:10" ht="20.25" customHeight="1">
      <c r="A1037" s="1277" t="s">
        <v>2764</v>
      </c>
      <c r="B1037" s="1237" t="s">
        <v>2841</v>
      </c>
      <c r="C1037" s="481" t="s">
        <v>2182</v>
      </c>
      <c r="D1037" s="481" t="s">
        <v>2183</v>
      </c>
      <c r="E1037" s="458" t="s">
        <v>2152</v>
      </c>
      <c r="F1037" s="459">
        <v>75</v>
      </c>
      <c r="G1037" s="459">
        <v>0</v>
      </c>
      <c r="H1037" s="481" t="s">
        <v>2146</v>
      </c>
      <c r="I1037" s="199"/>
      <c r="J1037" s="200"/>
    </row>
    <row r="1038" spans="1:10" ht="20.25" customHeight="1">
      <c r="A1038" s="1278"/>
      <c r="B1038" s="1238"/>
      <c r="C1038" s="444" t="s">
        <v>2599</v>
      </c>
      <c r="D1038" s="444" t="s">
        <v>2819</v>
      </c>
      <c r="E1038" s="463" t="s">
        <v>2152</v>
      </c>
      <c r="F1038" s="464">
        <v>25</v>
      </c>
      <c r="G1038" s="464">
        <v>0</v>
      </c>
      <c r="H1038" s="444" t="s">
        <v>2146</v>
      </c>
      <c r="I1038" s="201"/>
      <c r="J1038" s="202"/>
    </row>
    <row r="1039" spans="1:10" ht="20.25" customHeight="1">
      <c r="A1039" s="1278"/>
      <c r="B1039" s="1238"/>
      <c r="C1039" s="444" t="s">
        <v>2768</v>
      </c>
      <c r="D1039" s="444" t="s">
        <v>2769</v>
      </c>
      <c r="E1039" s="463" t="s">
        <v>2152</v>
      </c>
      <c r="F1039" s="464">
        <v>25</v>
      </c>
      <c r="G1039" s="464">
        <v>0</v>
      </c>
      <c r="H1039" s="444" t="s">
        <v>2146</v>
      </c>
      <c r="I1039" s="201"/>
      <c r="J1039" s="202"/>
    </row>
    <row r="1040" spans="1:10" ht="20.25" customHeight="1">
      <c r="A1040" s="1278"/>
      <c r="B1040" s="1238"/>
      <c r="C1040" s="1201" t="s">
        <v>2804</v>
      </c>
      <c r="D1040" s="1201" t="s">
        <v>2245</v>
      </c>
      <c r="E1040" s="463" t="s">
        <v>2152</v>
      </c>
      <c r="F1040" s="464">
        <v>2.5</v>
      </c>
      <c r="G1040" s="447">
        <v>2</v>
      </c>
      <c r="H1040" s="444" t="s">
        <v>2805</v>
      </c>
      <c r="I1040" s="1170" t="s">
        <v>2272</v>
      </c>
      <c r="J1040" s="472"/>
    </row>
    <row r="1041" spans="1:10" ht="20.25" customHeight="1">
      <c r="A1041" s="1278"/>
      <c r="B1041" s="1238"/>
      <c r="C1041" s="1203"/>
      <c r="D1041" s="1203"/>
      <c r="E1041" s="463" t="s">
        <v>2152</v>
      </c>
      <c r="F1041" s="464">
        <v>10</v>
      </c>
      <c r="G1041" s="447">
        <v>10</v>
      </c>
      <c r="H1041" s="444" t="s">
        <v>1241</v>
      </c>
      <c r="I1041" s="1171"/>
      <c r="J1041" s="470"/>
    </row>
    <row r="1042" spans="1:10" ht="20.25" customHeight="1">
      <c r="A1042" s="1278"/>
      <c r="B1042" s="1238"/>
      <c r="C1042" s="1202"/>
      <c r="D1042" s="1202"/>
      <c r="E1042" s="463" t="s">
        <v>2152</v>
      </c>
      <c r="F1042" s="464">
        <v>100</v>
      </c>
      <c r="G1042" s="447">
        <v>75</v>
      </c>
      <c r="H1042" s="444" t="s">
        <v>2146</v>
      </c>
      <c r="I1042" s="1166"/>
      <c r="J1042" s="471"/>
    </row>
    <row r="1043" spans="1:10" ht="20.25" customHeight="1">
      <c r="A1043" s="1278"/>
      <c r="B1043" s="1238"/>
      <c r="C1043" s="444" t="s">
        <v>2772</v>
      </c>
      <c r="D1043" s="444" t="s">
        <v>2773</v>
      </c>
      <c r="E1043" s="463" t="s">
        <v>2152</v>
      </c>
      <c r="F1043" s="464">
        <v>2</v>
      </c>
      <c r="G1043" s="464">
        <v>2</v>
      </c>
      <c r="H1043" s="444" t="s">
        <v>2141</v>
      </c>
      <c r="I1043" s="201"/>
      <c r="J1043" s="202"/>
    </row>
    <row r="1044" spans="1:10" ht="20.25" customHeight="1">
      <c r="A1044" s="1278"/>
      <c r="B1044" s="1238"/>
      <c r="C1044" s="444" t="s">
        <v>2770</v>
      </c>
      <c r="D1044" s="444" t="s">
        <v>2771</v>
      </c>
      <c r="E1044" s="463" t="s">
        <v>2152</v>
      </c>
      <c r="F1044" s="464">
        <v>5</v>
      </c>
      <c r="G1044" s="447">
        <v>3</v>
      </c>
      <c r="H1044" s="444" t="s">
        <v>2141</v>
      </c>
      <c r="I1044" s="201"/>
      <c r="J1044" s="202"/>
    </row>
    <row r="1045" spans="1:10" ht="20.25" customHeight="1">
      <c r="A1045" s="1278"/>
      <c r="B1045" s="1238"/>
      <c r="C1045" s="449" t="s">
        <v>2774</v>
      </c>
      <c r="D1045" s="449" t="s">
        <v>2775</v>
      </c>
      <c r="E1045" s="463" t="s">
        <v>2152</v>
      </c>
      <c r="F1045" s="505">
        <v>4</v>
      </c>
      <c r="G1045" s="505">
        <v>4</v>
      </c>
      <c r="H1045" s="444" t="s">
        <v>2141</v>
      </c>
      <c r="I1045" s="201"/>
      <c r="J1045" s="202"/>
    </row>
    <row r="1046" spans="1:10" ht="20.25" customHeight="1">
      <c r="A1046" s="1278"/>
      <c r="B1046" s="1238"/>
      <c r="C1046" s="449" t="s">
        <v>2788</v>
      </c>
      <c r="D1046" s="449" t="s">
        <v>2789</v>
      </c>
      <c r="E1046" s="463" t="s">
        <v>2152</v>
      </c>
      <c r="F1046" s="464">
        <v>3</v>
      </c>
      <c r="G1046" s="464">
        <v>3</v>
      </c>
      <c r="H1046" s="444" t="s">
        <v>2141</v>
      </c>
      <c r="I1046" s="201"/>
      <c r="J1046" s="202"/>
    </row>
    <row r="1047" spans="1:10" ht="20.25" customHeight="1">
      <c r="A1047" s="1278"/>
      <c r="B1047" s="1238"/>
      <c r="C1047" s="444" t="s">
        <v>2842</v>
      </c>
      <c r="D1047" s="444" t="s">
        <v>2808</v>
      </c>
      <c r="E1047" s="463" t="s">
        <v>2152</v>
      </c>
      <c r="F1047" s="464">
        <v>30</v>
      </c>
      <c r="G1047" s="464">
        <v>30</v>
      </c>
      <c r="H1047" s="444" t="s">
        <v>2146</v>
      </c>
      <c r="I1047" s="201"/>
      <c r="J1047" s="202"/>
    </row>
    <row r="1048" spans="1:10" ht="20.25" customHeight="1">
      <c r="A1048" s="1278"/>
      <c r="B1048" s="1238"/>
      <c r="C1048" s="449" t="s">
        <v>2843</v>
      </c>
      <c r="D1048" s="449" t="s">
        <v>2660</v>
      </c>
      <c r="E1048" s="463" t="s">
        <v>2152</v>
      </c>
      <c r="F1048" s="464">
        <v>25</v>
      </c>
      <c r="G1048" s="464">
        <v>25</v>
      </c>
      <c r="H1048" s="444" t="s">
        <v>2146</v>
      </c>
      <c r="I1048" s="201"/>
      <c r="J1048" s="202"/>
    </row>
    <row r="1049" spans="1:10" ht="20.25" customHeight="1">
      <c r="A1049" s="1278"/>
      <c r="B1049" s="1238"/>
      <c r="C1049" s="1201" t="s">
        <v>2782</v>
      </c>
      <c r="D1049" s="1201" t="s">
        <v>2151</v>
      </c>
      <c r="E1049" s="463" t="s">
        <v>2152</v>
      </c>
      <c r="F1049" s="464">
        <v>4</v>
      </c>
      <c r="G1049" s="447">
        <v>4</v>
      </c>
      <c r="H1049" s="444" t="s">
        <v>1241</v>
      </c>
      <c r="I1049" s="1168" t="s">
        <v>2801</v>
      </c>
      <c r="J1049" s="249"/>
    </row>
    <row r="1050" spans="1:10" ht="20.25" customHeight="1">
      <c r="A1050" s="1278"/>
      <c r="B1050" s="1238"/>
      <c r="C1050" s="1202"/>
      <c r="D1050" s="1202"/>
      <c r="E1050" s="463" t="s">
        <v>2152</v>
      </c>
      <c r="F1050" s="464">
        <v>4</v>
      </c>
      <c r="G1050" s="447">
        <v>4</v>
      </c>
      <c r="H1050" s="444" t="s">
        <v>2779</v>
      </c>
      <c r="I1050" s="1169"/>
      <c r="J1050" s="250"/>
    </row>
    <row r="1051" spans="1:10" ht="20.25" customHeight="1">
      <c r="A1051" s="1278"/>
      <c r="B1051" s="1238"/>
      <c r="C1051" s="449" t="s">
        <v>2844</v>
      </c>
      <c r="D1051" s="449" t="s">
        <v>2183</v>
      </c>
      <c r="E1051" s="478" t="s">
        <v>2152</v>
      </c>
      <c r="F1051" s="467">
        <v>25</v>
      </c>
      <c r="G1051" s="467">
        <v>25</v>
      </c>
      <c r="H1051" s="449" t="s">
        <v>2146</v>
      </c>
      <c r="I1051" s="207" t="s">
        <v>2845</v>
      </c>
      <c r="J1051" s="216"/>
    </row>
    <row r="1052" spans="1:10" ht="20.25" customHeight="1">
      <c r="A1052" s="1278"/>
      <c r="B1052" s="1238"/>
      <c r="C1052" s="444" t="s">
        <v>2784</v>
      </c>
      <c r="D1052" s="444" t="s">
        <v>2785</v>
      </c>
      <c r="E1052" s="463" t="s">
        <v>2152</v>
      </c>
      <c r="F1052" s="541">
        <v>80</v>
      </c>
      <c r="G1052" s="541">
        <v>80</v>
      </c>
      <c r="H1052" s="444" t="s">
        <v>2146</v>
      </c>
      <c r="I1052" s="201"/>
      <c r="J1052" s="202"/>
    </row>
    <row r="1053" spans="1:10" ht="20.25" customHeight="1">
      <c r="A1053" s="1278"/>
      <c r="B1053" s="1238"/>
      <c r="C1053" s="444" t="s">
        <v>2786</v>
      </c>
      <c r="D1053" s="503" t="s">
        <v>2787</v>
      </c>
      <c r="E1053" s="463" t="s">
        <v>2152</v>
      </c>
      <c r="F1053" s="464">
        <v>5</v>
      </c>
      <c r="G1053" s="447">
        <v>5</v>
      </c>
      <c r="H1053" s="444" t="s">
        <v>2146</v>
      </c>
      <c r="I1053" s="201"/>
      <c r="J1053" s="202"/>
    </row>
    <row r="1054" spans="1:10" ht="20.25" customHeight="1">
      <c r="A1054" s="1278"/>
      <c r="B1054" s="1238"/>
      <c r="C1054" s="449" t="s">
        <v>2213</v>
      </c>
      <c r="D1054" s="449" t="s">
        <v>2791</v>
      </c>
      <c r="E1054" s="478" t="s">
        <v>2152</v>
      </c>
      <c r="F1054" s="467"/>
      <c r="G1054" s="452"/>
      <c r="H1054" s="449"/>
      <c r="I1054" s="201" t="s">
        <v>2295</v>
      </c>
      <c r="J1054" s="202"/>
    </row>
    <row r="1055" spans="1:10" ht="20.25" customHeight="1">
      <c r="A1055" s="1278"/>
      <c r="B1055" s="1238"/>
      <c r="C1055" s="517" t="s">
        <v>2794</v>
      </c>
      <c r="D1055" s="518" t="s">
        <v>2795</v>
      </c>
      <c r="E1055" s="519"/>
      <c r="F1055" s="520"/>
      <c r="G1055" s="520"/>
      <c r="H1055" s="517"/>
      <c r="I1055" s="245" t="s">
        <v>2796</v>
      </c>
      <c r="J1055" s="250"/>
    </row>
    <row r="1056" spans="1:10" ht="20.25" customHeight="1">
      <c r="A1056" s="1277" t="s">
        <v>2764</v>
      </c>
      <c r="B1056" s="1237" t="s">
        <v>355</v>
      </c>
      <c r="C1056" s="481" t="s">
        <v>2182</v>
      </c>
      <c r="D1056" s="481" t="s">
        <v>2183</v>
      </c>
      <c r="E1056" s="458" t="s">
        <v>2152</v>
      </c>
      <c r="F1056" s="459">
        <v>75</v>
      </c>
      <c r="G1056" s="459">
        <v>0</v>
      </c>
      <c r="H1056" s="481" t="s">
        <v>2146</v>
      </c>
      <c r="I1056" s="199"/>
      <c r="J1056" s="200"/>
    </row>
    <row r="1057" spans="1:10" ht="20.25" customHeight="1">
      <c r="A1057" s="1278"/>
      <c r="B1057" s="1238"/>
      <c r="C1057" s="444" t="s">
        <v>2599</v>
      </c>
      <c r="D1057" s="444" t="s">
        <v>2819</v>
      </c>
      <c r="E1057" s="463" t="s">
        <v>2152</v>
      </c>
      <c r="F1057" s="464">
        <v>25</v>
      </c>
      <c r="G1057" s="464">
        <v>0</v>
      </c>
      <c r="H1057" s="444" t="s">
        <v>2146</v>
      </c>
      <c r="I1057" s="201"/>
      <c r="J1057" s="202"/>
    </row>
    <row r="1058" spans="1:10" ht="20.25" customHeight="1">
      <c r="A1058" s="1278"/>
      <c r="B1058" s="1238"/>
      <c r="C1058" s="444" t="s">
        <v>2768</v>
      </c>
      <c r="D1058" s="444" t="s">
        <v>2769</v>
      </c>
      <c r="E1058" s="463" t="s">
        <v>2152</v>
      </c>
      <c r="F1058" s="464">
        <v>25</v>
      </c>
      <c r="G1058" s="464">
        <v>0</v>
      </c>
      <c r="H1058" s="444" t="s">
        <v>2146</v>
      </c>
      <c r="I1058" s="201"/>
      <c r="J1058" s="202"/>
    </row>
    <row r="1059" spans="1:10" ht="20.25" customHeight="1">
      <c r="A1059" s="1278"/>
      <c r="B1059" s="1238"/>
      <c r="C1059" s="1201" t="s">
        <v>2804</v>
      </c>
      <c r="D1059" s="1201" t="s">
        <v>2245</v>
      </c>
      <c r="E1059" s="463" t="s">
        <v>2152</v>
      </c>
      <c r="F1059" s="505">
        <v>4.5</v>
      </c>
      <c r="G1059" s="506">
        <v>4.5</v>
      </c>
      <c r="H1059" s="444" t="s">
        <v>2805</v>
      </c>
      <c r="I1059" s="1167" t="s">
        <v>2846</v>
      </c>
      <c r="J1059" s="544"/>
    </row>
    <row r="1060" spans="1:10" ht="20.25" customHeight="1">
      <c r="A1060" s="1278"/>
      <c r="B1060" s="1238"/>
      <c r="C1060" s="1202"/>
      <c r="D1060" s="1202"/>
      <c r="E1060" s="463" t="s">
        <v>2152</v>
      </c>
      <c r="F1060" s="464">
        <v>18</v>
      </c>
      <c r="G1060" s="447">
        <v>18</v>
      </c>
      <c r="H1060" s="444" t="s">
        <v>1241</v>
      </c>
      <c r="I1060" s="1164"/>
      <c r="J1060" s="254"/>
    </row>
    <row r="1061" spans="1:10" ht="20.25" customHeight="1">
      <c r="A1061" s="1278"/>
      <c r="B1061" s="1238"/>
      <c r="C1061" s="449" t="s">
        <v>2774</v>
      </c>
      <c r="D1061" s="449" t="s">
        <v>2775</v>
      </c>
      <c r="E1061" s="463" t="s">
        <v>2152</v>
      </c>
      <c r="F1061" s="505">
        <v>4</v>
      </c>
      <c r="G1061" s="505">
        <v>4</v>
      </c>
      <c r="H1061" s="444" t="s">
        <v>2141</v>
      </c>
      <c r="I1061" s="201"/>
      <c r="J1061" s="202"/>
    </row>
    <row r="1062" spans="1:10" ht="20.25" customHeight="1">
      <c r="A1062" s="1278"/>
      <c r="B1062" s="1238"/>
      <c r="C1062" s="444" t="s">
        <v>2847</v>
      </c>
      <c r="D1062" s="444" t="s">
        <v>2848</v>
      </c>
      <c r="E1062" s="463" t="s">
        <v>2152</v>
      </c>
      <c r="F1062" s="464">
        <v>25</v>
      </c>
      <c r="G1062" s="464">
        <v>25</v>
      </c>
      <c r="H1062" s="444" t="s">
        <v>2146</v>
      </c>
      <c r="I1062" s="201"/>
      <c r="J1062" s="202"/>
    </row>
    <row r="1063" spans="1:10" ht="20.25" customHeight="1">
      <c r="A1063" s="1278"/>
      <c r="B1063" s="1238"/>
      <c r="C1063" s="1201" t="s">
        <v>2782</v>
      </c>
      <c r="D1063" s="1201" t="s">
        <v>2195</v>
      </c>
      <c r="E1063" s="463" t="s">
        <v>2152</v>
      </c>
      <c r="F1063" s="464">
        <v>5</v>
      </c>
      <c r="G1063" s="447">
        <v>5</v>
      </c>
      <c r="H1063" s="444" t="s">
        <v>1241</v>
      </c>
      <c r="I1063" s="1167" t="s">
        <v>2801</v>
      </c>
      <c r="J1063" s="544"/>
    </row>
    <row r="1064" spans="1:10" ht="20.25" customHeight="1">
      <c r="A1064" s="1278"/>
      <c r="B1064" s="1238"/>
      <c r="C1064" s="1202"/>
      <c r="D1064" s="1202"/>
      <c r="E1064" s="478" t="s">
        <v>2152</v>
      </c>
      <c r="F1064" s="467">
        <v>5</v>
      </c>
      <c r="G1064" s="452">
        <v>5</v>
      </c>
      <c r="H1064" s="449" t="s">
        <v>2779</v>
      </c>
      <c r="I1064" s="1164"/>
      <c r="J1064" s="256"/>
    </row>
    <row r="1065" spans="1:10" ht="20.25" customHeight="1">
      <c r="A1065" s="1278"/>
      <c r="B1065" s="1238"/>
      <c r="C1065" s="441" t="s">
        <v>2784</v>
      </c>
      <c r="D1065" s="441" t="s">
        <v>2849</v>
      </c>
      <c r="E1065" s="463" t="s">
        <v>2152</v>
      </c>
      <c r="F1065" s="505">
        <v>95</v>
      </c>
      <c r="G1065" s="506">
        <v>95</v>
      </c>
      <c r="H1065" s="444" t="s">
        <v>2146</v>
      </c>
      <c r="I1065" s="201"/>
      <c r="J1065" s="202"/>
    </row>
    <row r="1066" spans="1:10" ht="20.25" customHeight="1">
      <c r="A1066" s="1278"/>
      <c r="B1066" s="1238"/>
      <c r="C1066" s="444" t="s">
        <v>2786</v>
      </c>
      <c r="D1066" s="503" t="s">
        <v>2787</v>
      </c>
      <c r="E1066" s="463" t="s">
        <v>2152</v>
      </c>
      <c r="F1066" s="464">
        <v>5</v>
      </c>
      <c r="G1066" s="447">
        <v>5</v>
      </c>
      <c r="H1066" s="444" t="s">
        <v>2146</v>
      </c>
      <c r="I1066" s="201"/>
      <c r="J1066" s="202"/>
    </row>
    <row r="1067" spans="1:10" ht="20.25" customHeight="1">
      <c r="A1067" s="1278"/>
      <c r="B1067" s="1238"/>
      <c r="C1067" s="449" t="s">
        <v>2213</v>
      </c>
      <c r="D1067" s="449" t="s">
        <v>2791</v>
      </c>
      <c r="E1067" s="478" t="s">
        <v>2152</v>
      </c>
      <c r="F1067" s="467"/>
      <c r="G1067" s="452"/>
      <c r="H1067" s="449"/>
      <c r="I1067" s="201" t="s">
        <v>2295</v>
      </c>
      <c r="J1067" s="202"/>
    </row>
    <row r="1068" spans="1:10" ht="20.25" customHeight="1">
      <c r="A1068" s="1278"/>
      <c r="B1068" s="1238"/>
      <c r="C1068" s="517" t="s">
        <v>2794</v>
      </c>
      <c r="D1068" s="518" t="s">
        <v>2795</v>
      </c>
      <c r="E1068" s="519"/>
      <c r="F1068" s="520"/>
      <c r="G1068" s="520"/>
      <c r="H1068" s="517"/>
      <c r="I1068" s="245" t="s">
        <v>2796</v>
      </c>
      <c r="J1068" s="254"/>
    </row>
    <row r="1069" spans="1:10" ht="20.25" customHeight="1">
      <c r="A1069" s="1277" t="s">
        <v>2764</v>
      </c>
      <c r="B1069" s="1237" t="s">
        <v>2850</v>
      </c>
      <c r="C1069" s="481" t="s">
        <v>2182</v>
      </c>
      <c r="D1069" s="481" t="s">
        <v>2183</v>
      </c>
      <c r="E1069" s="458" t="s">
        <v>2152</v>
      </c>
      <c r="F1069" s="459">
        <v>75</v>
      </c>
      <c r="G1069" s="459">
        <v>0</v>
      </c>
      <c r="H1069" s="481" t="s">
        <v>2146</v>
      </c>
      <c r="I1069" s="546"/>
      <c r="J1069" s="547"/>
    </row>
    <row r="1070" spans="1:10" ht="20.25" customHeight="1">
      <c r="A1070" s="1278"/>
      <c r="B1070" s="1238"/>
      <c r="C1070" s="444" t="s">
        <v>2599</v>
      </c>
      <c r="D1070" s="444" t="s">
        <v>2819</v>
      </c>
      <c r="E1070" s="463" t="s">
        <v>2152</v>
      </c>
      <c r="F1070" s="464">
        <v>25</v>
      </c>
      <c r="G1070" s="464">
        <v>0</v>
      </c>
      <c r="H1070" s="444" t="s">
        <v>2146</v>
      </c>
      <c r="I1070" s="257"/>
      <c r="J1070" s="258"/>
    </row>
    <row r="1071" spans="1:10" ht="20.25" customHeight="1">
      <c r="A1071" s="1278"/>
      <c r="B1071" s="1238"/>
      <c r="C1071" s="444" t="s">
        <v>2768</v>
      </c>
      <c r="D1071" s="444" t="s">
        <v>2769</v>
      </c>
      <c r="E1071" s="463" t="s">
        <v>2152</v>
      </c>
      <c r="F1071" s="464">
        <v>25</v>
      </c>
      <c r="G1071" s="464">
        <v>0</v>
      </c>
      <c r="H1071" s="444" t="s">
        <v>2146</v>
      </c>
      <c r="I1071" s="257"/>
      <c r="J1071" s="258"/>
    </row>
    <row r="1072" spans="1:10" ht="20.25" customHeight="1">
      <c r="A1072" s="1278"/>
      <c r="B1072" s="1238"/>
      <c r="C1072" s="1201" t="s">
        <v>2523</v>
      </c>
      <c r="D1072" s="1201" t="s">
        <v>2245</v>
      </c>
      <c r="E1072" s="463" t="s">
        <v>2152</v>
      </c>
      <c r="F1072" s="464">
        <v>5.5</v>
      </c>
      <c r="G1072" s="464">
        <v>5.5</v>
      </c>
      <c r="H1072" s="444" t="s">
        <v>2805</v>
      </c>
      <c r="I1072" s="1167" t="s">
        <v>2851</v>
      </c>
      <c r="J1072" s="544"/>
    </row>
    <row r="1073" spans="1:10" ht="20.25" customHeight="1">
      <c r="A1073" s="1278"/>
      <c r="B1073" s="1238"/>
      <c r="C1073" s="1202"/>
      <c r="D1073" s="1202"/>
      <c r="E1073" s="463" t="s">
        <v>2152</v>
      </c>
      <c r="F1073" s="464">
        <v>23</v>
      </c>
      <c r="G1073" s="464">
        <v>23</v>
      </c>
      <c r="H1073" s="444" t="s">
        <v>1241</v>
      </c>
      <c r="I1073" s="1164"/>
      <c r="J1073" s="254"/>
    </row>
    <row r="1074" spans="1:10" ht="20.25" customHeight="1">
      <c r="A1074" s="1278"/>
      <c r="B1074" s="1238"/>
      <c r="C1074" s="444" t="s">
        <v>2772</v>
      </c>
      <c r="D1074" s="444" t="s">
        <v>2773</v>
      </c>
      <c r="E1074" s="463" t="s">
        <v>2152</v>
      </c>
      <c r="F1074" s="464">
        <v>2</v>
      </c>
      <c r="G1074" s="464">
        <v>2</v>
      </c>
      <c r="H1074" s="444" t="s">
        <v>2141</v>
      </c>
      <c r="I1074" s="257"/>
      <c r="J1074" s="258"/>
    </row>
    <row r="1075" spans="1:10" ht="20.25" customHeight="1">
      <c r="A1075" s="1278"/>
      <c r="B1075" s="1238"/>
      <c r="C1075" s="444" t="s">
        <v>2774</v>
      </c>
      <c r="D1075" s="449" t="s">
        <v>2775</v>
      </c>
      <c r="E1075" s="463" t="s">
        <v>2152</v>
      </c>
      <c r="F1075" s="505">
        <v>4</v>
      </c>
      <c r="G1075" s="505">
        <v>4</v>
      </c>
      <c r="H1075" s="444" t="s">
        <v>2141</v>
      </c>
      <c r="I1075" s="201"/>
      <c r="J1075" s="202"/>
    </row>
    <row r="1076" spans="1:10" ht="20.25" customHeight="1">
      <c r="A1076" s="1278"/>
      <c r="B1076" s="1238"/>
      <c r="C1076" s="444" t="s">
        <v>2852</v>
      </c>
      <c r="D1076" s="444" t="s">
        <v>2383</v>
      </c>
      <c r="E1076" s="463" t="s">
        <v>2152</v>
      </c>
      <c r="F1076" s="464">
        <v>25</v>
      </c>
      <c r="G1076" s="464">
        <v>25</v>
      </c>
      <c r="H1076" s="444" t="s">
        <v>2146</v>
      </c>
      <c r="I1076" s="201"/>
      <c r="J1076" s="202"/>
    </row>
    <row r="1077" spans="1:10" ht="20.25" customHeight="1">
      <c r="A1077" s="1278"/>
      <c r="B1077" s="1238"/>
      <c r="C1077" s="444" t="s">
        <v>2853</v>
      </c>
      <c r="D1077" s="444" t="s">
        <v>2473</v>
      </c>
      <c r="E1077" s="463" t="s">
        <v>2152</v>
      </c>
      <c r="F1077" s="464">
        <v>25</v>
      </c>
      <c r="G1077" s="464">
        <v>25</v>
      </c>
      <c r="H1077" s="444" t="s">
        <v>2146</v>
      </c>
      <c r="I1077" s="201"/>
      <c r="J1077" s="202"/>
    </row>
    <row r="1078" spans="1:10" ht="20.25" customHeight="1">
      <c r="A1078" s="1278"/>
      <c r="B1078" s="1238"/>
      <c r="C1078" s="1201" t="s">
        <v>2854</v>
      </c>
      <c r="D1078" s="1201" t="s">
        <v>2195</v>
      </c>
      <c r="E1078" s="463" t="s">
        <v>2152</v>
      </c>
      <c r="F1078" s="464">
        <v>4</v>
      </c>
      <c r="G1078" s="447">
        <v>4</v>
      </c>
      <c r="H1078" s="444" t="s">
        <v>1241</v>
      </c>
      <c r="I1078" s="1167" t="s">
        <v>2783</v>
      </c>
      <c r="J1078" s="544"/>
    </row>
    <row r="1079" spans="1:10" ht="20.25" customHeight="1">
      <c r="A1079" s="1278"/>
      <c r="B1079" s="1238"/>
      <c r="C1079" s="1202"/>
      <c r="D1079" s="1202"/>
      <c r="E1079" s="478" t="s">
        <v>2152</v>
      </c>
      <c r="F1079" s="467">
        <v>4</v>
      </c>
      <c r="G1079" s="452">
        <v>4</v>
      </c>
      <c r="H1079" s="449" t="s">
        <v>2779</v>
      </c>
      <c r="I1079" s="1164"/>
      <c r="J1079" s="256"/>
    </row>
    <row r="1080" spans="1:10" ht="20.25" customHeight="1">
      <c r="A1080" s="1278"/>
      <c r="B1080" s="1238"/>
      <c r="C1080" s="444" t="s">
        <v>2784</v>
      </c>
      <c r="D1080" s="444" t="s">
        <v>2785</v>
      </c>
      <c r="E1080" s="463" t="s">
        <v>2152</v>
      </c>
      <c r="F1080" s="505">
        <v>90</v>
      </c>
      <c r="G1080" s="506">
        <v>90</v>
      </c>
      <c r="H1080" s="444" t="s">
        <v>2146</v>
      </c>
      <c r="I1080" s="201"/>
      <c r="J1080" s="202"/>
    </row>
    <row r="1081" spans="1:10" ht="20.25" customHeight="1">
      <c r="A1081" s="1278"/>
      <c r="B1081" s="1238"/>
      <c r="C1081" s="444" t="s">
        <v>2786</v>
      </c>
      <c r="D1081" s="503" t="s">
        <v>2787</v>
      </c>
      <c r="E1081" s="463" t="s">
        <v>2152</v>
      </c>
      <c r="F1081" s="464">
        <v>5</v>
      </c>
      <c r="G1081" s="447">
        <v>5</v>
      </c>
      <c r="H1081" s="444" t="s">
        <v>2146</v>
      </c>
      <c r="I1081" s="201"/>
      <c r="J1081" s="202"/>
    </row>
    <row r="1082" spans="1:10" ht="20.25" customHeight="1">
      <c r="A1082" s="1278"/>
      <c r="B1082" s="1238"/>
      <c r="C1082" s="444" t="s">
        <v>2855</v>
      </c>
      <c r="D1082" s="444" t="s">
        <v>2771</v>
      </c>
      <c r="E1082" s="397" t="s">
        <v>2152</v>
      </c>
      <c r="F1082" s="542">
        <v>5</v>
      </c>
      <c r="G1082" s="542">
        <v>0</v>
      </c>
      <c r="H1082" s="182" t="s">
        <v>2141</v>
      </c>
      <c r="I1082" s="257"/>
      <c r="J1082" s="548"/>
    </row>
    <row r="1083" spans="1:10" ht="20.25" customHeight="1">
      <c r="A1083" s="1278"/>
      <c r="B1083" s="1238"/>
      <c r="C1083" s="449" t="s">
        <v>2856</v>
      </c>
      <c r="D1083" s="449" t="s">
        <v>2791</v>
      </c>
      <c r="E1083" s="478" t="s">
        <v>2152</v>
      </c>
      <c r="F1083" s="467"/>
      <c r="G1083" s="452"/>
      <c r="H1083" s="449"/>
      <c r="I1083" s="201" t="s">
        <v>2295</v>
      </c>
      <c r="J1083" s="202"/>
    </row>
    <row r="1084" spans="1:10" ht="20.25" customHeight="1">
      <c r="A1084" s="1278"/>
      <c r="B1084" s="1238"/>
      <c r="C1084" s="517" t="s">
        <v>2794</v>
      </c>
      <c r="D1084" s="518" t="s">
        <v>2795</v>
      </c>
      <c r="E1084" s="519"/>
      <c r="F1084" s="520"/>
      <c r="G1084" s="520"/>
      <c r="H1084" s="517"/>
      <c r="I1084" s="245" t="s">
        <v>2796</v>
      </c>
      <c r="J1084" s="254"/>
    </row>
    <row r="1085" spans="1:10" ht="20.25" customHeight="1">
      <c r="A1085" s="1277" t="s">
        <v>2857</v>
      </c>
      <c r="B1085" s="1237" t="s">
        <v>2858</v>
      </c>
      <c r="C1085" s="481" t="s">
        <v>2182</v>
      </c>
      <c r="D1085" s="481" t="s">
        <v>2183</v>
      </c>
      <c r="E1085" s="458" t="s">
        <v>2152</v>
      </c>
      <c r="F1085" s="459">
        <v>65</v>
      </c>
      <c r="G1085" s="459">
        <v>0</v>
      </c>
      <c r="H1085" s="481" t="s">
        <v>2146</v>
      </c>
      <c r="I1085" s="546"/>
      <c r="J1085" s="547"/>
    </row>
    <row r="1086" spans="1:10" ht="20.25" customHeight="1">
      <c r="A1086" s="1278"/>
      <c r="B1086" s="1238"/>
      <c r="C1086" s="444" t="s">
        <v>2599</v>
      </c>
      <c r="D1086" s="444" t="s">
        <v>2819</v>
      </c>
      <c r="E1086" s="463" t="s">
        <v>2152</v>
      </c>
      <c r="F1086" s="464">
        <v>25</v>
      </c>
      <c r="G1086" s="464">
        <v>0</v>
      </c>
      <c r="H1086" s="444" t="s">
        <v>2146</v>
      </c>
      <c r="I1086" s="257"/>
      <c r="J1086" s="258"/>
    </row>
    <row r="1087" spans="1:10" ht="20.25" customHeight="1">
      <c r="A1087" s="1278"/>
      <c r="B1087" s="1238"/>
      <c r="C1087" s="444" t="s">
        <v>2767</v>
      </c>
      <c r="D1087" s="444" t="s">
        <v>2734</v>
      </c>
      <c r="E1087" s="463" t="s">
        <v>2152</v>
      </c>
      <c r="F1087" s="464">
        <v>35</v>
      </c>
      <c r="G1087" s="464">
        <v>0</v>
      </c>
      <c r="H1087" s="444" t="s">
        <v>2146</v>
      </c>
      <c r="I1087" s="257"/>
      <c r="J1087" s="258"/>
    </row>
    <row r="1088" spans="1:10" ht="20.25" customHeight="1">
      <c r="A1088" s="1278"/>
      <c r="B1088" s="1238"/>
      <c r="C1088" s="1201" t="s">
        <v>2804</v>
      </c>
      <c r="D1088" s="1201" t="s">
        <v>2245</v>
      </c>
      <c r="E1088" s="463" t="s">
        <v>2152</v>
      </c>
      <c r="F1088" s="464">
        <v>3.95</v>
      </c>
      <c r="G1088" s="447">
        <v>3.95</v>
      </c>
      <c r="H1088" s="444" t="s">
        <v>2805</v>
      </c>
      <c r="I1088" s="1167" t="s">
        <v>2851</v>
      </c>
      <c r="J1088" s="544"/>
    </row>
    <row r="1089" spans="1:10" ht="20.25" customHeight="1">
      <c r="A1089" s="1278"/>
      <c r="B1089" s="1238"/>
      <c r="C1089" s="1202"/>
      <c r="D1089" s="1202"/>
      <c r="E1089" s="463" t="s">
        <v>2152</v>
      </c>
      <c r="F1089" s="464">
        <v>20</v>
      </c>
      <c r="G1089" s="447">
        <v>20</v>
      </c>
      <c r="H1089" s="444" t="s">
        <v>1241</v>
      </c>
      <c r="I1089" s="1164"/>
      <c r="J1089" s="254"/>
    </row>
    <row r="1090" spans="1:10" ht="20.25" customHeight="1">
      <c r="A1090" s="1278"/>
      <c r="B1090" s="1238"/>
      <c r="C1090" s="444" t="s">
        <v>2251</v>
      </c>
      <c r="D1090" s="444" t="s">
        <v>2859</v>
      </c>
      <c r="E1090" s="463" t="s">
        <v>2152</v>
      </c>
      <c r="F1090" s="464">
        <v>0</v>
      </c>
      <c r="G1090" s="447">
        <v>25</v>
      </c>
      <c r="H1090" s="444" t="s">
        <v>2146</v>
      </c>
      <c r="I1090" s="257"/>
      <c r="J1090" s="548"/>
    </row>
    <row r="1091" spans="1:10" ht="20.25" customHeight="1">
      <c r="A1091" s="1278"/>
      <c r="B1091" s="1238"/>
      <c r="C1091" s="479" t="s">
        <v>2860</v>
      </c>
      <c r="D1091" s="479" t="s">
        <v>2338</v>
      </c>
      <c r="E1091" s="463" t="s">
        <v>2152</v>
      </c>
      <c r="F1091" s="464">
        <v>5</v>
      </c>
      <c r="G1091" s="447">
        <v>5</v>
      </c>
      <c r="H1091" s="444" t="s">
        <v>2141</v>
      </c>
      <c r="I1091" s="257"/>
      <c r="J1091" s="548"/>
    </row>
    <row r="1092" spans="1:10" ht="20.25" customHeight="1">
      <c r="A1092" s="1278"/>
      <c r="B1092" s="1238"/>
      <c r="C1092" s="449" t="s">
        <v>2774</v>
      </c>
      <c r="D1092" s="449" t="s">
        <v>2775</v>
      </c>
      <c r="E1092" s="463" t="s">
        <v>2152</v>
      </c>
      <c r="F1092" s="505">
        <v>5</v>
      </c>
      <c r="G1092" s="505">
        <v>5</v>
      </c>
      <c r="H1092" s="444" t="s">
        <v>2141</v>
      </c>
      <c r="I1092" s="568" t="s">
        <v>2861</v>
      </c>
      <c r="J1092" s="202"/>
    </row>
    <row r="1093" spans="1:10" ht="20.25" customHeight="1">
      <c r="A1093" s="1278"/>
      <c r="B1093" s="1238"/>
      <c r="C1093" s="1201" t="s">
        <v>2862</v>
      </c>
      <c r="D1093" s="1201" t="s">
        <v>2151</v>
      </c>
      <c r="E1093" s="463" t="s">
        <v>2152</v>
      </c>
      <c r="F1093" s="464">
        <v>4.5</v>
      </c>
      <c r="G1093" s="447">
        <v>4.5</v>
      </c>
      <c r="H1093" s="444" t="s">
        <v>1241</v>
      </c>
      <c r="I1093" s="453" t="s">
        <v>2863</v>
      </c>
      <c r="J1093" s="544"/>
    </row>
    <row r="1094" spans="1:10" ht="20.25" customHeight="1">
      <c r="A1094" s="1278"/>
      <c r="B1094" s="1238"/>
      <c r="C1094" s="1202"/>
      <c r="D1094" s="1202"/>
      <c r="E1094" s="463" t="s">
        <v>2152</v>
      </c>
      <c r="F1094" s="464">
        <v>4.5</v>
      </c>
      <c r="G1094" s="447">
        <v>4.5</v>
      </c>
      <c r="H1094" s="444" t="s">
        <v>2779</v>
      </c>
      <c r="I1094" s="253"/>
      <c r="J1094" s="254"/>
    </row>
    <row r="1095" spans="1:10" ht="20.25" customHeight="1">
      <c r="A1095" s="1278"/>
      <c r="B1095" s="1238"/>
      <c r="C1095" s="1201" t="s">
        <v>2864</v>
      </c>
      <c r="D1095" s="1201" t="s">
        <v>2865</v>
      </c>
      <c r="E1095" s="463" t="s">
        <v>2152</v>
      </c>
      <c r="F1095" s="464">
        <v>40</v>
      </c>
      <c r="G1095" s="447">
        <v>40</v>
      </c>
      <c r="H1095" s="444" t="s">
        <v>2141</v>
      </c>
      <c r="I1095" s="257" t="s">
        <v>2866</v>
      </c>
      <c r="J1095" s="258"/>
    </row>
    <row r="1096" spans="1:10" ht="20.25" customHeight="1">
      <c r="A1096" s="1278"/>
      <c r="B1096" s="1238"/>
      <c r="C1096" s="1203"/>
      <c r="D1096" s="1203"/>
      <c r="E1096" s="463" t="s">
        <v>2152</v>
      </c>
      <c r="F1096" s="464">
        <v>60</v>
      </c>
      <c r="G1096" s="447">
        <v>60</v>
      </c>
      <c r="H1096" s="444" t="s">
        <v>2141</v>
      </c>
      <c r="I1096" s="257" t="s">
        <v>2867</v>
      </c>
      <c r="J1096" s="258"/>
    </row>
    <row r="1097" spans="1:10" ht="20.25" customHeight="1">
      <c r="A1097" s="1278"/>
      <c r="B1097" s="1238"/>
      <c r="C1097" s="1202"/>
      <c r="D1097" s="1202"/>
      <c r="E1097" s="463" t="s">
        <v>2152</v>
      </c>
      <c r="F1097" s="464">
        <v>80</v>
      </c>
      <c r="G1097" s="447">
        <v>80</v>
      </c>
      <c r="H1097" s="444" t="s">
        <v>2141</v>
      </c>
      <c r="I1097" s="257" t="s">
        <v>2868</v>
      </c>
      <c r="J1097" s="258"/>
    </row>
    <row r="1098" spans="1:10" ht="20.25" customHeight="1">
      <c r="A1098" s="1278"/>
      <c r="B1098" s="1238"/>
      <c r="C1098" s="1201" t="s">
        <v>2869</v>
      </c>
      <c r="D1098" s="1201" t="s">
        <v>2870</v>
      </c>
      <c r="E1098" s="463" t="s">
        <v>2152</v>
      </c>
      <c r="F1098" s="464">
        <v>70</v>
      </c>
      <c r="G1098" s="447">
        <v>70</v>
      </c>
      <c r="H1098" s="444" t="s">
        <v>2252</v>
      </c>
      <c r="I1098" s="1167" t="s">
        <v>2871</v>
      </c>
      <c r="J1098" s="544"/>
    </row>
    <row r="1099" spans="1:10" ht="20.25" customHeight="1">
      <c r="A1099" s="1278"/>
      <c r="B1099" s="1238"/>
      <c r="C1099" s="1202"/>
      <c r="D1099" s="1202"/>
      <c r="E1099" s="478" t="s">
        <v>2152</v>
      </c>
      <c r="F1099" s="467">
        <v>20</v>
      </c>
      <c r="G1099" s="452">
        <v>20</v>
      </c>
      <c r="H1099" s="449" t="s">
        <v>2872</v>
      </c>
      <c r="I1099" s="1164"/>
      <c r="J1099" s="256"/>
    </row>
    <row r="1100" spans="1:10" ht="20.25" customHeight="1">
      <c r="A1100" s="1278"/>
      <c r="B1100" s="1238"/>
      <c r="C1100" s="462" t="s">
        <v>2873</v>
      </c>
      <c r="D1100" s="503" t="s">
        <v>2874</v>
      </c>
      <c r="E1100" s="478" t="s">
        <v>2152</v>
      </c>
      <c r="F1100" s="467">
        <v>3</v>
      </c>
      <c r="G1100" s="452">
        <v>3</v>
      </c>
      <c r="H1100" s="449" t="s">
        <v>2141</v>
      </c>
      <c r="I1100" s="545"/>
      <c r="J1100" s="256"/>
    </row>
    <row r="1101" spans="1:10" ht="20.25" customHeight="1">
      <c r="A1101" s="1278"/>
      <c r="B1101" s="1238"/>
      <c r="C1101" s="444" t="s">
        <v>2213</v>
      </c>
      <c r="D1101" s="444" t="s">
        <v>2791</v>
      </c>
      <c r="E1101" s="463" t="s">
        <v>2152</v>
      </c>
      <c r="F1101" s="464"/>
      <c r="G1101" s="447"/>
      <c r="H1101" s="444"/>
      <c r="I1101" s="513" t="s">
        <v>2295</v>
      </c>
      <c r="J1101" s="514"/>
    </row>
    <row r="1102" spans="1:10" ht="20.25" customHeight="1">
      <c r="A1102" s="1278"/>
      <c r="B1102" s="1238"/>
      <c r="C1102" s="449" t="s">
        <v>2794</v>
      </c>
      <c r="D1102" s="466" t="s">
        <v>2795</v>
      </c>
      <c r="E1102" s="478"/>
      <c r="F1102" s="467"/>
      <c r="G1102" s="467"/>
      <c r="H1102" s="449"/>
      <c r="I1102" s="207" t="s">
        <v>2796</v>
      </c>
      <c r="J1102" s="514"/>
    </row>
    <row r="1103" spans="1:10" ht="20.25" customHeight="1">
      <c r="A1103" s="1278"/>
      <c r="B1103" s="1238"/>
      <c r="C1103" s="444" t="s">
        <v>2786</v>
      </c>
      <c r="D1103" s="484" t="s">
        <v>2787</v>
      </c>
      <c r="E1103" s="463" t="s">
        <v>2152</v>
      </c>
      <c r="F1103" s="464">
        <v>5</v>
      </c>
      <c r="G1103" s="447">
        <v>5</v>
      </c>
      <c r="H1103" s="444" t="s">
        <v>2146</v>
      </c>
      <c r="I1103" s="201"/>
      <c r="J1103" s="202"/>
    </row>
    <row r="1104" spans="1:10" s="97" customFormat="1" ht="20.25" customHeight="1">
      <c r="A1104" s="1279"/>
      <c r="B1104" s="1239"/>
      <c r="C1104" s="549" t="s">
        <v>2784</v>
      </c>
      <c r="D1104" s="549" t="s">
        <v>2785</v>
      </c>
      <c r="E1104" s="454" t="s">
        <v>2152</v>
      </c>
      <c r="F1104" s="550">
        <v>90</v>
      </c>
      <c r="G1104" s="551">
        <v>90</v>
      </c>
      <c r="H1104" s="549" t="s">
        <v>2146</v>
      </c>
      <c r="I1104" s="569"/>
      <c r="J1104" s="570"/>
    </row>
    <row r="1105" spans="1:10" ht="20.25" customHeight="1">
      <c r="A1105" s="1277" t="s">
        <v>2764</v>
      </c>
      <c r="B1105" s="1237" t="s">
        <v>273</v>
      </c>
      <c r="C1105" s="481" t="s">
        <v>2155</v>
      </c>
      <c r="D1105" s="481" t="s">
        <v>2156</v>
      </c>
      <c r="E1105" s="432" t="s">
        <v>2152</v>
      </c>
      <c r="F1105" s="459">
        <v>95</v>
      </c>
      <c r="G1105" s="459">
        <v>0</v>
      </c>
      <c r="H1105" s="481" t="s">
        <v>2146</v>
      </c>
      <c r="I1105" s="546"/>
      <c r="J1105" s="547"/>
    </row>
    <row r="1106" spans="1:10" ht="20.25" customHeight="1">
      <c r="A1106" s="1278"/>
      <c r="B1106" s="1238"/>
      <c r="C1106" s="444" t="s">
        <v>2599</v>
      </c>
      <c r="D1106" s="444" t="s">
        <v>2819</v>
      </c>
      <c r="E1106" s="463" t="s">
        <v>2152</v>
      </c>
      <c r="F1106" s="464">
        <v>35</v>
      </c>
      <c r="G1106" s="447">
        <v>0</v>
      </c>
      <c r="H1106" s="444" t="s">
        <v>2146</v>
      </c>
      <c r="I1106" s="201"/>
      <c r="J1106" s="202"/>
    </row>
    <row r="1107" spans="1:10" ht="20.25" customHeight="1">
      <c r="A1107" s="1278"/>
      <c r="B1107" s="1238"/>
      <c r="C1107" s="1201" t="s">
        <v>2875</v>
      </c>
      <c r="D1107" s="1201" t="s">
        <v>2139</v>
      </c>
      <c r="E1107" s="463" t="s">
        <v>2152</v>
      </c>
      <c r="F1107" s="464">
        <v>1.5</v>
      </c>
      <c r="G1107" s="447">
        <v>1.5</v>
      </c>
      <c r="H1107" s="444" t="s">
        <v>2627</v>
      </c>
      <c r="I1107" s="1167" t="s">
        <v>2876</v>
      </c>
      <c r="J1107" s="544"/>
    </row>
    <row r="1108" spans="1:10" ht="20.25" customHeight="1">
      <c r="A1108" s="1279"/>
      <c r="B1108" s="1239"/>
      <c r="C1108" s="1204"/>
      <c r="D1108" s="1204"/>
      <c r="E1108" s="478" t="s">
        <v>2152</v>
      </c>
      <c r="F1108" s="467">
        <v>4.5</v>
      </c>
      <c r="G1108" s="452">
        <v>4.5</v>
      </c>
      <c r="H1108" s="449" t="s">
        <v>1241</v>
      </c>
      <c r="I1108" s="1183"/>
      <c r="J1108" s="256"/>
    </row>
    <row r="1109" spans="1:10" ht="20.25" customHeight="1">
      <c r="A1109" s="1277" t="s">
        <v>2764</v>
      </c>
      <c r="B1109" s="1237" t="s">
        <v>280</v>
      </c>
      <c r="C1109" s="481" t="s">
        <v>2155</v>
      </c>
      <c r="D1109" s="481" t="s">
        <v>2156</v>
      </c>
      <c r="E1109" s="458" t="s">
        <v>2152</v>
      </c>
      <c r="F1109" s="459">
        <v>95</v>
      </c>
      <c r="G1109" s="459">
        <v>0</v>
      </c>
      <c r="H1109" s="481" t="s">
        <v>2146</v>
      </c>
      <c r="I1109" s="546"/>
      <c r="J1109" s="547"/>
    </row>
    <row r="1110" spans="1:10" ht="20.25" customHeight="1">
      <c r="A1110" s="1278"/>
      <c r="B1110" s="1238"/>
      <c r="C1110" s="444" t="s">
        <v>2599</v>
      </c>
      <c r="D1110" s="444" t="s">
        <v>2819</v>
      </c>
      <c r="E1110" s="463" t="s">
        <v>2152</v>
      </c>
      <c r="F1110" s="464">
        <v>30</v>
      </c>
      <c r="G1110" s="447">
        <v>0</v>
      </c>
      <c r="H1110" s="444" t="s">
        <v>2146</v>
      </c>
      <c r="I1110" s="257"/>
      <c r="J1110" s="258"/>
    </row>
    <row r="1111" spans="1:10" ht="20.25" customHeight="1">
      <c r="A1111" s="1278"/>
      <c r="B1111" s="1238"/>
      <c r="C1111" s="1201" t="s">
        <v>2875</v>
      </c>
      <c r="D1111" s="1201" t="s">
        <v>2139</v>
      </c>
      <c r="E1111" s="463" t="s">
        <v>2152</v>
      </c>
      <c r="F1111" s="464">
        <v>1.5</v>
      </c>
      <c r="G1111" s="447">
        <v>1.5</v>
      </c>
      <c r="H1111" s="444" t="s">
        <v>2627</v>
      </c>
      <c r="I1111" s="1167" t="s">
        <v>2876</v>
      </c>
      <c r="J1111" s="544"/>
    </row>
    <row r="1112" spans="1:10" ht="20.25" customHeight="1">
      <c r="A1112" s="1279"/>
      <c r="B1112" s="1239"/>
      <c r="C1112" s="1204"/>
      <c r="D1112" s="1204"/>
      <c r="E1112" s="519" t="s">
        <v>2152</v>
      </c>
      <c r="F1112" s="520">
        <v>4.5</v>
      </c>
      <c r="G1112" s="521">
        <v>4.5</v>
      </c>
      <c r="H1112" s="517" t="s">
        <v>1241</v>
      </c>
      <c r="I1112" s="1183"/>
      <c r="J1112" s="304"/>
    </row>
    <row r="1113" spans="1:10" ht="20.25" customHeight="1">
      <c r="A1113" s="1277" t="s">
        <v>2764</v>
      </c>
      <c r="B1113" s="1237" t="s">
        <v>278</v>
      </c>
      <c r="C1113" s="462" t="s">
        <v>2155</v>
      </c>
      <c r="D1113" s="462" t="s">
        <v>2156</v>
      </c>
      <c r="E1113" s="499" t="s">
        <v>2152</v>
      </c>
      <c r="F1113" s="500">
        <v>95</v>
      </c>
      <c r="G1113" s="500">
        <v>0</v>
      </c>
      <c r="H1113" s="462" t="s">
        <v>2146</v>
      </c>
      <c r="I1113" s="253"/>
      <c r="J1113" s="254"/>
    </row>
    <row r="1114" spans="1:10" ht="20.25" customHeight="1">
      <c r="A1114" s="1278"/>
      <c r="B1114" s="1238"/>
      <c r="C1114" s="444" t="s">
        <v>2599</v>
      </c>
      <c r="D1114" s="444" t="s">
        <v>2819</v>
      </c>
      <c r="E1114" s="463" t="s">
        <v>2152</v>
      </c>
      <c r="F1114" s="464">
        <v>35</v>
      </c>
      <c r="G1114" s="447">
        <v>0</v>
      </c>
      <c r="H1114" s="444" t="s">
        <v>2146</v>
      </c>
      <c r="I1114" s="257"/>
      <c r="J1114" s="258"/>
    </row>
    <row r="1115" spans="1:10" ht="20.25" customHeight="1">
      <c r="A1115" s="1278"/>
      <c r="B1115" s="1238"/>
      <c r="C1115" s="1201" t="s">
        <v>2875</v>
      </c>
      <c r="D1115" s="1201" t="s">
        <v>2139</v>
      </c>
      <c r="E1115" s="463" t="s">
        <v>2152</v>
      </c>
      <c r="F1115" s="464">
        <v>1.9</v>
      </c>
      <c r="G1115" s="447">
        <v>1.9</v>
      </c>
      <c r="H1115" s="444" t="s">
        <v>2627</v>
      </c>
      <c r="I1115" s="1167" t="s">
        <v>2877</v>
      </c>
      <c r="J1115" s="544"/>
    </row>
    <row r="1116" spans="1:10" ht="20.25" customHeight="1">
      <c r="A1116" s="1279"/>
      <c r="B1116" s="1239"/>
      <c r="C1116" s="1204"/>
      <c r="D1116" s="1204"/>
      <c r="E1116" s="519" t="s">
        <v>2152</v>
      </c>
      <c r="F1116" s="520">
        <v>5.7</v>
      </c>
      <c r="G1116" s="521">
        <v>5.7</v>
      </c>
      <c r="H1116" s="517" t="s">
        <v>1241</v>
      </c>
      <c r="I1116" s="1183"/>
      <c r="J1116" s="304"/>
    </row>
    <row r="1117" spans="1:10" ht="20.25" customHeight="1">
      <c r="A1117" s="1270" t="s">
        <v>2878</v>
      </c>
      <c r="B1117" s="1233" t="s">
        <v>1051</v>
      </c>
      <c r="C1117" s="1197" t="s">
        <v>2486</v>
      </c>
      <c r="D1117" s="1197" t="s">
        <v>2245</v>
      </c>
      <c r="E1117" s="553" t="s">
        <v>2152</v>
      </c>
      <c r="F1117" s="157">
        <v>43</v>
      </c>
      <c r="G1117" s="157">
        <v>25</v>
      </c>
      <c r="H1117" s="108" t="s">
        <v>2141</v>
      </c>
      <c r="I1117" s="1165" t="s">
        <v>2272</v>
      </c>
      <c r="J1117" s="428"/>
    </row>
    <row r="1118" spans="1:10" ht="20.25" customHeight="1">
      <c r="A1118" s="1271"/>
      <c r="B1118" s="1234"/>
      <c r="C1118" s="1186"/>
      <c r="D1118" s="1186"/>
      <c r="E1118" s="537" t="s">
        <v>2152</v>
      </c>
      <c r="F1118" s="125">
        <v>75</v>
      </c>
      <c r="G1118" s="554">
        <v>50</v>
      </c>
      <c r="H1118" s="119" t="s">
        <v>2146</v>
      </c>
      <c r="I1118" s="1166"/>
      <c r="J1118" s="249"/>
    </row>
    <row r="1119" spans="1:10" ht="20.25" customHeight="1">
      <c r="A1119" s="1271"/>
      <c r="B1119" s="1234"/>
      <c r="C1119" s="177" t="s">
        <v>2879</v>
      </c>
      <c r="D1119" s="177" t="s">
        <v>2880</v>
      </c>
      <c r="E1119" s="537" t="s">
        <v>2152</v>
      </c>
      <c r="F1119" s="125">
        <v>3</v>
      </c>
      <c r="G1119" s="554">
        <v>0</v>
      </c>
      <c r="H1119" s="119" t="s">
        <v>2141</v>
      </c>
      <c r="I1119" s="257"/>
      <c r="J1119" s="258"/>
    </row>
    <row r="1120" spans="1:10" ht="20.25" customHeight="1">
      <c r="A1120" s="1271"/>
      <c r="B1120" s="1234"/>
      <c r="C1120" s="126" t="s">
        <v>2881</v>
      </c>
      <c r="D1120" s="126" t="s">
        <v>2145</v>
      </c>
      <c r="E1120" s="537" t="s">
        <v>2152</v>
      </c>
      <c r="F1120" s="125">
        <v>65</v>
      </c>
      <c r="G1120" s="554">
        <v>35</v>
      </c>
      <c r="H1120" s="119" t="s">
        <v>2146</v>
      </c>
      <c r="I1120" s="257"/>
      <c r="J1120" s="258"/>
    </row>
    <row r="1121" spans="1:10" ht="20.25" customHeight="1">
      <c r="A1121" s="1271"/>
      <c r="B1121" s="1234"/>
      <c r="C1121" s="126" t="s">
        <v>2882</v>
      </c>
      <c r="D1121" s="126" t="s">
        <v>2183</v>
      </c>
      <c r="E1121" s="537" t="s">
        <v>2152</v>
      </c>
      <c r="F1121" s="125">
        <v>35</v>
      </c>
      <c r="G1121" s="554">
        <v>0</v>
      </c>
      <c r="H1121" s="119" t="s">
        <v>2146</v>
      </c>
      <c r="I1121" s="257"/>
      <c r="J1121" s="258"/>
    </row>
    <row r="1122" spans="1:10" ht="20.25" customHeight="1">
      <c r="A1122" s="1271"/>
      <c r="B1122" s="1234"/>
      <c r="C1122" s="126" t="s">
        <v>2704</v>
      </c>
      <c r="D1122" s="126" t="s">
        <v>2883</v>
      </c>
      <c r="E1122" s="537" t="s">
        <v>2152</v>
      </c>
      <c r="F1122" s="125">
        <v>4</v>
      </c>
      <c r="G1122" s="554">
        <v>4</v>
      </c>
      <c r="H1122" s="119" t="s">
        <v>1242</v>
      </c>
      <c r="I1122" s="257"/>
      <c r="J1122" s="258"/>
    </row>
    <row r="1123" spans="1:10" ht="20.25" customHeight="1">
      <c r="A1123" s="1271"/>
      <c r="B1123" s="1234"/>
      <c r="C1123" s="555" t="s">
        <v>2191</v>
      </c>
      <c r="D1123" s="556" t="s">
        <v>2181</v>
      </c>
      <c r="E1123" s="557" t="s">
        <v>2152</v>
      </c>
      <c r="F1123" s="558">
        <v>45</v>
      </c>
      <c r="G1123" s="559">
        <v>45</v>
      </c>
      <c r="H1123" s="560" t="s">
        <v>2146</v>
      </c>
      <c r="I1123" s="257"/>
      <c r="J1123" s="258"/>
    </row>
    <row r="1124" spans="1:10" ht="20.25" customHeight="1">
      <c r="A1124" s="1271"/>
      <c r="B1124" s="1234"/>
      <c r="C1124" s="126" t="s">
        <v>2884</v>
      </c>
      <c r="D1124" s="126" t="s">
        <v>2885</v>
      </c>
      <c r="E1124" s="537" t="s">
        <v>2152</v>
      </c>
      <c r="F1124" s="125">
        <v>20</v>
      </c>
      <c r="G1124" s="554">
        <v>15</v>
      </c>
      <c r="H1124" s="119" t="s">
        <v>2146</v>
      </c>
      <c r="I1124" s="257"/>
      <c r="J1124" s="258"/>
    </row>
    <row r="1125" spans="1:10" ht="20.25" customHeight="1">
      <c r="A1125" s="1271"/>
      <c r="B1125" s="1234"/>
      <c r="C1125" s="126" t="s">
        <v>2886</v>
      </c>
      <c r="D1125" s="126" t="s">
        <v>2887</v>
      </c>
      <c r="E1125" s="124" t="s">
        <v>2152</v>
      </c>
      <c r="F1125" s="122"/>
      <c r="G1125" s="125"/>
      <c r="H1125" s="126"/>
      <c r="I1125" s="201" t="s">
        <v>2642</v>
      </c>
      <c r="J1125" s="202"/>
    </row>
    <row r="1126" spans="1:10" ht="20.25" customHeight="1">
      <c r="A1126" s="1271"/>
      <c r="B1126" s="1234"/>
      <c r="C1126" s="235" t="s">
        <v>2888</v>
      </c>
      <c r="D1126" s="561" t="s">
        <v>2889</v>
      </c>
      <c r="E1126" s="160" t="s">
        <v>2152</v>
      </c>
      <c r="F1126" s="238"/>
      <c r="G1126" s="162"/>
      <c r="H1126" s="235"/>
      <c r="I1126" s="201" t="s">
        <v>2295</v>
      </c>
      <c r="J1126" s="202"/>
    </row>
    <row r="1127" spans="1:10" ht="20.25" customHeight="1">
      <c r="A1127" s="1272"/>
      <c r="B1127" s="1235"/>
      <c r="C1127" s="455" t="s">
        <v>2162</v>
      </c>
      <c r="D1127" s="456" t="s">
        <v>2163</v>
      </c>
      <c r="E1127" s="170" t="s">
        <v>2152</v>
      </c>
      <c r="F1127" s="171">
        <v>5</v>
      </c>
      <c r="G1127" s="172">
        <v>5</v>
      </c>
      <c r="H1127" s="173" t="s">
        <v>2141</v>
      </c>
      <c r="I1127" s="475"/>
      <c r="J1127" s="476"/>
    </row>
    <row r="1128" spans="1:10" ht="20.25" customHeight="1">
      <c r="A1128" s="1280" t="s">
        <v>2890</v>
      </c>
      <c r="B1128" s="1243" t="s">
        <v>1225</v>
      </c>
      <c r="C1128" s="562" t="s">
        <v>2155</v>
      </c>
      <c r="D1128" s="562" t="s">
        <v>2192</v>
      </c>
      <c r="E1128" s="411" t="s">
        <v>2152</v>
      </c>
      <c r="F1128" s="563">
        <v>50</v>
      </c>
      <c r="G1128" s="564">
        <v>50</v>
      </c>
      <c r="H1128" s="552" t="s">
        <v>2891</v>
      </c>
      <c r="I1128" s="571"/>
      <c r="J1128" s="572"/>
    </row>
    <row r="1129" spans="1:10" ht="20.25" customHeight="1">
      <c r="A1129" s="1281"/>
      <c r="B1129" s="1244"/>
      <c r="C1129" s="243" t="s">
        <v>2138</v>
      </c>
      <c r="D1129" s="126" t="s">
        <v>2139</v>
      </c>
      <c r="E1129" s="124" t="s">
        <v>2152</v>
      </c>
      <c r="F1129" s="122">
        <v>50</v>
      </c>
      <c r="G1129" s="122">
        <v>50</v>
      </c>
      <c r="H1129" s="126" t="s">
        <v>2891</v>
      </c>
      <c r="I1129" s="343"/>
      <c r="J1129" s="344"/>
    </row>
    <row r="1130" spans="1:10" ht="20.25" customHeight="1">
      <c r="A1130" s="1281"/>
      <c r="B1130" s="1244"/>
      <c r="C1130" s="243" t="s">
        <v>2892</v>
      </c>
      <c r="D1130" s="243" t="s">
        <v>2893</v>
      </c>
      <c r="E1130" s="124" t="s">
        <v>2152</v>
      </c>
      <c r="F1130" s="122">
        <v>20</v>
      </c>
      <c r="G1130" s="125">
        <v>20</v>
      </c>
      <c r="H1130" s="126" t="s">
        <v>2891</v>
      </c>
      <c r="I1130" s="446"/>
      <c r="J1130" s="573"/>
    </row>
    <row r="1131" spans="1:10" ht="20.25" customHeight="1">
      <c r="A1131" s="1281"/>
      <c r="B1131" s="1244"/>
      <c r="C1131" s="243" t="s">
        <v>2894</v>
      </c>
      <c r="D1131" s="243" t="s">
        <v>2895</v>
      </c>
      <c r="E1131" s="124" t="s">
        <v>2152</v>
      </c>
      <c r="F1131" s="122">
        <v>20</v>
      </c>
      <c r="G1131" s="125">
        <v>20</v>
      </c>
      <c r="H1131" s="126" t="s">
        <v>2891</v>
      </c>
      <c r="I1131" s="446"/>
      <c r="J1131" s="573"/>
    </row>
    <row r="1132" spans="1:10" ht="20.25" customHeight="1">
      <c r="A1132" s="1281"/>
      <c r="B1132" s="1244"/>
      <c r="C1132" s="243" t="s">
        <v>2592</v>
      </c>
      <c r="D1132" s="243" t="s">
        <v>2631</v>
      </c>
      <c r="E1132" s="124" t="s">
        <v>2152</v>
      </c>
      <c r="F1132" s="122">
        <v>15</v>
      </c>
      <c r="G1132" s="125">
        <v>15</v>
      </c>
      <c r="H1132" s="126" t="s">
        <v>2141</v>
      </c>
      <c r="I1132" s="119"/>
      <c r="J1132" s="574"/>
    </row>
    <row r="1133" spans="1:10" ht="20.25" customHeight="1">
      <c r="A1133" s="1281"/>
      <c r="B1133" s="1244"/>
      <c r="C1133" s="243" t="s">
        <v>2896</v>
      </c>
      <c r="D1133" s="243" t="s">
        <v>2897</v>
      </c>
      <c r="E1133" s="124" t="s">
        <v>2152</v>
      </c>
      <c r="F1133" s="122">
        <v>20</v>
      </c>
      <c r="G1133" s="125">
        <v>20</v>
      </c>
      <c r="H1133" s="126" t="s">
        <v>2141</v>
      </c>
      <c r="I1133" s="201"/>
      <c r="J1133" s="202"/>
    </row>
    <row r="1134" spans="1:10" ht="20.25" customHeight="1">
      <c r="A1134" s="1281"/>
      <c r="B1134" s="1244"/>
      <c r="C1134" s="565" t="s">
        <v>2888</v>
      </c>
      <c r="D1134" s="565" t="s">
        <v>2898</v>
      </c>
      <c r="E1134" s="160" t="s">
        <v>2152</v>
      </c>
      <c r="F1134" s="238"/>
      <c r="G1134" s="162"/>
      <c r="H1134" s="235"/>
      <c r="I1134" s="453" t="s">
        <v>2295</v>
      </c>
      <c r="J1134" s="544"/>
    </row>
    <row r="1135" spans="1:10" ht="20.25" customHeight="1">
      <c r="A1135" s="1281"/>
      <c r="B1135" s="1244"/>
      <c r="C1135" s="565" t="s">
        <v>207</v>
      </c>
      <c r="D1135" s="565"/>
      <c r="E1135" s="160"/>
      <c r="F1135" s="238"/>
      <c r="G1135" s="162"/>
      <c r="H1135" s="235"/>
      <c r="I1135" s="201" t="s">
        <v>2295</v>
      </c>
      <c r="J1135" s="202"/>
    </row>
    <row r="1136" spans="1:10" ht="20.25" customHeight="1">
      <c r="A1136" s="1281"/>
      <c r="B1136" s="1244"/>
      <c r="C1136" s="565" t="s">
        <v>2899</v>
      </c>
      <c r="D1136" s="566" t="s">
        <v>2900</v>
      </c>
      <c r="E1136" s="160" t="s">
        <v>2152</v>
      </c>
      <c r="F1136" s="238">
        <v>25</v>
      </c>
      <c r="G1136" s="162">
        <v>25</v>
      </c>
      <c r="H1136" s="235" t="s">
        <v>2146</v>
      </c>
      <c r="I1136" s="201" t="s">
        <v>2799</v>
      </c>
      <c r="J1136" s="202"/>
    </row>
    <row r="1137" spans="1:10" ht="20.25" customHeight="1">
      <c r="A1137" s="1281"/>
      <c r="B1137" s="1244"/>
      <c r="C1137" s="565" t="s">
        <v>2901</v>
      </c>
      <c r="D1137" s="566" t="s">
        <v>2386</v>
      </c>
      <c r="E1137" s="160" t="s">
        <v>2152</v>
      </c>
      <c r="F1137" s="238">
        <v>10</v>
      </c>
      <c r="G1137" s="162">
        <v>10</v>
      </c>
      <c r="H1137" s="235" t="s">
        <v>2141</v>
      </c>
      <c r="I1137" s="575" t="s">
        <v>2902</v>
      </c>
      <c r="J1137" s="544"/>
    </row>
    <row r="1138" spans="1:10" ht="20.25" customHeight="1">
      <c r="A1138" s="1281"/>
      <c r="B1138" s="1244"/>
      <c r="C1138" s="565" t="s">
        <v>2442</v>
      </c>
      <c r="D1138" s="565" t="s">
        <v>2280</v>
      </c>
      <c r="E1138" s="160" t="s">
        <v>2152</v>
      </c>
      <c r="F1138" s="567">
        <v>0.13</v>
      </c>
      <c r="G1138" s="567">
        <v>0.13</v>
      </c>
      <c r="H1138" s="235"/>
      <c r="I1138" s="201"/>
      <c r="J1138" s="202"/>
    </row>
    <row r="1139" spans="1:10" ht="20.25" customHeight="1">
      <c r="A1139" s="1282"/>
      <c r="B1139" s="1245"/>
      <c r="C1139" s="455" t="s">
        <v>2162</v>
      </c>
      <c r="D1139" s="456" t="s">
        <v>2163</v>
      </c>
      <c r="E1139" s="170" t="s">
        <v>2152</v>
      </c>
      <c r="F1139" s="171">
        <v>5</v>
      </c>
      <c r="G1139" s="172">
        <v>5</v>
      </c>
      <c r="H1139" s="173" t="s">
        <v>2141</v>
      </c>
      <c r="I1139" s="475"/>
      <c r="J1139" s="476"/>
    </row>
    <row r="1140" spans="1:10" ht="20.25" customHeight="1">
      <c r="A1140" s="1283" t="s">
        <v>2890</v>
      </c>
      <c r="B1140" s="1233" t="s">
        <v>1054</v>
      </c>
      <c r="C1140" s="1197" t="s">
        <v>2138</v>
      </c>
      <c r="D1140" s="1197" t="s">
        <v>2139</v>
      </c>
      <c r="E1140" s="174" t="s">
        <v>2152</v>
      </c>
      <c r="F1140" s="175">
        <v>35</v>
      </c>
      <c r="G1140" s="176">
        <v>21</v>
      </c>
      <c r="H1140" s="177" t="s">
        <v>2141</v>
      </c>
      <c r="I1140" s="1163" t="s">
        <v>2272</v>
      </c>
      <c r="J1140" s="576"/>
    </row>
    <row r="1141" spans="1:10" ht="20.25" customHeight="1">
      <c r="A1141" s="1284"/>
      <c r="B1141" s="1234"/>
      <c r="C1141" s="1186"/>
      <c r="D1141" s="1186"/>
      <c r="E1141" s="124" t="s">
        <v>2152</v>
      </c>
      <c r="F1141" s="122">
        <v>265</v>
      </c>
      <c r="G1141" s="125">
        <v>200</v>
      </c>
      <c r="H1141" s="126" t="s">
        <v>2146</v>
      </c>
      <c r="I1141" s="1164"/>
      <c r="J1141" s="577"/>
    </row>
    <row r="1142" spans="1:10" ht="20.25" customHeight="1">
      <c r="A1142" s="1284"/>
      <c r="B1142" s="1234"/>
      <c r="C1142" s="126" t="s">
        <v>2155</v>
      </c>
      <c r="D1142" s="126" t="s">
        <v>2156</v>
      </c>
      <c r="E1142" s="124" t="s">
        <v>2152</v>
      </c>
      <c r="F1142" s="122">
        <v>100</v>
      </c>
      <c r="G1142" s="125">
        <v>80</v>
      </c>
      <c r="H1142" s="126" t="s">
        <v>2146</v>
      </c>
      <c r="I1142" s="257"/>
      <c r="J1142" s="258"/>
    </row>
    <row r="1143" spans="1:10" ht="20.25" customHeight="1">
      <c r="A1143" s="1284"/>
      <c r="B1143" s="1234"/>
      <c r="C1143" s="126" t="s">
        <v>2903</v>
      </c>
      <c r="D1143" s="126" t="s">
        <v>2516</v>
      </c>
      <c r="E1143" s="124" t="s">
        <v>2152</v>
      </c>
      <c r="F1143" s="122">
        <v>60</v>
      </c>
      <c r="G1143" s="125">
        <v>30</v>
      </c>
      <c r="H1143" s="126" t="s">
        <v>2146</v>
      </c>
      <c r="I1143" s="257"/>
      <c r="J1143" s="258"/>
    </row>
    <row r="1144" spans="1:10" ht="20.25" customHeight="1">
      <c r="A1144" s="1284"/>
      <c r="B1144" s="1234"/>
      <c r="C1144" s="126" t="s">
        <v>2904</v>
      </c>
      <c r="D1144" s="126" t="s">
        <v>2467</v>
      </c>
      <c r="E1144" s="124" t="s">
        <v>2152</v>
      </c>
      <c r="F1144" s="122">
        <v>15</v>
      </c>
      <c r="G1144" s="125">
        <v>9</v>
      </c>
      <c r="H1144" s="126" t="s">
        <v>2146</v>
      </c>
      <c r="I1144" s="257"/>
      <c r="J1144" s="258"/>
    </row>
    <row r="1145" spans="1:10" ht="20.25" customHeight="1">
      <c r="A1145" s="1284"/>
      <c r="B1145" s="1234"/>
      <c r="C1145" s="126" t="s">
        <v>2153</v>
      </c>
      <c r="D1145" s="126" t="s">
        <v>2154</v>
      </c>
      <c r="E1145" s="124" t="s">
        <v>2152</v>
      </c>
      <c r="F1145" s="122">
        <v>48.8</v>
      </c>
      <c r="G1145" s="122">
        <v>24.4</v>
      </c>
      <c r="H1145" s="126" t="s">
        <v>2146</v>
      </c>
      <c r="I1145" s="257"/>
      <c r="J1145" s="258"/>
    </row>
    <row r="1146" spans="1:10" ht="20.25" customHeight="1">
      <c r="A1146" s="1284"/>
      <c r="B1146" s="1234"/>
      <c r="C1146" s="126" t="s">
        <v>2905</v>
      </c>
      <c r="D1146" s="225" t="s">
        <v>2716</v>
      </c>
      <c r="E1146" s="124" t="s">
        <v>2152</v>
      </c>
      <c r="F1146" s="122">
        <v>65</v>
      </c>
      <c r="G1146" s="122">
        <v>65</v>
      </c>
      <c r="H1146" s="126" t="s">
        <v>2146</v>
      </c>
      <c r="I1146" s="257"/>
      <c r="J1146" s="258"/>
    </row>
    <row r="1147" spans="1:10" ht="20.25" customHeight="1">
      <c r="A1147" s="1284"/>
      <c r="B1147" s="1234"/>
      <c r="C1147" s="126" t="s">
        <v>2886</v>
      </c>
      <c r="D1147" s="126" t="s">
        <v>2887</v>
      </c>
      <c r="E1147" s="124" t="s">
        <v>2152</v>
      </c>
      <c r="F1147" s="122"/>
      <c r="G1147" s="125"/>
      <c r="H1147" s="126"/>
      <c r="I1147" s="201" t="s">
        <v>2642</v>
      </c>
      <c r="J1147" s="202"/>
    </row>
    <row r="1148" spans="1:10" ht="20.25" customHeight="1">
      <c r="A1148" s="1284"/>
      <c r="B1148" s="1234"/>
      <c r="C1148" s="126" t="s">
        <v>2888</v>
      </c>
      <c r="D1148" s="126" t="s">
        <v>2898</v>
      </c>
      <c r="E1148" s="124" t="s">
        <v>2152</v>
      </c>
      <c r="F1148" s="122"/>
      <c r="G1148" s="125"/>
      <c r="H1148" s="126"/>
      <c r="I1148" s="201" t="s">
        <v>2295</v>
      </c>
      <c r="J1148" s="202"/>
    </row>
    <row r="1149" spans="1:10" ht="20.25" customHeight="1">
      <c r="A1149" s="1285"/>
      <c r="B1149" s="1235"/>
      <c r="C1149" s="455" t="s">
        <v>2162</v>
      </c>
      <c r="D1149" s="456" t="s">
        <v>2163</v>
      </c>
      <c r="E1149" s="170" t="s">
        <v>2152</v>
      </c>
      <c r="F1149" s="171">
        <v>5</v>
      </c>
      <c r="G1149" s="172">
        <v>5</v>
      </c>
      <c r="H1149" s="173" t="s">
        <v>2141</v>
      </c>
      <c r="I1149" s="475"/>
      <c r="J1149" s="476"/>
    </row>
    <row r="1150" spans="1:10" ht="20.25" customHeight="1">
      <c r="A1150" s="1270" t="s">
        <v>2878</v>
      </c>
      <c r="B1150" s="1233" t="s">
        <v>1064</v>
      </c>
      <c r="C1150" s="108" t="s">
        <v>2138</v>
      </c>
      <c r="D1150" s="108" t="s">
        <v>2139</v>
      </c>
      <c r="E1150" s="155" t="s">
        <v>2152</v>
      </c>
      <c r="F1150" s="156">
        <v>20</v>
      </c>
      <c r="G1150" s="157">
        <v>20</v>
      </c>
      <c r="H1150" s="108" t="s">
        <v>2141</v>
      </c>
      <c r="I1150" s="546"/>
      <c r="J1150" s="547"/>
    </row>
    <row r="1151" spans="1:10" ht="20.25" customHeight="1">
      <c r="A1151" s="1271"/>
      <c r="B1151" s="1234"/>
      <c r="C1151" s="126" t="s">
        <v>2244</v>
      </c>
      <c r="D1151" s="126" t="s">
        <v>2245</v>
      </c>
      <c r="E1151" s="124" t="s">
        <v>2152</v>
      </c>
      <c r="F1151" s="122">
        <v>100</v>
      </c>
      <c r="G1151" s="125">
        <v>60</v>
      </c>
      <c r="H1151" s="126" t="s">
        <v>2146</v>
      </c>
      <c r="I1151" s="257"/>
      <c r="J1151" s="258"/>
    </row>
    <row r="1152" spans="1:10" ht="20.25" customHeight="1">
      <c r="A1152" s="1271"/>
      <c r="B1152" s="1234"/>
      <c r="C1152" s="177" t="s">
        <v>2882</v>
      </c>
      <c r="D1152" s="177" t="s">
        <v>2183</v>
      </c>
      <c r="E1152" s="124" t="s">
        <v>2152</v>
      </c>
      <c r="F1152" s="122">
        <v>75</v>
      </c>
      <c r="G1152" s="125">
        <v>50</v>
      </c>
      <c r="H1152" s="126" t="s">
        <v>2146</v>
      </c>
      <c r="I1152" s="257"/>
      <c r="J1152" s="258"/>
    </row>
    <row r="1153" spans="1:10" ht="20.25" customHeight="1">
      <c r="A1153" s="1271"/>
      <c r="B1153" s="1234"/>
      <c r="C1153" s="126" t="s">
        <v>2906</v>
      </c>
      <c r="D1153" s="126" t="s">
        <v>2638</v>
      </c>
      <c r="E1153" s="124" t="s">
        <v>2907</v>
      </c>
      <c r="F1153" s="122">
        <v>180</v>
      </c>
      <c r="G1153" s="125">
        <v>150</v>
      </c>
      <c r="H1153" s="126" t="s">
        <v>2146</v>
      </c>
      <c r="I1153" s="257"/>
      <c r="J1153" s="258"/>
    </row>
    <row r="1154" spans="1:10" ht="20.25" customHeight="1">
      <c r="A1154" s="1271"/>
      <c r="B1154" s="1234"/>
      <c r="C1154" s="1185" t="s">
        <v>2908</v>
      </c>
      <c r="D1154" s="1185" t="s">
        <v>2909</v>
      </c>
      <c r="E1154" s="124" t="s">
        <v>2152</v>
      </c>
      <c r="F1154" s="122">
        <v>0</v>
      </c>
      <c r="G1154" s="125">
        <v>20</v>
      </c>
      <c r="H1154" s="126" t="s">
        <v>2146</v>
      </c>
      <c r="I1154" s="257"/>
      <c r="J1154" s="258"/>
    </row>
    <row r="1155" spans="1:10" ht="20.25" customHeight="1">
      <c r="A1155" s="1271"/>
      <c r="B1155" s="1234"/>
      <c r="C1155" s="1186"/>
      <c r="D1155" s="1186"/>
      <c r="E1155" s="124" t="s">
        <v>2907</v>
      </c>
      <c r="F1155" s="122">
        <v>70</v>
      </c>
      <c r="G1155" s="125">
        <v>0</v>
      </c>
      <c r="H1155" s="126" t="s">
        <v>2146</v>
      </c>
      <c r="I1155" s="257"/>
      <c r="J1155" s="258"/>
    </row>
    <row r="1156" spans="1:10" ht="20.25" customHeight="1">
      <c r="A1156" s="1271"/>
      <c r="B1156" s="1234"/>
      <c r="C1156" s="126" t="s">
        <v>2515</v>
      </c>
      <c r="D1156" s="126" t="s">
        <v>2516</v>
      </c>
      <c r="E1156" s="124" t="s">
        <v>2907</v>
      </c>
      <c r="F1156" s="122">
        <v>17</v>
      </c>
      <c r="G1156" s="125">
        <v>8</v>
      </c>
      <c r="H1156" s="126" t="s">
        <v>2146</v>
      </c>
      <c r="I1156" s="257"/>
      <c r="J1156" s="258"/>
    </row>
    <row r="1157" spans="1:10" ht="20.25" customHeight="1">
      <c r="A1157" s="1271"/>
      <c r="B1157" s="1234"/>
      <c r="C1157" s="1185" t="s">
        <v>2910</v>
      </c>
      <c r="D1157" s="1185" t="s">
        <v>2911</v>
      </c>
      <c r="E1157" s="124" t="s">
        <v>2152</v>
      </c>
      <c r="F1157" s="122">
        <v>30</v>
      </c>
      <c r="G1157" s="125">
        <v>0</v>
      </c>
      <c r="H1157" s="126" t="s">
        <v>2146</v>
      </c>
      <c r="I1157" s="257"/>
      <c r="J1157" s="258"/>
    </row>
    <row r="1158" spans="1:10" ht="20.25" customHeight="1">
      <c r="A1158" s="1271"/>
      <c r="B1158" s="1234"/>
      <c r="C1158" s="1186"/>
      <c r="D1158" s="1186"/>
      <c r="E1158" s="124" t="s">
        <v>2907</v>
      </c>
      <c r="F1158" s="122">
        <v>0</v>
      </c>
      <c r="G1158" s="125">
        <v>20</v>
      </c>
      <c r="H1158" s="126" t="s">
        <v>2146</v>
      </c>
      <c r="I1158" s="257"/>
      <c r="J1158" s="258"/>
    </row>
    <row r="1159" spans="1:10" ht="20.25" customHeight="1">
      <c r="A1159" s="1271"/>
      <c r="B1159" s="1234"/>
      <c r="C1159" s="1185" t="s">
        <v>2155</v>
      </c>
      <c r="D1159" s="1185" t="s">
        <v>2156</v>
      </c>
      <c r="E1159" s="124" t="s">
        <v>2152</v>
      </c>
      <c r="F1159" s="125">
        <v>0</v>
      </c>
      <c r="G1159" s="125">
        <v>30</v>
      </c>
      <c r="H1159" s="126" t="s">
        <v>2146</v>
      </c>
      <c r="I1159" s="257"/>
      <c r="J1159" s="258"/>
    </row>
    <row r="1160" spans="1:10" ht="20.25" customHeight="1">
      <c r="A1160" s="1271"/>
      <c r="B1160" s="1234"/>
      <c r="C1160" s="1186"/>
      <c r="D1160" s="1186"/>
      <c r="E1160" s="124" t="s">
        <v>2152</v>
      </c>
      <c r="F1160" s="122">
        <v>10</v>
      </c>
      <c r="G1160" s="125">
        <v>0</v>
      </c>
      <c r="H1160" s="126" t="s">
        <v>2141</v>
      </c>
      <c r="I1160" s="257"/>
      <c r="J1160" s="258"/>
    </row>
    <row r="1161" spans="1:10" ht="20.25" customHeight="1">
      <c r="A1161" s="1271"/>
      <c r="B1161" s="1234"/>
      <c r="C1161" s="126" t="s">
        <v>2886</v>
      </c>
      <c r="D1161" s="126" t="s">
        <v>2887</v>
      </c>
      <c r="E1161" s="124" t="s">
        <v>2912</v>
      </c>
      <c r="F1161" s="122"/>
      <c r="G1161" s="125"/>
      <c r="H1161" s="126"/>
      <c r="I1161" s="201" t="s">
        <v>2642</v>
      </c>
      <c r="J1161" s="202"/>
    </row>
    <row r="1162" spans="1:10" ht="20.25" customHeight="1">
      <c r="A1162" s="1271"/>
      <c r="B1162" s="1234"/>
      <c r="C1162" s="126" t="s">
        <v>2888</v>
      </c>
      <c r="D1162" s="126" t="s">
        <v>2898</v>
      </c>
      <c r="E1162" s="124" t="s">
        <v>2152</v>
      </c>
      <c r="F1162" s="122"/>
      <c r="G1162" s="125"/>
      <c r="H1162" s="126"/>
      <c r="I1162" s="201" t="s">
        <v>2295</v>
      </c>
      <c r="J1162" s="202"/>
    </row>
    <row r="1163" spans="1:10" ht="20.25" customHeight="1">
      <c r="A1163" s="1272"/>
      <c r="B1163" s="1235"/>
      <c r="C1163" s="455" t="s">
        <v>2162</v>
      </c>
      <c r="D1163" s="456" t="s">
        <v>2163</v>
      </c>
      <c r="E1163" s="170" t="s">
        <v>2152</v>
      </c>
      <c r="F1163" s="171">
        <v>5</v>
      </c>
      <c r="G1163" s="172">
        <v>5</v>
      </c>
      <c r="H1163" s="173" t="s">
        <v>2141</v>
      </c>
      <c r="I1163" s="475"/>
      <c r="J1163" s="476"/>
    </row>
    <row r="1164" spans="1:10" ht="20.25" customHeight="1">
      <c r="A1164" s="1270" t="s">
        <v>2878</v>
      </c>
      <c r="B1164" s="1233" t="s">
        <v>1061</v>
      </c>
      <c r="C1164" s="108" t="s">
        <v>2913</v>
      </c>
      <c r="D1164" s="108" t="s">
        <v>2245</v>
      </c>
      <c r="E1164" s="155" t="s">
        <v>2152</v>
      </c>
      <c r="F1164" s="156">
        <v>150</v>
      </c>
      <c r="G1164" s="157">
        <v>80</v>
      </c>
      <c r="H1164" s="108" t="s">
        <v>2146</v>
      </c>
      <c r="I1164" s="546"/>
      <c r="J1164" s="547"/>
    </row>
    <row r="1165" spans="1:10" ht="20.25" customHeight="1">
      <c r="A1165" s="1271"/>
      <c r="B1165" s="1234"/>
      <c r="C1165" s="126" t="s">
        <v>2882</v>
      </c>
      <c r="D1165" s="126" t="s">
        <v>2183</v>
      </c>
      <c r="E1165" s="124" t="s">
        <v>2152</v>
      </c>
      <c r="F1165" s="122">
        <v>150</v>
      </c>
      <c r="G1165" s="125">
        <v>60</v>
      </c>
      <c r="H1165" s="126" t="s">
        <v>2146</v>
      </c>
      <c r="I1165" s="257"/>
      <c r="J1165" s="258"/>
    </row>
    <row r="1166" spans="1:10" ht="20.25" customHeight="1">
      <c r="A1166" s="1271"/>
      <c r="B1166" s="1234"/>
      <c r="C1166" s="177" t="s">
        <v>2914</v>
      </c>
      <c r="D1166" s="177" t="s">
        <v>2139</v>
      </c>
      <c r="E1166" s="124" t="s">
        <v>2907</v>
      </c>
      <c r="F1166" s="122">
        <v>49</v>
      </c>
      <c r="G1166" s="125">
        <v>49</v>
      </c>
      <c r="H1166" s="126" t="s">
        <v>2141</v>
      </c>
      <c r="I1166" s="448" t="s">
        <v>2915</v>
      </c>
      <c r="J1166" s="607"/>
    </row>
    <row r="1167" spans="1:10" ht="20.25" customHeight="1">
      <c r="A1167" s="1271"/>
      <c r="B1167" s="1234"/>
      <c r="C1167" s="126" t="s">
        <v>2916</v>
      </c>
      <c r="D1167" s="126" t="s">
        <v>2917</v>
      </c>
      <c r="E1167" s="124" t="s">
        <v>2907</v>
      </c>
      <c r="F1167" s="122">
        <v>40</v>
      </c>
      <c r="G1167" s="125">
        <v>40</v>
      </c>
      <c r="H1167" s="126" t="s">
        <v>2141</v>
      </c>
      <c r="I1167" s="448" t="s">
        <v>2918</v>
      </c>
      <c r="J1167" s="607"/>
    </row>
    <row r="1168" spans="1:10" ht="20.25" customHeight="1">
      <c r="A1168" s="1271"/>
      <c r="B1168" s="1234"/>
      <c r="C1168" s="578" t="s">
        <v>2910</v>
      </c>
      <c r="D1168" s="578" t="s">
        <v>2919</v>
      </c>
      <c r="E1168" s="124" t="s">
        <v>2152</v>
      </c>
      <c r="F1168" s="122">
        <v>80</v>
      </c>
      <c r="G1168" s="125">
        <v>30</v>
      </c>
      <c r="H1168" s="126" t="s">
        <v>2146</v>
      </c>
      <c r="I1168" s="257"/>
      <c r="J1168" s="258"/>
    </row>
    <row r="1169" spans="1:10" ht="20.25" customHeight="1">
      <c r="A1169" s="1271"/>
      <c r="B1169" s="1234"/>
      <c r="C1169" s="579" t="s">
        <v>2515</v>
      </c>
      <c r="D1169" s="579" t="s">
        <v>2516</v>
      </c>
      <c r="E1169" s="124" t="s">
        <v>2152</v>
      </c>
      <c r="F1169" s="122">
        <v>15</v>
      </c>
      <c r="G1169" s="125">
        <v>8</v>
      </c>
      <c r="H1169" s="126" t="s">
        <v>2146</v>
      </c>
      <c r="I1169" s="257"/>
      <c r="J1169" s="258"/>
    </row>
    <row r="1170" spans="1:10" ht="20.25" customHeight="1">
      <c r="A1170" s="1271"/>
      <c r="B1170" s="1234"/>
      <c r="C1170" s="126" t="s">
        <v>2920</v>
      </c>
      <c r="D1170" s="126" t="s">
        <v>2921</v>
      </c>
      <c r="E1170" s="124" t="s">
        <v>2152</v>
      </c>
      <c r="F1170" s="122">
        <v>20</v>
      </c>
      <c r="G1170" s="125">
        <v>0</v>
      </c>
      <c r="H1170" s="126" t="s">
        <v>2146</v>
      </c>
      <c r="I1170" s="257"/>
      <c r="J1170" s="258"/>
    </row>
    <row r="1171" spans="1:10" ht="20.25" customHeight="1">
      <c r="A1171" s="1271"/>
      <c r="B1171" s="1234"/>
      <c r="C1171" s="126" t="s">
        <v>2886</v>
      </c>
      <c r="D1171" s="126" t="s">
        <v>2887</v>
      </c>
      <c r="E1171" s="124" t="s">
        <v>2912</v>
      </c>
      <c r="F1171" s="122"/>
      <c r="G1171" s="125"/>
      <c r="H1171" s="126"/>
      <c r="I1171" s="201" t="s">
        <v>2642</v>
      </c>
      <c r="J1171" s="202"/>
    </row>
    <row r="1172" spans="1:10" ht="20.25" customHeight="1">
      <c r="A1172" s="1272"/>
      <c r="B1172" s="1235"/>
      <c r="C1172" s="455" t="s">
        <v>2888</v>
      </c>
      <c r="D1172" s="455" t="s">
        <v>2898</v>
      </c>
      <c r="E1172" s="124" t="s">
        <v>2152</v>
      </c>
      <c r="F1172" s="122"/>
      <c r="G1172" s="125"/>
      <c r="H1172" s="126"/>
      <c r="I1172" s="475" t="s">
        <v>2295</v>
      </c>
      <c r="J1172" s="476"/>
    </row>
    <row r="1173" spans="1:10" ht="20.25" customHeight="1">
      <c r="A1173" s="1273" t="s">
        <v>2878</v>
      </c>
      <c r="B1173" s="1246" t="s">
        <v>1096</v>
      </c>
      <c r="C1173" s="580" t="s">
        <v>2922</v>
      </c>
      <c r="D1173" s="581" t="s">
        <v>2139</v>
      </c>
      <c r="E1173" s="582" t="s">
        <v>2152</v>
      </c>
      <c r="F1173" s="583">
        <v>26.5</v>
      </c>
      <c r="G1173" s="584">
        <v>18</v>
      </c>
      <c r="H1173" s="581" t="s">
        <v>2141</v>
      </c>
      <c r="I1173" s="436" t="s">
        <v>2923</v>
      </c>
      <c r="J1173" s="608"/>
    </row>
    <row r="1174" spans="1:10" ht="20.25" customHeight="1">
      <c r="A1174" s="1274"/>
      <c r="B1174" s="1247"/>
      <c r="C1174" s="555" t="s">
        <v>2892</v>
      </c>
      <c r="D1174" s="560" t="s">
        <v>2145</v>
      </c>
      <c r="E1174" s="585" t="s">
        <v>2152</v>
      </c>
      <c r="F1174" s="586">
        <v>60</v>
      </c>
      <c r="G1174" s="558">
        <v>60</v>
      </c>
      <c r="H1174" s="555" t="s">
        <v>2146</v>
      </c>
      <c r="I1174" s="440"/>
      <c r="J1174" s="609"/>
    </row>
    <row r="1175" spans="1:10" ht="20.25" customHeight="1">
      <c r="A1175" s="1274"/>
      <c r="B1175" s="1247"/>
      <c r="C1175" s="555" t="s">
        <v>2273</v>
      </c>
      <c r="D1175" s="560" t="s">
        <v>2259</v>
      </c>
      <c r="E1175" s="585" t="s">
        <v>2152</v>
      </c>
      <c r="F1175" s="586">
        <v>4.5</v>
      </c>
      <c r="G1175" s="558">
        <v>4</v>
      </c>
      <c r="H1175" s="555" t="s">
        <v>2141</v>
      </c>
      <c r="I1175" s="440" t="s">
        <v>2924</v>
      </c>
      <c r="J1175" s="609"/>
    </row>
    <row r="1176" spans="1:10" ht="20.25" customHeight="1">
      <c r="A1176" s="1274"/>
      <c r="B1176" s="1247"/>
      <c r="C1176" s="555" t="s">
        <v>2138</v>
      </c>
      <c r="D1176" s="587" t="s">
        <v>2723</v>
      </c>
      <c r="E1176" s="585" t="s">
        <v>2152</v>
      </c>
      <c r="F1176" s="586">
        <v>10</v>
      </c>
      <c r="G1176" s="558">
        <v>10</v>
      </c>
      <c r="H1176" s="555" t="s">
        <v>2141</v>
      </c>
      <c r="I1176" s="440"/>
      <c r="J1176" s="609"/>
    </row>
    <row r="1177" spans="1:10" ht="20.25" customHeight="1">
      <c r="A1177" s="1274"/>
      <c r="B1177" s="1247"/>
      <c r="C1177" s="555" t="s">
        <v>2173</v>
      </c>
      <c r="D1177" s="560" t="s">
        <v>2145</v>
      </c>
      <c r="E1177" s="585" t="s">
        <v>2152</v>
      </c>
      <c r="F1177" s="586">
        <v>35</v>
      </c>
      <c r="G1177" s="558">
        <v>20</v>
      </c>
      <c r="H1177" s="555" t="s">
        <v>2146</v>
      </c>
      <c r="I1177" s="440"/>
      <c r="J1177" s="609"/>
    </row>
    <row r="1178" spans="1:10" ht="20.25" customHeight="1">
      <c r="A1178" s="1274"/>
      <c r="B1178" s="1247"/>
      <c r="C1178" s="555" t="s">
        <v>2447</v>
      </c>
      <c r="D1178" s="587" t="s">
        <v>2925</v>
      </c>
      <c r="E1178" s="585" t="s">
        <v>2152</v>
      </c>
      <c r="F1178" s="586">
        <v>60</v>
      </c>
      <c r="G1178" s="558">
        <v>60</v>
      </c>
      <c r="H1178" s="555" t="s">
        <v>2146</v>
      </c>
      <c r="I1178" s="440"/>
      <c r="J1178" s="609"/>
    </row>
    <row r="1179" spans="1:10" ht="20.25" customHeight="1">
      <c r="A1179" s="1274"/>
      <c r="B1179" s="1247"/>
      <c r="C1179" s="555" t="s">
        <v>2155</v>
      </c>
      <c r="D1179" s="560" t="s">
        <v>2156</v>
      </c>
      <c r="E1179" s="585" t="s">
        <v>2152</v>
      </c>
      <c r="F1179" s="586">
        <v>45</v>
      </c>
      <c r="G1179" s="558">
        <v>25</v>
      </c>
      <c r="H1179" s="555" t="s">
        <v>2146</v>
      </c>
      <c r="I1179" s="440"/>
      <c r="J1179" s="609"/>
    </row>
    <row r="1180" spans="1:10" ht="20.25" customHeight="1">
      <c r="A1180" s="1274"/>
      <c r="B1180" s="1247"/>
      <c r="C1180" s="555" t="s">
        <v>2926</v>
      </c>
      <c r="D1180" s="560" t="s">
        <v>2927</v>
      </c>
      <c r="E1180" s="585" t="s">
        <v>2152</v>
      </c>
      <c r="F1180" s="586">
        <v>20</v>
      </c>
      <c r="G1180" s="558">
        <v>20</v>
      </c>
      <c r="H1180" s="555" t="s">
        <v>2146</v>
      </c>
      <c r="I1180" s="440"/>
      <c r="J1180" s="609"/>
    </row>
    <row r="1181" spans="1:10" ht="20.25" customHeight="1">
      <c r="A1181" s="1274"/>
      <c r="B1181" s="1247"/>
      <c r="C1181" s="1177" t="s">
        <v>2153</v>
      </c>
      <c r="D1181" s="1177" t="s">
        <v>2154</v>
      </c>
      <c r="E1181" s="1189" t="s">
        <v>2152</v>
      </c>
      <c r="F1181" s="1191" t="s">
        <v>2928</v>
      </c>
      <c r="G1181" s="1191" t="s">
        <v>2928</v>
      </c>
      <c r="H1181" s="1177"/>
      <c r="I1181" s="1161" t="s">
        <v>2929</v>
      </c>
      <c r="J1181" s="610"/>
    </row>
    <row r="1182" spans="1:10" ht="20.25" customHeight="1">
      <c r="A1182" s="1274"/>
      <c r="B1182" s="1247"/>
      <c r="C1182" s="1178"/>
      <c r="D1182" s="1178"/>
      <c r="E1182" s="1190"/>
      <c r="F1182" s="1192"/>
      <c r="G1182" s="1192"/>
      <c r="H1182" s="1178"/>
      <c r="I1182" s="1162"/>
      <c r="J1182" s="611"/>
    </row>
    <row r="1183" spans="1:10" ht="20.25" customHeight="1">
      <c r="A1183" s="1274"/>
      <c r="B1183" s="1247"/>
      <c r="C1183" s="1177" t="s">
        <v>2219</v>
      </c>
      <c r="D1183" s="1177" t="s">
        <v>2930</v>
      </c>
      <c r="E1183" s="1189" t="s">
        <v>2152</v>
      </c>
      <c r="F1183" s="1193" t="s">
        <v>2931</v>
      </c>
      <c r="G1183" s="1195" t="s">
        <v>2932</v>
      </c>
      <c r="H1183" s="1177"/>
      <c r="I1183" s="1161" t="s">
        <v>2933</v>
      </c>
      <c r="J1183" s="612"/>
    </row>
    <row r="1184" spans="1:10" ht="20.25" customHeight="1">
      <c r="A1184" s="1274"/>
      <c r="B1184" s="1247"/>
      <c r="C1184" s="1178"/>
      <c r="D1184" s="1178"/>
      <c r="E1184" s="1190"/>
      <c r="F1184" s="1194"/>
      <c r="G1184" s="1196"/>
      <c r="H1184" s="1178"/>
      <c r="I1184" s="1162"/>
      <c r="J1184" s="613"/>
    </row>
    <row r="1185" spans="1:10" ht="20.25" customHeight="1">
      <c r="A1185" s="1274"/>
      <c r="B1185" s="1247"/>
      <c r="C1185" s="555" t="s">
        <v>2886</v>
      </c>
      <c r="D1185" s="555" t="s">
        <v>2887</v>
      </c>
      <c r="E1185" s="588" t="s">
        <v>2152</v>
      </c>
      <c r="F1185" s="586"/>
      <c r="G1185" s="558"/>
      <c r="H1185" s="555"/>
      <c r="I1185" s="474" t="s">
        <v>2642</v>
      </c>
      <c r="J1185" s="614"/>
    </row>
    <row r="1186" spans="1:10" ht="20.25" customHeight="1">
      <c r="A1186" s="1274"/>
      <c r="B1186" s="1247"/>
      <c r="C1186" s="589" t="s">
        <v>2888</v>
      </c>
      <c r="D1186" s="589" t="s">
        <v>2934</v>
      </c>
      <c r="E1186" s="588" t="s">
        <v>2152</v>
      </c>
      <c r="F1186" s="586"/>
      <c r="G1186" s="558"/>
      <c r="H1186" s="555"/>
      <c r="I1186" s="440" t="s">
        <v>2295</v>
      </c>
      <c r="J1186" s="609"/>
    </row>
    <row r="1187" spans="1:10" ht="20.25" customHeight="1">
      <c r="A1187" s="1274"/>
      <c r="B1187" s="1247"/>
      <c r="C1187" s="590" t="s">
        <v>2935</v>
      </c>
      <c r="D1187" s="590"/>
      <c r="E1187" s="590"/>
      <c r="F1187" s="590"/>
      <c r="G1187" s="590"/>
      <c r="H1187" s="590"/>
      <c r="I1187" s="440" t="s">
        <v>2936</v>
      </c>
      <c r="J1187" s="609"/>
    </row>
    <row r="1188" spans="1:10" ht="20.25" customHeight="1">
      <c r="A1188" s="1274"/>
      <c r="B1188" s="1247"/>
      <c r="C1188" s="589" t="s">
        <v>2547</v>
      </c>
      <c r="D1188" s="589" t="s">
        <v>2937</v>
      </c>
      <c r="E1188" s="588" t="s">
        <v>2152</v>
      </c>
      <c r="F1188" s="586">
        <v>16</v>
      </c>
      <c r="G1188" s="558">
        <v>16</v>
      </c>
      <c r="H1188" s="555" t="s">
        <v>2141</v>
      </c>
      <c r="I1188" s="440"/>
      <c r="J1188" s="609"/>
    </row>
    <row r="1189" spans="1:10" ht="20.25" customHeight="1">
      <c r="A1189" s="1275"/>
      <c r="B1189" s="1248"/>
      <c r="C1189" s="591" t="s">
        <v>2162</v>
      </c>
      <c r="D1189" s="592" t="s">
        <v>2163</v>
      </c>
      <c r="E1189" s="593" t="s">
        <v>2152</v>
      </c>
      <c r="F1189" s="594">
        <v>5</v>
      </c>
      <c r="G1189" s="595">
        <v>5</v>
      </c>
      <c r="H1189" s="596" t="s">
        <v>2141</v>
      </c>
      <c r="I1189" s="615"/>
      <c r="J1189" s="616"/>
    </row>
    <row r="1190" spans="1:10" ht="20.25" customHeight="1">
      <c r="A1190" s="1273" t="s">
        <v>2878</v>
      </c>
      <c r="B1190" s="1233" t="s">
        <v>1087</v>
      </c>
      <c r="C1190" s="1197" t="s">
        <v>2938</v>
      </c>
      <c r="D1190" s="1197" t="s">
        <v>2245</v>
      </c>
      <c r="E1190" s="553" t="s">
        <v>2152</v>
      </c>
      <c r="F1190" s="157">
        <v>115</v>
      </c>
      <c r="G1190" s="157">
        <v>90</v>
      </c>
      <c r="H1190" s="108" t="s">
        <v>1242</v>
      </c>
      <c r="I1190" s="1163" t="s">
        <v>2272</v>
      </c>
      <c r="J1190" s="617"/>
    </row>
    <row r="1191" spans="1:10" ht="20.25" customHeight="1">
      <c r="A1191" s="1274"/>
      <c r="B1191" s="1234"/>
      <c r="C1191" s="1186"/>
      <c r="D1191" s="1186"/>
      <c r="E1191" s="597" t="s">
        <v>2152</v>
      </c>
      <c r="F1191" s="176">
        <v>35</v>
      </c>
      <c r="G1191" s="176">
        <v>35</v>
      </c>
      <c r="H1191" s="177" t="s">
        <v>1241</v>
      </c>
      <c r="I1191" s="1164"/>
      <c r="J1191" s="577"/>
    </row>
    <row r="1192" spans="1:10" ht="20.25" customHeight="1">
      <c r="A1192" s="1274"/>
      <c r="B1192" s="1234"/>
      <c r="C1192" s="235" t="s">
        <v>2155</v>
      </c>
      <c r="D1192" s="235" t="s">
        <v>2156</v>
      </c>
      <c r="E1192" s="537" t="s">
        <v>2152</v>
      </c>
      <c r="F1192" s="125">
        <v>60</v>
      </c>
      <c r="G1192" s="125">
        <v>30</v>
      </c>
      <c r="H1192" s="126" t="s">
        <v>2146</v>
      </c>
      <c r="I1192" s="257"/>
      <c r="J1192" s="258"/>
    </row>
    <row r="1193" spans="1:10" ht="20.25" customHeight="1">
      <c r="A1193" s="1274"/>
      <c r="B1193" s="1234"/>
      <c r="C1193" s="235" t="s">
        <v>2138</v>
      </c>
      <c r="D1193" s="235" t="s">
        <v>2139</v>
      </c>
      <c r="E1193" s="537" t="s">
        <v>2152</v>
      </c>
      <c r="F1193" s="125">
        <v>80</v>
      </c>
      <c r="G1193" s="125">
        <v>70</v>
      </c>
      <c r="H1193" s="126" t="s">
        <v>2146</v>
      </c>
      <c r="I1193" s="257"/>
      <c r="J1193" s="258"/>
    </row>
    <row r="1194" spans="1:10" ht="20.25" customHeight="1">
      <c r="A1194" s="1274"/>
      <c r="B1194" s="1234"/>
      <c r="C1194" s="235" t="s">
        <v>2348</v>
      </c>
      <c r="D1194" s="235" t="s">
        <v>2269</v>
      </c>
      <c r="E1194" s="537" t="s">
        <v>2152</v>
      </c>
      <c r="F1194" s="125">
        <v>30</v>
      </c>
      <c r="G1194" s="125">
        <v>0</v>
      </c>
      <c r="H1194" s="126" t="s">
        <v>2146</v>
      </c>
      <c r="I1194" s="257"/>
      <c r="J1194" s="258"/>
    </row>
    <row r="1195" spans="1:10" ht="20.25" customHeight="1">
      <c r="A1195" s="1274"/>
      <c r="B1195" s="1234"/>
      <c r="C1195" s="235" t="s">
        <v>2939</v>
      </c>
      <c r="D1195" s="561" t="s">
        <v>2181</v>
      </c>
      <c r="E1195" s="537" t="s">
        <v>2152</v>
      </c>
      <c r="F1195" s="125">
        <v>20</v>
      </c>
      <c r="G1195" s="125">
        <v>20</v>
      </c>
      <c r="H1195" s="126" t="s">
        <v>2141</v>
      </c>
      <c r="I1195" s="257"/>
      <c r="J1195" s="258"/>
    </row>
    <row r="1196" spans="1:10" ht="20.25" customHeight="1">
      <c r="A1196" s="1274"/>
      <c r="B1196" s="1234"/>
      <c r="C1196" s="235" t="s">
        <v>2175</v>
      </c>
      <c r="D1196" s="235" t="s">
        <v>2176</v>
      </c>
      <c r="E1196" s="537" t="s">
        <v>2152</v>
      </c>
      <c r="F1196" s="125">
        <v>10</v>
      </c>
      <c r="G1196" s="125">
        <v>0</v>
      </c>
      <c r="H1196" s="126" t="s">
        <v>2146</v>
      </c>
      <c r="I1196" s="257"/>
      <c r="J1196" s="258"/>
    </row>
    <row r="1197" spans="1:10" ht="20.25" customHeight="1">
      <c r="A1197" s="1274"/>
      <c r="B1197" s="1234"/>
      <c r="C1197" s="126" t="s">
        <v>2886</v>
      </c>
      <c r="D1197" s="126" t="s">
        <v>2887</v>
      </c>
      <c r="E1197" s="124" t="s">
        <v>2152</v>
      </c>
      <c r="F1197" s="122"/>
      <c r="G1197" s="125"/>
      <c r="H1197" s="126"/>
      <c r="I1197" s="201" t="s">
        <v>2642</v>
      </c>
      <c r="J1197" s="202"/>
    </row>
    <row r="1198" spans="1:10" ht="20.25" customHeight="1">
      <c r="A1198" s="1274"/>
      <c r="B1198" s="1234"/>
      <c r="C1198" s="126" t="s">
        <v>2888</v>
      </c>
      <c r="D1198" s="126" t="s">
        <v>2898</v>
      </c>
      <c r="E1198" s="124" t="s">
        <v>2152</v>
      </c>
      <c r="F1198" s="122"/>
      <c r="G1198" s="125"/>
      <c r="H1198" s="126"/>
      <c r="I1198" s="257" t="s">
        <v>2295</v>
      </c>
      <c r="J1198" s="258"/>
    </row>
    <row r="1199" spans="1:10" ht="20.25" customHeight="1">
      <c r="A1199" s="1274"/>
      <c r="B1199" s="1234"/>
      <c r="C1199" s="40" t="s">
        <v>2940</v>
      </c>
      <c r="D1199" s="579" t="s">
        <v>2941</v>
      </c>
      <c r="E1199" s="174"/>
      <c r="F1199" s="175"/>
      <c r="G1199" s="176"/>
      <c r="H1199" s="177"/>
      <c r="I1199" s="257" t="s">
        <v>2295</v>
      </c>
      <c r="J1199" s="258"/>
    </row>
    <row r="1200" spans="1:10" ht="20.25" customHeight="1">
      <c r="A1200" s="1275"/>
      <c r="B1200" s="1235"/>
      <c r="C1200" s="455" t="s">
        <v>2162</v>
      </c>
      <c r="D1200" s="456" t="s">
        <v>2163</v>
      </c>
      <c r="E1200" s="170" t="s">
        <v>2152</v>
      </c>
      <c r="F1200" s="171">
        <v>5</v>
      </c>
      <c r="G1200" s="172">
        <v>5</v>
      </c>
      <c r="H1200" s="173" t="s">
        <v>2141</v>
      </c>
      <c r="I1200" s="475"/>
      <c r="J1200" s="476"/>
    </row>
    <row r="1201" spans="1:10" ht="20.25" customHeight="1">
      <c r="A1201" s="1270" t="s">
        <v>2878</v>
      </c>
      <c r="B1201" s="1233" t="s">
        <v>1081</v>
      </c>
      <c r="C1201" s="1198" t="s">
        <v>2942</v>
      </c>
      <c r="D1201" s="1198" t="s">
        <v>2245</v>
      </c>
      <c r="E1201" s="598" t="s">
        <v>2152</v>
      </c>
      <c r="F1201" s="599">
        <v>20</v>
      </c>
      <c r="G1201" s="599">
        <v>14</v>
      </c>
      <c r="H1201" s="180" t="s">
        <v>2141</v>
      </c>
      <c r="I1201" s="1165" t="s">
        <v>2272</v>
      </c>
      <c r="J1201" s="428"/>
    </row>
    <row r="1202" spans="1:10" ht="20.25" customHeight="1">
      <c r="A1202" s="1271"/>
      <c r="B1202" s="1234"/>
      <c r="C1202" s="1199"/>
      <c r="D1202" s="1199"/>
      <c r="E1202" s="335" t="s">
        <v>2152</v>
      </c>
      <c r="F1202" s="336">
        <v>60</v>
      </c>
      <c r="G1202" s="336">
        <v>50</v>
      </c>
      <c r="H1202" s="184" t="s">
        <v>2146</v>
      </c>
      <c r="I1202" s="1166"/>
      <c r="J1202" s="249"/>
    </row>
    <row r="1203" spans="1:10" ht="20.25" customHeight="1">
      <c r="A1203" s="1271"/>
      <c r="B1203" s="1234"/>
      <c r="C1203" s="1200" t="s">
        <v>2588</v>
      </c>
      <c r="D1203" s="1200" t="s">
        <v>2435</v>
      </c>
      <c r="E1203" s="335" t="s">
        <v>2152</v>
      </c>
      <c r="F1203" s="336">
        <v>12</v>
      </c>
      <c r="G1203" s="336">
        <v>10</v>
      </c>
      <c r="H1203" s="184" t="s">
        <v>2141</v>
      </c>
      <c r="I1203" s="1167" t="s">
        <v>2272</v>
      </c>
      <c r="J1203" s="618"/>
    </row>
    <row r="1204" spans="1:10" ht="20.25" customHeight="1">
      <c r="A1204" s="1271"/>
      <c r="B1204" s="1234"/>
      <c r="C1204" s="1199"/>
      <c r="D1204" s="1199"/>
      <c r="E1204" s="335" t="s">
        <v>2152</v>
      </c>
      <c r="F1204" s="336">
        <v>60</v>
      </c>
      <c r="G1204" s="336">
        <v>50</v>
      </c>
      <c r="H1204" s="184" t="s">
        <v>2146</v>
      </c>
      <c r="I1204" s="1164"/>
      <c r="J1204" s="577"/>
    </row>
    <row r="1205" spans="1:10" ht="20.25" customHeight="1">
      <c r="A1205" s="1271"/>
      <c r="B1205" s="1234"/>
      <c r="C1205" s="184" t="s">
        <v>2943</v>
      </c>
      <c r="D1205" s="184" t="s">
        <v>2944</v>
      </c>
      <c r="E1205" s="335" t="s">
        <v>2152</v>
      </c>
      <c r="F1205" s="336">
        <v>10</v>
      </c>
      <c r="G1205" s="336">
        <v>10</v>
      </c>
      <c r="H1205" s="184" t="s">
        <v>2141</v>
      </c>
      <c r="I1205" s="619"/>
      <c r="J1205" s="258"/>
    </row>
    <row r="1206" spans="1:10" ht="20.25" customHeight="1">
      <c r="A1206" s="1271"/>
      <c r="B1206" s="1234"/>
      <c r="C1206" s="184" t="s">
        <v>2945</v>
      </c>
      <c r="D1206" s="184" t="s">
        <v>2181</v>
      </c>
      <c r="E1206" s="335" t="s">
        <v>2152</v>
      </c>
      <c r="F1206" s="336">
        <v>50</v>
      </c>
      <c r="G1206" s="336">
        <v>50</v>
      </c>
      <c r="H1206" s="184" t="s">
        <v>2146</v>
      </c>
      <c r="I1206" s="619"/>
      <c r="J1206" s="258"/>
    </row>
    <row r="1207" spans="1:10" ht="20.25" customHeight="1">
      <c r="A1207" s="1271"/>
      <c r="B1207" s="1234"/>
      <c r="C1207" s="184" t="s">
        <v>2946</v>
      </c>
      <c r="D1207" s="184" t="s">
        <v>2145</v>
      </c>
      <c r="E1207" s="335" t="s">
        <v>2152</v>
      </c>
      <c r="F1207" s="336">
        <v>50</v>
      </c>
      <c r="G1207" s="336">
        <v>35</v>
      </c>
      <c r="H1207" s="184" t="s">
        <v>2146</v>
      </c>
      <c r="I1207" s="619"/>
      <c r="J1207" s="258"/>
    </row>
    <row r="1208" spans="1:10" ht="20.25" customHeight="1">
      <c r="A1208" s="1271"/>
      <c r="B1208" s="1234"/>
      <c r="C1208" s="184" t="s">
        <v>2155</v>
      </c>
      <c r="D1208" s="184" t="s">
        <v>2156</v>
      </c>
      <c r="E1208" s="335" t="s">
        <v>2152</v>
      </c>
      <c r="F1208" s="336">
        <v>45</v>
      </c>
      <c r="G1208" s="336">
        <v>45</v>
      </c>
      <c r="H1208" s="184" t="s">
        <v>2146</v>
      </c>
      <c r="I1208" s="619"/>
      <c r="J1208" s="258"/>
    </row>
    <row r="1209" spans="1:10" ht="20.25" customHeight="1">
      <c r="A1209" s="1271"/>
      <c r="B1209" s="1234"/>
      <c r="C1209" s="1185" t="s">
        <v>2947</v>
      </c>
      <c r="D1209" s="1185" t="s">
        <v>2139</v>
      </c>
      <c r="E1209" s="600" t="s">
        <v>2152</v>
      </c>
      <c r="F1209" s="176">
        <v>10</v>
      </c>
      <c r="G1209" s="176">
        <v>8</v>
      </c>
      <c r="H1209" s="177" t="s">
        <v>2141</v>
      </c>
      <c r="I1209" s="1167" t="s">
        <v>2272</v>
      </c>
      <c r="J1209" s="618"/>
    </row>
    <row r="1210" spans="1:10" ht="20.25" customHeight="1">
      <c r="A1210" s="1271"/>
      <c r="B1210" s="1234"/>
      <c r="C1210" s="1186"/>
      <c r="D1210" s="1186"/>
      <c r="E1210" s="597"/>
      <c r="F1210" s="176">
        <v>50</v>
      </c>
      <c r="G1210" s="176">
        <v>40</v>
      </c>
      <c r="H1210" s="184" t="s">
        <v>2146</v>
      </c>
      <c r="I1210" s="1164"/>
      <c r="J1210" s="577"/>
    </row>
    <row r="1211" spans="1:10" ht="20.25" customHeight="1">
      <c r="A1211" s="1271"/>
      <c r="B1211" s="1234"/>
      <c r="C1211" s="126" t="s">
        <v>2219</v>
      </c>
      <c r="D1211" s="126" t="s">
        <v>2948</v>
      </c>
      <c r="E1211" s="124" t="s">
        <v>2152</v>
      </c>
      <c r="F1211" s="122"/>
      <c r="G1211" s="125"/>
      <c r="H1211" s="126"/>
      <c r="I1211" s="620" t="s">
        <v>2949</v>
      </c>
      <c r="J1211" s="258"/>
    </row>
    <row r="1212" spans="1:10" ht="20.25" customHeight="1">
      <c r="A1212" s="1271"/>
      <c r="B1212" s="1234"/>
      <c r="C1212" s="126" t="s">
        <v>2886</v>
      </c>
      <c r="D1212" s="126" t="s">
        <v>2887</v>
      </c>
      <c r="E1212" s="124" t="s">
        <v>2152</v>
      </c>
      <c r="F1212" s="122"/>
      <c r="G1212" s="125"/>
      <c r="H1212" s="126"/>
      <c r="I1212" s="201" t="s">
        <v>2642</v>
      </c>
      <c r="J1212" s="202"/>
    </row>
    <row r="1213" spans="1:10" ht="20.25" customHeight="1">
      <c r="A1213" s="1271"/>
      <c r="B1213" s="1234"/>
      <c r="C1213" s="126" t="s">
        <v>2888</v>
      </c>
      <c r="D1213" s="126" t="s">
        <v>2898</v>
      </c>
      <c r="E1213" s="124" t="s">
        <v>2152</v>
      </c>
      <c r="F1213" s="122"/>
      <c r="G1213" s="125"/>
      <c r="H1213" s="126"/>
      <c r="I1213" s="201" t="s">
        <v>2295</v>
      </c>
      <c r="J1213" s="202"/>
    </row>
    <row r="1214" spans="1:10" ht="20.25" customHeight="1">
      <c r="A1214" s="1271"/>
      <c r="B1214" s="1234"/>
      <c r="C1214" s="126" t="s">
        <v>2950</v>
      </c>
      <c r="D1214" s="225" t="s">
        <v>2143</v>
      </c>
      <c r="E1214" s="124" t="s">
        <v>2152</v>
      </c>
      <c r="F1214" s="122">
        <v>50</v>
      </c>
      <c r="G1214" s="125">
        <v>50</v>
      </c>
      <c r="H1214" s="126" t="s">
        <v>2146</v>
      </c>
      <c r="I1214" s="201"/>
      <c r="J1214" s="202"/>
    </row>
    <row r="1215" spans="1:10" ht="20.25" customHeight="1">
      <c r="A1215" s="1271"/>
      <c r="B1215" s="1234"/>
      <c r="C1215" s="243" t="s">
        <v>2162</v>
      </c>
      <c r="D1215" s="244" t="s">
        <v>2163</v>
      </c>
      <c r="E1215" s="124" t="s">
        <v>2152</v>
      </c>
      <c r="F1215" s="122">
        <v>5</v>
      </c>
      <c r="G1215" s="125">
        <v>5</v>
      </c>
      <c r="H1215" s="126" t="s">
        <v>2141</v>
      </c>
      <c r="I1215" s="257"/>
      <c r="J1215" s="258"/>
    </row>
    <row r="1216" spans="1:10" ht="20.25" customHeight="1">
      <c r="A1216" s="1276"/>
      <c r="B1216" s="1236"/>
      <c r="C1216" s="601" t="s">
        <v>2951</v>
      </c>
      <c r="D1216" s="602" t="s">
        <v>2600</v>
      </c>
      <c r="E1216" s="603" t="s">
        <v>2152</v>
      </c>
      <c r="F1216" s="604">
        <v>30</v>
      </c>
      <c r="G1216" s="605">
        <v>30</v>
      </c>
      <c r="H1216" s="606" t="s">
        <v>2146</v>
      </c>
      <c r="I1216" s="621"/>
      <c r="J1216" s="622"/>
    </row>
    <row r="1217" spans="1:10" ht="20.25" customHeight="1">
      <c r="A1217" s="1271" t="s">
        <v>2878</v>
      </c>
      <c r="B1217" s="1234" t="s">
        <v>1099</v>
      </c>
      <c r="C1217" s="177" t="s">
        <v>2588</v>
      </c>
      <c r="D1217" s="177" t="s">
        <v>2139</v>
      </c>
      <c r="E1217" s="597" t="s">
        <v>2152</v>
      </c>
      <c r="F1217" s="176">
        <v>78</v>
      </c>
      <c r="G1217" s="176">
        <v>72</v>
      </c>
      <c r="H1217" s="177" t="s">
        <v>2141</v>
      </c>
      <c r="I1217" s="253"/>
      <c r="J1217" s="254"/>
    </row>
    <row r="1218" spans="1:10" ht="20.25" customHeight="1">
      <c r="A1218" s="1271"/>
      <c r="B1218" s="1234"/>
      <c r="C1218" s="126" t="s">
        <v>2952</v>
      </c>
      <c r="D1218" s="126" t="s">
        <v>2953</v>
      </c>
      <c r="E1218" s="537" t="s">
        <v>2152</v>
      </c>
      <c r="F1218" s="125">
        <v>60</v>
      </c>
      <c r="G1218" s="125">
        <v>50</v>
      </c>
      <c r="H1218" s="126" t="s">
        <v>2146</v>
      </c>
      <c r="I1218" s="257"/>
      <c r="J1218" s="258"/>
    </row>
    <row r="1219" spans="1:10" ht="20.25" customHeight="1">
      <c r="A1219" s="1271"/>
      <c r="B1219" s="1234"/>
      <c r="C1219" s="1185" t="s">
        <v>2244</v>
      </c>
      <c r="D1219" s="1185" t="s">
        <v>2245</v>
      </c>
      <c r="E1219" s="537" t="s">
        <v>2152</v>
      </c>
      <c r="F1219" s="117">
        <v>48</v>
      </c>
      <c r="G1219" s="117">
        <v>23</v>
      </c>
      <c r="H1219" s="126" t="s">
        <v>2141</v>
      </c>
      <c r="I1219" s="1167" t="s">
        <v>2272</v>
      </c>
      <c r="J1219" s="544"/>
    </row>
    <row r="1220" spans="1:10" ht="20.25" customHeight="1">
      <c r="A1220" s="1271"/>
      <c r="B1220" s="1234"/>
      <c r="C1220" s="1186"/>
      <c r="D1220" s="1186"/>
      <c r="E1220" s="537" t="s">
        <v>2152</v>
      </c>
      <c r="F1220" s="117">
        <v>78</v>
      </c>
      <c r="G1220" s="117">
        <v>30</v>
      </c>
      <c r="H1220" s="126" t="s">
        <v>2146</v>
      </c>
      <c r="I1220" s="1164"/>
      <c r="J1220" s="254"/>
    </row>
    <row r="1221" spans="1:10" ht="20.25" customHeight="1">
      <c r="A1221" s="1271"/>
      <c r="B1221" s="1234"/>
      <c r="C1221" s="126" t="s">
        <v>2954</v>
      </c>
      <c r="D1221" s="126" t="s">
        <v>2955</v>
      </c>
      <c r="E1221" s="537" t="s">
        <v>2152</v>
      </c>
      <c r="F1221" s="117">
        <v>70</v>
      </c>
      <c r="G1221" s="117">
        <v>15</v>
      </c>
      <c r="H1221" s="126" t="s">
        <v>2146</v>
      </c>
      <c r="I1221" s="257"/>
      <c r="J1221" s="258"/>
    </row>
    <row r="1222" spans="1:10" ht="20.25" customHeight="1">
      <c r="A1222" s="1271"/>
      <c r="B1222" s="1234"/>
      <c r="C1222" s="126" t="s">
        <v>2219</v>
      </c>
      <c r="D1222" s="126" t="s">
        <v>2948</v>
      </c>
      <c r="E1222" s="537" t="s">
        <v>2152</v>
      </c>
      <c r="F1222" s="117">
        <v>40</v>
      </c>
      <c r="G1222" s="117">
        <v>40</v>
      </c>
      <c r="H1222" s="126" t="s">
        <v>2146</v>
      </c>
      <c r="I1222" s="257"/>
      <c r="J1222" s="258"/>
    </row>
    <row r="1223" spans="1:10" ht="20.25" customHeight="1">
      <c r="A1223" s="1271"/>
      <c r="B1223" s="1234"/>
      <c r="C1223" s="126" t="s">
        <v>2886</v>
      </c>
      <c r="D1223" s="126" t="s">
        <v>2887</v>
      </c>
      <c r="E1223" s="124" t="s">
        <v>2152</v>
      </c>
      <c r="F1223" s="122"/>
      <c r="G1223" s="125"/>
      <c r="H1223" s="126"/>
      <c r="I1223" s="201" t="s">
        <v>2642</v>
      </c>
      <c r="J1223" s="202"/>
    </row>
    <row r="1224" spans="1:10" ht="20.25" customHeight="1">
      <c r="A1224" s="1271"/>
      <c r="B1224" s="1234"/>
      <c r="C1224" s="126" t="s">
        <v>2888</v>
      </c>
      <c r="D1224" s="126" t="s">
        <v>2898</v>
      </c>
      <c r="E1224" s="124" t="s">
        <v>2152</v>
      </c>
      <c r="F1224" s="122"/>
      <c r="G1224" s="125"/>
      <c r="H1224" s="126"/>
      <c r="I1224" s="201" t="s">
        <v>2295</v>
      </c>
      <c r="J1224" s="202"/>
    </row>
    <row r="1225" spans="1:10" ht="20.25" customHeight="1">
      <c r="A1225" s="1272"/>
      <c r="B1225" s="1235"/>
      <c r="C1225" s="455" t="s">
        <v>2162</v>
      </c>
      <c r="D1225" s="456" t="s">
        <v>2163</v>
      </c>
      <c r="E1225" s="170" t="s">
        <v>2152</v>
      </c>
      <c r="F1225" s="171">
        <v>5</v>
      </c>
      <c r="G1225" s="172">
        <v>5</v>
      </c>
      <c r="H1225" s="173" t="s">
        <v>2141</v>
      </c>
      <c r="I1225" s="475"/>
      <c r="J1225" s="476"/>
    </row>
    <row r="1226" spans="1:10" ht="20.25" customHeight="1">
      <c r="A1226" s="1270" t="s">
        <v>2878</v>
      </c>
      <c r="B1226" s="1237" t="s">
        <v>1118</v>
      </c>
      <c r="C1226" s="108" t="s">
        <v>2332</v>
      </c>
      <c r="D1226" s="108" t="s">
        <v>2183</v>
      </c>
      <c r="E1226" s="155" t="s">
        <v>2152</v>
      </c>
      <c r="F1226" s="156">
        <v>77</v>
      </c>
      <c r="G1226" s="157">
        <v>67</v>
      </c>
      <c r="H1226" s="108" t="s">
        <v>2146</v>
      </c>
      <c r="I1226" s="546"/>
      <c r="J1226" s="547"/>
    </row>
    <row r="1227" spans="1:10" ht="20.25" customHeight="1">
      <c r="A1227" s="1271"/>
      <c r="B1227" s="1238"/>
      <c r="C1227" s="126" t="s">
        <v>2244</v>
      </c>
      <c r="D1227" s="126" t="s">
        <v>2245</v>
      </c>
      <c r="E1227" s="124" t="s">
        <v>2152</v>
      </c>
      <c r="F1227" s="122">
        <v>52</v>
      </c>
      <c r="G1227" s="125">
        <v>50</v>
      </c>
      <c r="H1227" s="126" t="s">
        <v>2141</v>
      </c>
      <c r="I1227" s="257"/>
      <c r="J1227" s="258"/>
    </row>
    <row r="1228" spans="1:10" ht="20.25" customHeight="1">
      <c r="A1228" s="1271"/>
      <c r="B1228" s="1238"/>
      <c r="C1228" s="126" t="s">
        <v>2881</v>
      </c>
      <c r="D1228" s="126" t="s">
        <v>2145</v>
      </c>
      <c r="E1228" s="124" t="s">
        <v>2152</v>
      </c>
      <c r="F1228" s="122">
        <v>50</v>
      </c>
      <c r="G1228" s="125">
        <v>30</v>
      </c>
      <c r="H1228" s="126" t="s">
        <v>2146</v>
      </c>
      <c r="I1228" s="257"/>
      <c r="J1228" s="258"/>
    </row>
    <row r="1229" spans="1:10" ht="20.25" customHeight="1">
      <c r="A1229" s="1271"/>
      <c r="B1229" s="1238"/>
      <c r="C1229" s="126" t="s">
        <v>2956</v>
      </c>
      <c r="D1229" s="126" t="s">
        <v>2957</v>
      </c>
      <c r="E1229" s="124" t="s">
        <v>2152</v>
      </c>
      <c r="F1229" s="122">
        <v>10</v>
      </c>
      <c r="G1229" s="125">
        <v>10</v>
      </c>
      <c r="H1229" s="126" t="s">
        <v>2146</v>
      </c>
      <c r="I1229" s="257"/>
      <c r="J1229" s="258"/>
    </row>
    <row r="1230" spans="1:10" ht="20.25" customHeight="1">
      <c r="A1230" s="1271"/>
      <c r="B1230" s="1238"/>
      <c r="C1230" s="126" t="s">
        <v>2958</v>
      </c>
      <c r="D1230" s="126" t="s">
        <v>2269</v>
      </c>
      <c r="E1230" s="124" t="s">
        <v>2152</v>
      </c>
      <c r="F1230" s="122">
        <v>10</v>
      </c>
      <c r="G1230" s="125">
        <v>10</v>
      </c>
      <c r="H1230" s="126" t="s">
        <v>2146</v>
      </c>
      <c r="I1230" s="257"/>
      <c r="J1230" s="258"/>
    </row>
    <row r="1231" spans="1:10" ht="20.25" customHeight="1">
      <c r="A1231" s="1271"/>
      <c r="B1231" s="1238"/>
      <c r="C1231" s="126" t="s">
        <v>2959</v>
      </c>
      <c r="D1231" s="225" t="s">
        <v>2294</v>
      </c>
      <c r="E1231" s="124" t="s">
        <v>2152</v>
      </c>
      <c r="F1231" s="122">
        <v>10</v>
      </c>
      <c r="G1231" s="125">
        <v>10</v>
      </c>
      <c r="H1231" s="126" t="s">
        <v>2141</v>
      </c>
      <c r="I1231" s="257"/>
      <c r="J1231" s="258"/>
    </row>
    <row r="1232" spans="1:10" ht="20.25" customHeight="1">
      <c r="A1232" s="1271"/>
      <c r="B1232" s="1238"/>
      <c r="C1232" s="126" t="s">
        <v>2290</v>
      </c>
      <c r="D1232" s="126" t="s">
        <v>2960</v>
      </c>
      <c r="E1232" s="124" t="s">
        <v>2152</v>
      </c>
      <c r="F1232" s="122">
        <v>10</v>
      </c>
      <c r="G1232" s="125">
        <v>10</v>
      </c>
      <c r="H1232" s="126" t="s">
        <v>2141</v>
      </c>
      <c r="I1232" s="257"/>
      <c r="J1232" s="258"/>
    </row>
    <row r="1233" spans="1:10" ht="20.25" customHeight="1">
      <c r="A1233" s="1271"/>
      <c r="B1233" s="1238"/>
      <c r="C1233" s="126" t="s">
        <v>2886</v>
      </c>
      <c r="D1233" s="126" t="s">
        <v>2887</v>
      </c>
      <c r="E1233" s="124" t="s">
        <v>2152</v>
      </c>
      <c r="F1233" s="122"/>
      <c r="G1233" s="125"/>
      <c r="H1233" s="126"/>
      <c r="I1233" s="201" t="s">
        <v>2642</v>
      </c>
      <c r="J1233" s="202"/>
    </row>
    <row r="1234" spans="1:10" ht="20.25" customHeight="1">
      <c r="A1234" s="1271"/>
      <c r="B1234" s="1238"/>
      <c r="C1234" s="126" t="s">
        <v>2888</v>
      </c>
      <c r="D1234" s="126" t="s">
        <v>2898</v>
      </c>
      <c r="E1234" s="124" t="s">
        <v>2152</v>
      </c>
      <c r="F1234" s="122"/>
      <c r="G1234" s="125"/>
      <c r="H1234" s="126"/>
      <c r="I1234" s="201" t="s">
        <v>2295</v>
      </c>
      <c r="J1234" s="202"/>
    </row>
    <row r="1235" spans="1:10" ht="20.25" customHeight="1">
      <c r="A1235" s="1272"/>
      <c r="B1235" s="1239"/>
      <c r="C1235" s="455" t="s">
        <v>2162</v>
      </c>
      <c r="D1235" s="456" t="s">
        <v>2163</v>
      </c>
      <c r="E1235" s="170" t="s">
        <v>2152</v>
      </c>
      <c r="F1235" s="171">
        <v>5</v>
      </c>
      <c r="G1235" s="172">
        <v>5</v>
      </c>
      <c r="H1235" s="173" t="s">
        <v>2141</v>
      </c>
      <c r="I1235" s="475"/>
      <c r="J1235" s="476"/>
    </row>
    <row r="1236" spans="1:10" ht="20.25" customHeight="1">
      <c r="A1236" s="1270" t="s">
        <v>2878</v>
      </c>
      <c r="B1236" s="1237" t="s">
        <v>1128</v>
      </c>
      <c r="C1236" s="108" t="s">
        <v>2155</v>
      </c>
      <c r="D1236" s="108" t="s">
        <v>2156</v>
      </c>
      <c r="E1236" s="155" t="s">
        <v>2152</v>
      </c>
      <c r="F1236" s="156">
        <v>95</v>
      </c>
      <c r="G1236" s="157">
        <v>55</v>
      </c>
      <c r="H1236" s="108" t="s">
        <v>2146</v>
      </c>
      <c r="I1236" s="546"/>
      <c r="J1236" s="547"/>
    </row>
    <row r="1237" spans="1:10" ht="20.25" customHeight="1">
      <c r="A1237" s="1271"/>
      <c r="B1237" s="1238"/>
      <c r="C1237" s="126" t="s">
        <v>2417</v>
      </c>
      <c r="D1237" s="126" t="s">
        <v>2961</v>
      </c>
      <c r="E1237" s="124" t="s">
        <v>2152</v>
      </c>
      <c r="F1237" s="122">
        <v>45</v>
      </c>
      <c r="G1237" s="125">
        <v>35</v>
      </c>
      <c r="H1237" s="126" t="s">
        <v>2146</v>
      </c>
      <c r="I1237" s="257"/>
      <c r="J1237" s="258"/>
    </row>
    <row r="1238" spans="1:10" ht="20.25" customHeight="1">
      <c r="A1238" s="1271"/>
      <c r="B1238" s="1238"/>
      <c r="C1238" s="1185" t="s">
        <v>2355</v>
      </c>
      <c r="D1238" s="1185" t="s">
        <v>2557</v>
      </c>
      <c r="E1238" s="124" t="s">
        <v>2152</v>
      </c>
      <c r="F1238" s="122">
        <v>35</v>
      </c>
      <c r="G1238" s="125">
        <v>20</v>
      </c>
      <c r="H1238" s="126" t="s">
        <v>2141</v>
      </c>
      <c r="I1238" s="1167" t="s">
        <v>2272</v>
      </c>
      <c r="J1238" s="544"/>
    </row>
    <row r="1239" spans="1:10" ht="20.25" customHeight="1">
      <c r="A1239" s="1271"/>
      <c r="B1239" s="1238"/>
      <c r="C1239" s="1186"/>
      <c r="D1239" s="1186"/>
      <c r="E1239" s="124" t="s">
        <v>2152</v>
      </c>
      <c r="F1239" s="122">
        <v>50</v>
      </c>
      <c r="G1239" s="125">
        <v>35</v>
      </c>
      <c r="H1239" s="126" t="s">
        <v>2146</v>
      </c>
      <c r="I1239" s="1164"/>
      <c r="J1239" s="254"/>
    </row>
    <row r="1240" spans="1:10" ht="20.25" customHeight="1">
      <c r="A1240" s="1271"/>
      <c r="B1240" s="1238"/>
      <c r="C1240" s="126" t="s">
        <v>2962</v>
      </c>
      <c r="D1240" s="126" t="s">
        <v>2323</v>
      </c>
      <c r="E1240" s="124" t="s">
        <v>2152</v>
      </c>
      <c r="F1240" s="122">
        <v>3</v>
      </c>
      <c r="G1240" s="125">
        <v>3</v>
      </c>
      <c r="H1240" s="126" t="s">
        <v>2146</v>
      </c>
      <c r="I1240" s="257"/>
      <c r="J1240" s="258"/>
    </row>
    <row r="1241" spans="1:10" ht="20.25" customHeight="1">
      <c r="A1241" s="1271"/>
      <c r="B1241" s="1238"/>
      <c r="C1241" s="126" t="s">
        <v>2963</v>
      </c>
      <c r="D1241" s="126" t="s">
        <v>2964</v>
      </c>
      <c r="E1241" s="124" t="s">
        <v>2152</v>
      </c>
      <c r="F1241" s="122">
        <v>25</v>
      </c>
      <c r="G1241" s="125">
        <v>25</v>
      </c>
      <c r="H1241" s="126" t="s">
        <v>2146</v>
      </c>
      <c r="I1241" s="448" t="s">
        <v>2965</v>
      </c>
      <c r="J1241" s="607"/>
    </row>
    <row r="1242" spans="1:10" ht="20.25" customHeight="1">
      <c r="A1242" s="1271"/>
      <c r="B1242" s="1238"/>
      <c r="C1242" s="126" t="s">
        <v>2966</v>
      </c>
      <c r="D1242" s="126" t="s">
        <v>2967</v>
      </c>
      <c r="E1242" s="124" t="s">
        <v>2152</v>
      </c>
      <c r="F1242" s="122">
        <v>150</v>
      </c>
      <c r="G1242" s="125">
        <v>150</v>
      </c>
      <c r="H1242" s="126" t="s">
        <v>2146</v>
      </c>
      <c r="I1242" s="201" t="s">
        <v>2565</v>
      </c>
      <c r="J1242" s="202"/>
    </row>
    <row r="1243" spans="1:10" ht="20.25" customHeight="1">
      <c r="A1243" s="1271"/>
      <c r="B1243" s="1238"/>
      <c r="C1243" s="126" t="s">
        <v>2968</v>
      </c>
      <c r="D1243" s="126" t="s">
        <v>2762</v>
      </c>
      <c r="E1243" s="124" t="s">
        <v>2152</v>
      </c>
      <c r="F1243" s="122"/>
      <c r="G1243" s="125"/>
      <c r="H1243" s="126"/>
      <c r="I1243" s="257" t="s">
        <v>2969</v>
      </c>
      <c r="J1243" s="258"/>
    </row>
    <row r="1244" spans="1:10" ht="20.25" customHeight="1">
      <c r="A1244" s="1271"/>
      <c r="B1244" s="1238"/>
      <c r="C1244" s="126" t="s">
        <v>2886</v>
      </c>
      <c r="D1244" s="126" t="s">
        <v>2887</v>
      </c>
      <c r="E1244" s="124" t="s">
        <v>2152</v>
      </c>
      <c r="F1244" s="122"/>
      <c r="G1244" s="125"/>
      <c r="H1244" s="126"/>
      <c r="I1244" s="201" t="s">
        <v>2642</v>
      </c>
      <c r="J1244" s="202"/>
    </row>
    <row r="1245" spans="1:10" ht="20.25" customHeight="1">
      <c r="A1245" s="1271"/>
      <c r="B1245" s="1238"/>
      <c r="C1245" s="623" t="s">
        <v>2970</v>
      </c>
      <c r="D1245" s="235" t="s">
        <v>2971</v>
      </c>
      <c r="E1245" s="160" t="s">
        <v>2152</v>
      </c>
      <c r="F1245" s="238">
        <v>1</v>
      </c>
      <c r="G1245" s="162">
        <v>1</v>
      </c>
      <c r="H1245" s="126" t="s">
        <v>2972</v>
      </c>
      <c r="I1245" s="201" t="s">
        <v>2973</v>
      </c>
      <c r="J1245" s="202"/>
    </row>
    <row r="1246" spans="1:10" ht="20.25" customHeight="1">
      <c r="A1246" s="1271"/>
      <c r="B1246" s="1238"/>
      <c r="C1246" s="624" t="s">
        <v>2138</v>
      </c>
      <c r="D1246" s="126" t="s">
        <v>2591</v>
      </c>
      <c r="E1246" s="124" t="s">
        <v>2152</v>
      </c>
      <c r="F1246" s="122">
        <v>10</v>
      </c>
      <c r="G1246" s="125"/>
      <c r="H1246" s="624" t="s">
        <v>2974</v>
      </c>
      <c r="I1246" s="201" t="s">
        <v>2975</v>
      </c>
      <c r="J1246" s="202"/>
    </row>
    <row r="1247" spans="1:10" ht="20.25" customHeight="1">
      <c r="A1247" s="1271"/>
      <c r="B1247" s="1238"/>
      <c r="C1247" s="624" t="s">
        <v>2888</v>
      </c>
      <c r="D1247" s="126" t="s">
        <v>2898</v>
      </c>
      <c r="E1247" s="124" t="s">
        <v>2152</v>
      </c>
      <c r="F1247" s="122"/>
      <c r="G1247" s="125"/>
      <c r="H1247" s="624"/>
      <c r="I1247" s="201" t="s">
        <v>2295</v>
      </c>
      <c r="J1247" s="202"/>
    </row>
    <row r="1248" spans="1:10" ht="20.25" customHeight="1">
      <c r="A1248" s="1272"/>
      <c r="B1248" s="1239"/>
      <c r="C1248" s="455" t="s">
        <v>2162</v>
      </c>
      <c r="D1248" s="456" t="s">
        <v>2163</v>
      </c>
      <c r="E1248" s="170" t="s">
        <v>2152</v>
      </c>
      <c r="F1248" s="171">
        <v>5</v>
      </c>
      <c r="G1248" s="172">
        <v>5</v>
      </c>
      <c r="H1248" s="173" t="s">
        <v>2141</v>
      </c>
      <c r="I1248" s="475"/>
      <c r="J1248" s="476"/>
    </row>
    <row r="1249" spans="1:10" ht="20.25" customHeight="1">
      <c r="A1249" s="1270" t="s">
        <v>2878</v>
      </c>
      <c r="B1249" s="1237" t="s">
        <v>2976</v>
      </c>
      <c r="C1249" s="625" t="s">
        <v>2977</v>
      </c>
      <c r="D1249" s="108" t="s">
        <v>2156</v>
      </c>
      <c r="E1249" s="155" t="s">
        <v>2152</v>
      </c>
      <c r="F1249" s="156">
        <v>95</v>
      </c>
      <c r="G1249" s="157">
        <v>90</v>
      </c>
      <c r="H1249" s="625" t="s">
        <v>2146</v>
      </c>
      <c r="I1249" s="1313"/>
      <c r="J1249" s="1314"/>
    </row>
    <row r="1250" spans="1:10" ht="20.25" customHeight="1">
      <c r="A1250" s="1271"/>
      <c r="B1250" s="1238"/>
      <c r="C1250" s="624" t="s">
        <v>2913</v>
      </c>
      <c r="D1250" s="126" t="s">
        <v>2245</v>
      </c>
      <c r="E1250" s="124" t="s">
        <v>2152</v>
      </c>
      <c r="F1250" s="122">
        <v>15</v>
      </c>
      <c r="G1250" s="125">
        <v>15</v>
      </c>
      <c r="H1250" s="624" t="s">
        <v>2974</v>
      </c>
      <c r="I1250" s="1309" t="s">
        <v>2978</v>
      </c>
      <c r="J1250" s="1310"/>
    </row>
    <row r="1251" spans="1:10" ht="20.25" customHeight="1">
      <c r="A1251" s="1271"/>
      <c r="B1251" s="1238"/>
      <c r="C1251" s="624" t="s">
        <v>2138</v>
      </c>
      <c r="D1251" s="126" t="s">
        <v>2591</v>
      </c>
      <c r="E1251" s="124" t="s">
        <v>2152</v>
      </c>
      <c r="F1251" s="122">
        <v>10</v>
      </c>
      <c r="G1251" s="125">
        <v>10</v>
      </c>
      <c r="H1251" s="624" t="s">
        <v>2974</v>
      </c>
      <c r="I1251" s="1307" t="s">
        <v>2979</v>
      </c>
      <c r="J1251" s="1308"/>
    </row>
    <row r="1252" spans="1:10" ht="20.25" customHeight="1">
      <c r="A1252" s="1271"/>
      <c r="B1252" s="1238"/>
      <c r="C1252" s="624" t="s">
        <v>2886</v>
      </c>
      <c r="D1252" s="126" t="s">
        <v>2887</v>
      </c>
      <c r="E1252" s="124" t="s">
        <v>2152</v>
      </c>
      <c r="F1252" s="122"/>
      <c r="G1252" s="125"/>
      <c r="H1252" s="624"/>
      <c r="I1252" s="1309" t="s">
        <v>2289</v>
      </c>
      <c r="J1252" s="1310"/>
    </row>
    <row r="1253" spans="1:10" ht="20.25" customHeight="1">
      <c r="A1253" s="1272"/>
      <c r="B1253" s="1239"/>
      <c r="C1253" s="626" t="s">
        <v>2980</v>
      </c>
      <c r="D1253" s="173" t="s">
        <v>2889</v>
      </c>
      <c r="E1253" s="170" t="s">
        <v>2152</v>
      </c>
      <c r="F1253" s="171"/>
      <c r="G1253" s="172"/>
      <c r="H1253" s="626"/>
      <c r="I1253" s="1311" t="s">
        <v>2295</v>
      </c>
      <c r="J1253" s="1312"/>
    </row>
    <row r="1254" spans="1:10" ht="20.25" customHeight="1">
      <c r="A1254" s="1270" t="s">
        <v>2878</v>
      </c>
      <c r="B1254" s="1237" t="s">
        <v>1071</v>
      </c>
      <c r="C1254" s="625" t="s">
        <v>2244</v>
      </c>
      <c r="D1254" s="108" t="s">
        <v>2245</v>
      </c>
      <c r="E1254" s="155" t="s">
        <v>2152</v>
      </c>
      <c r="F1254" s="156">
        <v>200</v>
      </c>
      <c r="G1254" s="157">
        <v>150</v>
      </c>
      <c r="H1254" s="625" t="s">
        <v>2146</v>
      </c>
      <c r="I1254" s="1313"/>
      <c r="J1254" s="1314"/>
    </row>
    <row r="1255" spans="1:10" ht="20.25" customHeight="1">
      <c r="A1255" s="1271"/>
      <c r="B1255" s="1238"/>
      <c r="C1255" s="624" t="s">
        <v>2981</v>
      </c>
      <c r="D1255" s="126" t="s">
        <v>2183</v>
      </c>
      <c r="E1255" s="124" t="s">
        <v>2152</v>
      </c>
      <c r="F1255" s="122">
        <v>150</v>
      </c>
      <c r="G1255" s="125">
        <v>100</v>
      </c>
      <c r="H1255" s="624" t="s">
        <v>2146</v>
      </c>
      <c r="I1255" s="1309"/>
      <c r="J1255" s="1310"/>
    </row>
    <row r="1256" spans="1:10" ht="20.25" customHeight="1">
      <c r="A1256" s="1271"/>
      <c r="B1256" s="1238"/>
      <c r="C1256" s="624" t="s">
        <v>2138</v>
      </c>
      <c r="D1256" s="126" t="s">
        <v>2139</v>
      </c>
      <c r="E1256" s="124" t="s">
        <v>2152</v>
      </c>
      <c r="F1256" s="122">
        <v>25</v>
      </c>
      <c r="G1256" s="125">
        <v>25</v>
      </c>
      <c r="H1256" s="624" t="s">
        <v>2141</v>
      </c>
      <c r="I1256" s="1309"/>
      <c r="J1256" s="1310"/>
    </row>
    <row r="1257" spans="1:10" ht="20.25" customHeight="1">
      <c r="A1257" s="1271"/>
      <c r="B1257" s="1238"/>
      <c r="C1257" s="624" t="s">
        <v>2910</v>
      </c>
      <c r="D1257" s="126" t="s">
        <v>2982</v>
      </c>
      <c r="E1257" s="124" t="s">
        <v>2152</v>
      </c>
      <c r="F1257" s="122">
        <v>20</v>
      </c>
      <c r="G1257" s="125">
        <v>20</v>
      </c>
      <c r="H1257" s="624" t="s">
        <v>2146</v>
      </c>
      <c r="I1257" s="1309"/>
      <c r="J1257" s="1310"/>
    </row>
    <row r="1258" spans="1:10" ht="20.25" customHeight="1">
      <c r="A1258" s="1272"/>
      <c r="B1258" s="1239"/>
      <c r="C1258" s="626" t="s">
        <v>2515</v>
      </c>
      <c r="D1258" s="173" t="s">
        <v>2983</v>
      </c>
      <c r="E1258" s="170" t="s">
        <v>2152</v>
      </c>
      <c r="F1258" s="171">
        <v>5</v>
      </c>
      <c r="G1258" s="172" t="s">
        <v>2984</v>
      </c>
      <c r="H1258" s="626" t="s">
        <v>2146</v>
      </c>
      <c r="I1258" s="1315"/>
      <c r="J1258" s="1316"/>
    </row>
  </sheetData>
  <sheetProtection password="D9B2" sheet="1" objects="1" scenarios="1" formatCells="0" formatColumns="0" formatRows="0" insertColumns="0" insertRows="0" insertHyperlinks="0" deleteColumns="0" deleteRows="0" sort="0" autoFilter="0" pivotTables="0"/>
  <mergeCells count="494">
    <mergeCell ref="I39:J39"/>
    <mergeCell ref="I40:J40"/>
    <mergeCell ref="I41:J41"/>
    <mergeCell ref="I42:J42"/>
    <mergeCell ref="F192:G192"/>
    <mergeCell ref="C217:J217"/>
    <mergeCell ref="I977:J977"/>
    <mergeCell ref="I1249:J1249"/>
    <mergeCell ref="I1250:J1250"/>
    <mergeCell ref="C525:C527"/>
    <mergeCell ref="C532:C534"/>
    <mergeCell ref="C543:C544"/>
    <mergeCell ref="C552:C553"/>
    <mergeCell ref="C560:C561"/>
    <mergeCell ref="C571:C572"/>
    <mergeCell ref="C582:C583"/>
    <mergeCell ref="C593:C594"/>
    <mergeCell ref="C604:C605"/>
    <mergeCell ref="C681:C682"/>
    <mergeCell ref="C693:C694"/>
    <mergeCell ref="C706:C708"/>
    <mergeCell ref="C718:C719"/>
    <mergeCell ref="C732:C733"/>
    <mergeCell ref="C744:C745"/>
    <mergeCell ref="I1251:J1251"/>
    <mergeCell ref="I1252:J1252"/>
    <mergeCell ref="I1253:J1253"/>
    <mergeCell ref="I1254:J1254"/>
    <mergeCell ref="I1255:J1255"/>
    <mergeCell ref="I1256:J1256"/>
    <mergeCell ref="I1257:J1257"/>
    <mergeCell ref="I1258:J1258"/>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0"/>
    <mergeCell ref="A211:A226"/>
    <mergeCell ref="A227:A236"/>
    <mergeCell ref="A237:A241"/>
    <mergeCell ref="A242:A250"/>
    <mergeCell ref="A251:A256"/>
    <mergeCell ref="A257:A262"/>
    <mergeCell ref="A263:A269"/>
    <mergeCell ref="A270:A277"/>
    <mergeCell ref="A278:A284"/>
    <mergeCell ref="A285:A293"/>
    <mergeCell ref="A294:A299"/>
    <mergeCell ref="A300:A310"/>
    <mergeCell ref="A311:A321"/>
    <mergeCell ref="A322:A324"/>
    <mergeCell ref="A325:A327"/>
    <mergeCell ref="A328:A334"/>
    <mergeCell ref="A335:A342"/>
    <mergeCell ref="A343:A346"/>
    <mergeCell ref="A347:A357"/>
    <mergeCell ref="A358:A370"/>
    <mergeCell ref="A371:A382"/>
    <mergeCell ref="A383:A395"/>
    <mergeCell ref="A396:A408"/>
    <mergeCell ref="A409:A420"/>
    <mergeCell ref="A421:A432"/>
    <mergeCell ref="A433:A443"/>
    <mergeCell ref="A445:A448"/>
    <mergeCell ref="A449:A453"/>
    <mergeCell ref="A454:A458"/>
    <mergeCell ref="A459:A463"/>
    <mergeCell ref="A464:A468"/>
    <mergeCell ref="A470:A471"/>
    <mergeCell ref="A472:A483"/>
    <mergeCell ref="A484:A495"/>
    <mergeCell ref="A496:A503"/>
    <mergeCell ref="A504:A511"/>
    <mergeCell ref="A512:A519"/>
    <mergeCell ref="A520:A531"/>
    <mergeCell ref="A532:A541"/>
    <mergeCell ref="A542:A550"/>
    <mergeCell ref="A551:A559"/>
    <mergeCell ref="A560:A570"/>
    <mergeCell ref="A571:A581"/>
    <mergeCell ref="A582:A592"/>
    <mergeCell ref="A593:A603"/>
    <mergeCell ref="A604:A615"/>
    <mergeCell ref="A616:A625"/>
    <mergeCell ref="A626:A633"/>
    <mergeCell ref="A634:A640"/>
    <mergeCell ref="A641:A644"/>
    <mergeCell ref="A645:A653"/>
    <mergeCell ref="A654:A663"/>
    <mergeCell ref="A664:A671"/>
    <mergeCell ref="A672:A679"/>
    <mergeCell ref="A680:A691"/>
    <mergeCell ref="A692:A703"/>
    <mergeCell ref="A704:A717"/>
    <mergeCell ref="A718:A731"/>
    <mergeCell ref="A732:A743"/>
    <mergeCell ref="A744:A756"/>
    <mergeCell ref="A757:A774"/>
    <mergeCell ref="A775:A792"/>
    <mergeCell ref="A793:A804"/>
    <mergeCell ref="A805:A813"/>
    <mergeCell ref="A814:A823"/>
    <mergeCell ref="A824:A833"/>
    <mergeCell ref="A834:A839"/>
    <mergeCell ref="A840:A843"/>
    <mergeCell ref="A844:A847"/>
    <mergeCell ref="A848:A861"/>
    <mergeCell ref="A862:A874"/>
    <mergeCell ref="A875:A887"/>
    <mergeCell ref="A888:A889"/>
    <mergeCell ref="A890:A904"/>
    <mergeCell ref="A905:A913"/>
    <mergeCell ref="A914:A922"/>
    <mergeCell ref="A923:A936"/>
    <mergeCell ref="A937:A957"/>
    <mergeCell ref="A958:A976"/>
    <mergeCell ref="A977:A995"/>
    <mergeCell ref="A996:A1014"/>
    <mergeCell ref="A1015:A1036"/>
    <mergeCell ref="A1037:A1055"/>
    <mergeCell ref="A1056:A1068"/>
    <mergeCell ref="A1069:A1084"/>
    <mergeCell ref="A1085:A1104"/>
    <mergeCell ref="A1105:A1108"/>
    <mergeCell ref="A1109:A1112"/>
    <mergeCell ref="A1113:A1116"/>
    <mergeCell ref="A1117:A1127"/>
    <mergeCell ref="A1128:A1139"/>
    <mergeCell ref="A1140:A1149"/>
    <mergeCell ref="A1150:A1163"/>
    <mergeCell ref="A1164:A1172"/>
    <mergeCell ref="A1173:A1189"/>
    <mergeCell ref="A1190:A1200"/>
    <mergeCell ref="A1201:A1216"/>
    <mergeCell ref="A1217:A1225"/>
    <mergeCell ref="A1226:A1235"/>
    <mergeCell ref="A1236:A1248"/>
    <mergeCell ref="A1249:A1253"/>
    <mergeCell ref="A1254:A1258"/>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0"/>
    <mergeCell ref="B211:B226"/>
    <mergeCell ref="B227:B236"/>
    <mergeCell ref="B237:B241"/>
    <mergeCell ref="B242:B250"/>
    <mergeCell ref="B251:B256"/>
    <mergeCell ref="B257:B262"/>
    <mergeCell ref="B263:B269"/>
    <mergeCell ref="B270:B277"/>
    <mergeCell ref="B278:B284"/>
    <mergeCell ref="B285:B293"/>
    <mergeCell ref="B294:B299"/>
    <mergeCell ref="B300:B310"/>
    <mergeCell ref="B311:B321"/>
    <mergeCell ref="B322:B324"/>
    <mergeCell ref="B325:B327"/>
    <mergeCell ref="B328:B334"/>
    <mergeCell ref="B335:B342"/>
    <mergeCell ref="B343:B346"/>
    <mergeCell ref="B347:B357"/>
    <mergeCell ref="B358:B370"/>
    <mergeCell ref="B371:B382"/>
    <mergeCell ref="B383:B395"/>
    <mergeCell ref="B396:B408"/>
    <mergeCell ref="B409:B420"/>
    <mergeCell ref="B421:B432"/>
    <mergeCell ref="B433:B443"/>
    <mergeCell ref="B445:B448"/>
    <mergeCell ref="B449:B453"/>
    <mergeCell ref="B454:B458"/>
    <mergeCell ref="B459:B463"/>
    <mergeCell ref="B464:B468"/>
    <mergeCell ref="B470:B471"/>
    <mergeCell ref="B472:B483"/>
    <mergeCell ref="B484:B495"/>
    <mergeCell ref="B496:B503"/>
    <mergeCell ref="B504:B511"/>
    <mergeCell ref="B512:B519"/>
    <mergeCell ref="B520:B531"/>
    <mergeCell ref="B532:B541"/>
    <mergeCell ref="B542:B550"/>
    <mergeCell ref="B551:B559"/>
    <mergeCell ref="B560:B570"/>
    <mergeCell ref="B571:B581"/>
    <mergeCell ref="B582:B592"/>
    <mergeCell ref="B593:B603"/>
    <mergeCell ref="B604:B615"/>
    <mergeCell ref="B616:B625"/>
    <mergeCell ref="B626:B633"/>
    <mergeCell ref="B634:B640"/>
    <mergeCell ref="B641:B644"/>
    <mergeCell ref="B645:B653"/>
    <mergeCell ref="B654:B663"/>
    <mergeCell ref="B664:B671"/>
    <mergeCell ref="B672:B679"/>
    <mergeCell ref="B680:B691"/>
    <mergeCell ref="B692:B703"/>
    <mergeCell ref="B704:B717"/>
    <mergeCell ref="B718:B731"/>
    <mergeCell ref="B732:B743"/>
    <mergeCell ref="B744:B756"/>
    <mergeCell ref="B757:B774"/>
    <mergeCell ref="B775:B792"/>
    <mergeCell ref="B793:B804"/>
    <mergeCell ref="B805:B813"/>
    <mergeCell ref="B814:B823"/>
    <mergeCell ref="B824:B833"/>
    <mergeCell ref="B834:B839"/>
    <mergeCell ref="B840:B843"/>
    <mergeCell ref="B844:B847"/>
    <mergeCell ref="B848:B861"/>
    <mergeCell ref="B862:B874"/>
    <mergeCell ref="B875:B887"/>
    <mergeCell ref="B888:B889"/>
    <mergeCell ref="B890:B904"/>
    <mergeCell ref="B905:B913"/>
    <mergeCell ref="B914:B922"/>
    <mergeCell ref="B923:B936"/>
    <mergeCell ref="B937:B957"/>
    <mergeCell ref="B958:B976"/>
    <mergeCell ref="B977:B995"/>
    <mergeCell ref="B996:B1014"/>
    <mergeCell ref="B1015:B1036"/>
    <mergeCell ref="B1037:B1055"/>
    <mergeCell ref="B1056:B1068"/>
    <mergeCell ref="B1069:B1084"/>
    <mergeCell ref="B1085:B1104"/>
    <mergeCell ref="B1105:B1108"/>
    <mergeCell ref="B1109:B1112"/>
    <mergeCell ref="B1113:B1116"/>
    <mergeCell ref="B1117:B1127"/>
    <mergeCell ref="B1128:B1139"/>
    <mergeCell ref="B1140:B1149"/>
    <mergeCell ref="B1150:B1163"/>
    <mergeCell ref="B1164:B1172"/>
    <mergeCell ref="B1173:B1189"/>
    <mergeCell ref="B1190:B1200"/>
    <mergeCell ref="B1201:B1216"/>
    <mergeCell ref="B1217:B1225"/>
    <mergeCell ref="B1226:B1235"/>
    <mergeCell ref="B1236:B1248"/>
    <mergeCell ref="B1249:B1253"/>
    <mergeCell ref="B1254:B1258"/>
    <mergeCell ref="C18:C24"/>
    <mergeCell ref="C155:C156"/>
    <mergeCell ref="C182:C192"/>
    <mergeCell ref="C197:C200"/>
    <mergeCell ref="C317:C318"/>
    <mergeCell ref="C445:C446"/>
    <mergeCell ref="C449:C450"/>
    <mergeCell ref="C454:C455"/>
    <mergeCell ref="C459:C460"/>
    <mergeCell ref="C464:C465"/>
    <mergeCell ref="C472:C473"/>
    <mergeCell ref="C484:C485"/>
    <mergeCell ref="C486:C487"/>
    <mergeCell ref="C496:C497"/>
    <mergeCell ref="C504:C505"/>
    <mergeCell ref="C512:C513"/>
    <mergeCell ref="C521:C522"/>
    <mergeCell ref="C747:C751"/>
    <mergeCell ref="C752:C756"/>
    <mergeCell ref="C757:C758"/>
    <mergeCell ref="C775:C776"/>
    <mergeCell ref="C806:C807"/>
    <mergeCell ref="C826:C828"/>
    <mergeCell ref="C856:C858"/>
    <mergeCell ref="C945:C946"/>
    <mergeCell ref="C948:C949"/>
    <mergeCell ref="C953:C954"/>
    <mergeCell ref="C955:C956"/>
    <mergeCell ref="C966:C967"/>
    <mergeCell ref="C969:C970"/>
    <mergeCell ref="C978:C979"/>
    <mergeCell ref="C991:C992"/>
    <mergeCell ref="C993:C994"/>
    <mergeCell ref="C1002:C1003"/>
    <mergeCell ref="C1004:C1010"/>
    <mergeCell ref="C1020:C1028"/>
    <mergeCell ref="C1033:C1034"/>
    <mergeCell ref="C1040:C1042"/>
    <mergeCell ref="C1049:C1050"/>
    <mergeCell ref="C1059:C1060"/>
    <mergeCell ref="C1063:C1064"/>
    <mergeCell ref="C1072:C1073"/>
    <mergeCell ref="C1078:C1079"/>
    <mergeCell ref="C1088:C1089"/>
    <mergeCell ref="C1093:C1094"/>
    <mergeCell ref="C1095:C1097"/>
    <mergeCell ref="C1098:C1099"/>
    <mergeCell ref="C1107:C1108"/>
    <mergeCell ref="C1111:C1112"/>
    <mergeCell ref="C1115:C1116"/>
    <mergeCell ref="C1117:C1118"/>
    <mergeCell ref="C1140:C1141"/>
    <mergeCell ref="C1154:C1155"/>
    <mergeCell ref="C1157:C1158"/>
    <mergeCell ref="C1159:C1160"/>
    <mergeCell ref="C1181:C1182"/>
    <mergeCell ref="C1183:C1184"/>
    <mergeCell ref="C1190:C1191"/>
    <mergeCell ref="C1201:C1202"/>
    <mergeCell ref="C1203:C1204"/>
    <mergeCell ref="C1209:C1210"/>
    <mergeCell ref="C1219:C1220"/>
    <mergeCell ref="C1238:C1239"/>
    <mergeCell ref="D18:D24"/>
    <mergeCell ref="D155:D156"/>
    <mergeCell ref="D182:D192"/>
    <mergeCell ref="D197:D200"/>
    <mergeCell ref="D317:D318"/>
    <mergeCell ref="D445:D446"/>
    <mergeCell ref="D449:D450"/>
    <mergeCell ref="D454:D455"/>
    <mergeCell ref="D459:D460"/>
    <mergeCell ref="D464:D465"/>
    <mergeCell ref="D472:D473"/>
    <mergeCell ref="D484:D485"/>
    <mergeCell ref="D486:D487"/>
    <mergeCell ref="D496:D497"/>
    <mergeCell ref="D504:D505"/>
    <mergeCell ref="D512:D513"/>
    <mergeCell ref="D521:D522"/>
    <mergeCell ref="D525:D527"/>
    <mergeCell ref="D532:D534"/>
    <mergeCell ref="D543:D544"/>
    <mergeCell ref="D552:D553"/>
    <mergeCell ref="D560:D561"/>
    <mergeCell ref="D571:D572"/>
    <mergeCell ref="D582:D583"/>
    <mergeCell ref="D593:D594"/>
    <mergeCell ref="D604:D605"/>
    <mergeCell ref="D681:D682"/>
    <mergeCell ref="D693:D694"/>
    <mergeCell ref="D706:D708"/>
    <mergeCell ref="D718:D719"/>
    <mergeCell ref="D732:D733"/>
    <mergeCell ref="D744:D745"/>
    <mergeCell ref="D747:D751"/>
    <mergeCell ref="D752:D756"/>
    <mergeCell ref="D757:D758"/>
    <mergeCell ref="D775:D776"/>
    <mergeCell ref="D806:D807"/>
    <mergeCell ref="D826:D828"/>
    <mergeCell ref="D856:D858"/>
    <mergeCell ref="D945:D946"/>
    <mergeCell ref="D948:D949"/>
    <mergeCell ref="D953:D954"/>
    <mergeCell ref="D955:D956"/>
    <mergeCell ref="D966:D967"/>
    <mergeCell ref="D969:D970"/>
    <mergeCell ref="D978:D979"/>
    <mergeCell ref="D991:D992"/>
    <mergeCell ref="D993:D994"/>
    <mergeCell ref="D1002:D1003"/>
    <mergeCell ref="D1004:D1010"/>
    <mergeCell ref="D1020:D1028"/>
    <mergeCell ref="D1033:D1034"/>
    <mergeCell ref="D1040:D1042"/>
    <mergeCell ref="D1049:D1050"/>
    <mergeCell ref="D1059:D1060"/>
    <mergeCell ref="D1063:D1064"/>
    <mergeCell ref="D1072:D1073"/>
    <mergeCell ref="D1078:D1079"/>
    <mergeCell ref="D1088:D1089"/>
    <mergeCell ref="D1209:D1210"/>
    <mergeCell ref="D1219:D1220"/>
    <mergeCell ref="D1093:D1094"/>
    <mergeCell ref="D1095:D1097"/>
    <mergeCell ref="D1098:D1099"/>
    <mergeCell ref="D1107:D1108"/>
    <mergeCell ref="D1111:D1112"/>
    <mergeCell ref="D1115:D1116"/>
    <mergeCell ref="D1117:D1118"/>
    <mergeCell ref="D1140:D1141"/>
    <mergeCell ref="D1154:D1155"/>
    <mergeCell ref="I532:I534"/>
    <mergeCell ref="I543:I544"/>
    <mergeCell ref="I552:I553"/>
    <mergeCell ref="I560:I561"/>
    <mergeCell ref="I571:I572"/>
    <mergeCell ref="I582:I583"/>
    <mergeCell ref="I593:I594"/>
    <mergeCell ref="I604:I605"/>
    <mergeCell ref="D1238:D1239"/>
    <mergeCell ref="E953:E954"/>
    <mergeCell ref="E991:E992"/>
    <mergeCell ref="E1181:E1182"/>
    <mergeCell ref="E1183:E1184"/>
    <mergeCell ref="F1181:F1182"/>
    <mergeCell ref="F1183:F1184"/>
    <mergeCell ref="G1181:G1182"/>
    <mergeCell ref="G1183:G1184"/>
    <mergeCell ref="D1157:D1158"/>
    <mergeCell ref="D1159:D1160"/>
    <mergeCell ref="D1181:D1182"/>
    <mergeCell ref="D1183:D1184"/>
    <mergeCell ref="D1190:D1191"/>
    <mergeCell ref="D1201:D1202"/>
    <mergeCell ref="D1203:D1204"/>
    <mergeCell ref="I459:I460"/>
    <mergeCell ref="I464:I465"/>
    <mergeCell ref="I472:I473"/>
    <mergeCell ref="I484:I485"/>
    <mergeCell ref="I486:I487"/>
    <mergeCell ref="I496:I497"/>
    <mergeCell ref="I504:I505"/>
    <mergeCell ref="I512:I513"/>
    <mergeCell ref="I521:I522"/>
    <mergeCell ref="I1219:I1220"/>
    <mergeCell ref="I1238:I1239"/>
    <mergeCell ref="J445:J446"/>
    <mergeCell ref="J449:J450"/>
    <mergeCell ref="J454:J455"/>
    <mergeCell ref="I1072:I1073"/>
    <mergeCell ref="I1078:I1079"/>
    <mergeCell ref="I1088:I1089"/>
    <mergeCell ref="I1098:I1099"/>
    <mergeCell ref="I1107:I1108"/>
    <mergeCell ref="I1111:I1112"/>
    <mergeCell ref="I1115:I1116"/>
    <mergeCell ref="I1117:I1118"/>
    <mergeCell ref="I1140:I1141"/>
    <mergeCell ref="I948:I949"/>
    <mergeCell ref="I966:I967"/>
    <mergeCell ref="I969:I970"/>
    <mergeCell ref="I1002:I1003"/>
    <mergeCell ref="I1033:I1034"/>
    <mergeCell ref="I1040:I1042"/>
    <mergeCell ref="I1049:I1050"/>
    <mergeCell ref="I1059:I1060"/>
    <mergeCell ref="I1063:I1064"/>
    <mergeCell ref="I681:I682"/>
    <mergeCell ref="A1:J2"/>
    <mergeCell ref="F218:J226"/>
    <mergeCell ref="I978:J979"/>
    <mergeCell ref="I1181:I1182"/>
    <mergeCell ref="I1183:I1184"/>
    <mergeCell ref="I1190:I1191"/>
    <mergeCell ref="I1201:I1202"/>
    <mergeCell ref="I1203:I1204"/>
    <mergeCell ref="I1209:I1210"/>
    <mergeCell ref="I693:I694"/>
    <mergeCell ref="I706:I708"/>
    <mergeCell ref="I718:I719"/>
    <mergeCell ref="I732:I733"/>
    <mergeCell ref="I757:I758"/>
    <mergeCell ref="I775:I776"/>
    <mergeCell ref="I806:I807"/>
    <mergeCell ref="I945:I946"/>
    <mergeCell ref="H1181:H1182"/>
    <mergeCell ref="H1183:H1184"/>
    <mergeCell ref="I155:I156"/>
    <mergeCell ref="I317:I318"/>
    <mergeCell ref="I445:I446"/>
    <mergeCell ref="I449:I450"/>
    <mergeCell ref="I454:I455"/>
  </mergeCells>
  <phoneticPr fontId="173"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29" sqref="G29"/>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2985</v>
      </c>
      <c r="B2" s="81"/>
      <c r="C2" s="81"/>
      <c r="D2" s="82" t="s">
        <v>2986</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2987</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30" t="s">
        <v>2988</v>
      </c>
      <c r="B6" s="1330"/>
      <c r="C6" s="1330"/>
      <c r="D6" s="1330"/>
      <c r="E6" s="1330"/>
      <c r="F6" s="1330"/>
      <c r="G6" s="1330"/>
      <c r="H6" s="1330"/>
      <c r="I6" s="1330"/>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30" t="s">
        <v>2989</v>
      </c>
      <c r="B7" s="1330"/>
      <c r="C7" s="1330"/>
      <c r="D7" s="1330"/>
      <c r="E7" s="1330"/>
      <c r="F7" s="1330"/>
      <c r="G7" s="1330"/>
      <c r="H7" s="1330"/>
      <c r="I7" s="1330"/>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30" t="s">
        <v>2990</v>
      </c>
      <c r="B8" s="1330"/>
      <c r="C8" s="1330"/>
      <c r="D8" s="1330"/>
      <c r="E8" s="1330"/>
      <c r="F8" s="1330"/>
      <c r="G8" s="1330"/>
      <c r="H8" s="1330"/>
      <c r="I8" s="1330"/>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2991</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2992</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2993</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2994</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2995</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2996</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2997</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2998</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2999</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3000</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3001</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3002</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3003</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3004</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3005</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3006</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3007</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3008</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3009</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3010</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3011</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3012</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3013</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3014</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3015</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3016</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3017</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3018</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3019</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3"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44" activePane="bottomLeft" state="frozen"/>
      <selection pane="bottomLeft" activeCell="C62" sqref="C62"/>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31"/>
      <c r="B1" s="1331"/>
      <c r="C1" s="1331"/>
      <c r="D1" s="1331"/>
      <c r="E1" s="1331"/>
      <c r="F1" s="1331"/>
    </row>
    <row r="2" spans="1:6" ht="12.75" customHeight="1">
      <c r="A2" s="1331"/>
      <c r="B2" s="1331"/>
      <c r="C2" s="1331"/>
      <c r="D2" s="1331"/>
      <c r="E2" s="1331"/>
      <c r="F2" s="1331"/>
    </row>
    <row r="3" spans="1:6" ht="14.25">
      <c r="A3" s="1331"/>
      <c r="B3" s="1331"/>
      <c r="C3" s="1331"/>
      <c r="D3" s="1331"/>
      <c r="E3" s="1331"/>
      <c r="F3" s="1331"/>
    </row>
    <row r="4" spans="1:6" ht="13.5" customHeight="1">
      <c r="B4" s="25"/>
      <c r="C4" s="25"/>
      <c r="D4" s="25"/>
      <c r="E4" s="25"/>
      <c r="F4" s="25"/>
    </row>
    <row r="5" spans="1:6" ht="24" customHeight="1">
      <c r="A5" s="1332" t="s">
        <v>3020</v>
      </c>
      <c r="B5" s="1332"/>
      <c r="C5" s="1332"/>
      <c r="D5" s="1332"/>
      <c r="E5" s="1332"/>
      <c r="F5" s="1332"/>
    </row>
    <row r="6" spans="1:6" ht="19.5" customHeight="1">
      <c r="A6" s="42" t="s">
        <v>3021</v>
      </c>
      <c r="B6" s="43" t="s">
        <v>3022</v>
      </c>
      <c r="C6" s="43" t="s">
        <v>3023</v>
      </c>
      <c r="D6" s="42" t="s">
        <v>3021</v>
      </c>
      <c r="E6" s="42" t="s">
        <v>3024</v>
      </c>
      <c r="F6" s="42" t="s">
        <v>3025</v>
      </c>
    </row>
    <row r="7" spans="1:6" ht="19.5" customHeight="1">
      <c r="A7" s="44" t="s">
        <v>3026</v>
      </c>
      <c r="B7" s="45">
        <v>86</v>
      </c>
      <c r="C7" s="45" t="s">
        <v>3027</v>
      </c>
      <c r="D7" s="44" t="s">
        <v>3028</v>
      </c>
      <c r="E7" s="45">
        <v>99</v>
      </c>
      <c r="F7" s="45">
        <v>99</v>
      </c>
    </row>
    <row r="8" spans="1:6" ht="19.5" customHeight="1">
      <c r="A8" s="44" t="s">
        <v>3029</v>
      </c>
      <c r="B8" s="45">
        <v>102</v>
      </c>
      <c r="C8" s="45">
        <v>34</v>
      </c>
      <c r="D8" s="44" t="s">
        <v>3030</v>
      </c>
      <c r="E8" s="45">
        <v>177</v>
      </c>
      <c r="F8" s="45">
        <v>65</v>
      </c>
    </row>
    <row r="9" spans="1:6" ht="19.5" customHeight="1">
      <c r="A9" s="44" t="s">
        <v>3031</v>
      </c>
      <c r="B9" s="45">
        <v>88</v>
      </c>
      <c r="C9" s="45">
        <v>86</v>
      </c>
      <c r="D9" s="44" t="s">
        <v>3032</v>
      </c>
      <c r="E9" s="45">
        <v>135</v>
      </c>
      <c r="F9" s="45">
        <v>60</v>
      </c>
    </row>
    <row r="10" spans="1:6" ht="19.5" customHeight="1">
      <c r="A10" s="44" t="s">
        <v>312</v>
      </c>
      <c r="B10" s="45" t="s">
        <v>3027</v>
      </c>
      <c r="C10" s="45">
        <v>14</v>
      </c>
      <c r="D10" s="44" t="s">
        <v>305</v>
      </c>
      <c r="E10" s="45">
        <v>105</v>
      </c>
      <c r="F10" s="45" t="s">
        <v>3027</v>
      </c>
    </row>
    <row r="11" spans="1:6" ht="19.5" customHeight="1">
      <c r="A11" s="44" t="s">
        <v>3033</v>
      </c>
      <c r="B11" s="45">
        <v>144</v>
      </c>
      <c r="C11" s="45">
        <v>66</v>
      </c>
      <c r="D11" s="44" t="s">
        <v>3034</v>
      </c>
      <c r="E11" s="45">
        <v>151</v>
      </c>
      <c r="F11" s="45">
        <v>81</v>
      </c>
    </row>
    <row r="12" spans="1:6" ht="19.5" customHeight="1">
      <c r="A12" s="44" t="s">
        <v>314</v>
      </c>
      <c r="B12" s="45" t="s">
        <v>3027</v>
      </c>
      <c r="C12" s="45">
        <v>14</v>
      </c>
      <c r="D12" s="44" t="s">
        <v>3035</v>
      </c>
      <c r="E12" s="45">
        <v>80</v>
      </c>
      <c r="F12" s="45" t="s">
        <v>3027</v>
      </c>
    </row>
    <row r="13" spans="1:6" ht="19.5" customHeight="1">
      <c r="A13" s="44" t="s">
        <v>3036</v>
      </c>
      <c r="B13" s="45">
        <v>104</v>
      </c>
      <c r="C13" s="45">
        <v>204</v>
      </c>
      <c r="D13" s="44" t="s">
        <v>3037</v>
      </c>
      <c r="E13" s="45">
        <v>117</v>
      </c>
      <c r="F13" s="45">
        <v>24</v>
      </c>
    </row>
    <row r="14" spans="1:6" ht="19.5" customHeight="1">
      <c r="A14" s="44" t="s">
        <v>3038</v>
      </c>
      <c r="B14" s="45">
        <v>183</v>
      </c>
      <c r="C14" s="46" t="s">
        <v>3039</v>
      </c>
      <c r="D14" s="44" t="s">
        <v>3040</v>
      </c>
      <c r="E14" s="45">
        <v>109</v>
      </c>
      <c r="F14" s="45">
        <v>116</v>
      </c>
    </row>
    <row r="15" spans="1:6" ht="19.5" customHeight="1">
      <c r="A15" s="44" t="s">
        <v>3041</v>
      </c>
      <c r="B15" s="45">
        <v>120</v>
      </c>
      <c r="C15" s="45">
        <v>58</v>
      </c>
      <c r="D15" s="44" t="s">
        <v>3042</v>
      </c>
      <c r="E15" s="45">
        <v>107</v>
      </c>
      <c r="F15" s="45">
        <v>70</v>
      </c>
    </row>
    <row r="16" spans="1:6" ht="19.5" customHeight="1">
      <c r="A16" s="44" t="s">
        <v>3043</v>
      </c>
      <c r="B16" s="45">
        <v>108</v>
      </c>
      <c r="C16" s="45">
        <v>48</v>
      </c>
      <c r="D16" s="44" t="s">
        <v>3044</v>
      </c>
      <c r="E16" s="45">
        <v>236</v>
      </c>
      <c r="F16" s="45">
        <v>80</v>
      </c>
    </row>
    <row r="17" spans="1:6" ht="19.5" customHeight="1">
      <c r="A17" s="44" t="s">
        <v>3045</v>
      </c>
      <c r="B17" s="45">
        <v>146</v>
      </c>
      <c r="C17" s="45">
        <v>160</v>
      </c>
      <c r="D17" s="44" t="s">
        <v>3046</v>
      </c>
      <c r="E17" s="45" t="s">
        <v>3027</v>
      </c>
      <c r="F17" s="45">
        <v>14</v>
      </c>
    </row>
    <row r="18" spans="1:6" ht="19.5" customHeight="1">
      <c r="A18" s="44" t="s">
        <v>324</v>
      </c>
      <c r="B18" s="45">
        <v>93</v>
      </c>
      <c r="C18" s="45" t="s">
        <v>3027</v>
      </c>
      <c r="D18" s="44" t="s">
        <v>3047</v>
      </c>
      <c r="E18" s="45">
        <v>47</v>
      </c>
      <c r="F18" s="45">
        <v>80</v>
      </c>
    </row>
    <row r="19" spans="1:6" ht="19.5" customHeight="1">
      <c r="A19" s="44" t="s">
        <v>3048</v>
      </c>
      <c r="B19" s="45">
        <v>149</v>
      </c>
      <c r="C19" s="45">
        <v>38</v>
      </c>
      <c r="D19" s="44" t="s">
        <v>3049</v>
      </c>
      <c r="E19" s="45">
        <v>135</v>
      </c>
      <c r="F19" s="45">
        <v>30</v>
      </c>
    </row>
    <row r="20" spans="1:6" ht="19.5" customHeight="1">
      <c r="A20" s="44" t="s">
        <v>3050</v>
      </c>
      <c r="B20" s="45">
        <v>123</v>
      </c>
      <c r="C20" s="45">
        <v>51</v>
      </c>
      <c r="D20" s="44" t="s">
        <v>349</v>
      </c>
      <c r="E20" s="45">
        <v>92</v>
      </c>
      <c r="F20" s="45">
        <v>130</v>
      </c>
    </row>
    <row r="21" spans="1:6" ht="19.5" customHeight="1">
      <c r="A21" s="44" t="s">
        <v>3051</v>
      </c>
      <c r="B21" s="45">
        <v>89</v>
      </c>
      <c r="C21" s="45">
        <v>56</v>
      </c>
      <c r="D21" s="44" t="s">
        <v>3052</v>
      </c>
      <c r="E21" s="45" t="s">
        <v>3027</v>
      </c>
      <c r="F21" s="45" t="s">
        <v>3053</v>
      </c>
    </row>
    <row r="22" spans="1:6" ht="19.5" customHeight="1">
      <c r="A22" s="44" t="s">
        <v>3054</v>
      </c>
      <c r="B22" s="45">
        <v>81</v>
      </c>
      <c r="C22" s="45">
        <v>71</v>
      </c>
      <c r="D22" s="44" t="s">
        <v>3055</v>
      </c>
      <c r="E22" s="45">
        <v>205</v>
      </c>
      <c r="F22" s="45">
        <v>87</v>
      </c>
    </row>
    <row r="23" spans="1:6" ht="19.5" customHeight="1">
      <c r="A23" s="44" t="s">
        <v>3056</v>
      </c>
      <c r="B23" s="45">
        <v>160</v>
      </c>
      <c r="C23" s="45">
        <v>138</v>
      </c>
      <c r="D23" s="44" t="s">
        <v>3057</v>
      </c>
      <c r="E23" s="45">
        <v>122</v>
      </c>
      <c r="F23" s="45">
        <v>28</v>
      </c>
    </row>
    <row r="24" spans="1:6" ht="19.5" customHeight="1">
      <c r="A24" s="44" t="s">
        <v>3058</v>
      </c>
      <c r="B24" s="45">
        <v>108</v>
      </c>
      <c r="C24" s="45">
        <v>140</v>
      </c>
      <c r="D24" s="44" t="s">
        <v>3059</v>
      </c>
      <c r="E24" s="47">
        <v>184</v>
      </c>
      <c r="F24" s="45" t="s">
        <v>3060</v>
      </c>
    </row>
    <row r="25" spans="1:6" ht="19.5" customHeight="1">
      <c r="A25" s="44" t="s">
        <v>3061</v>
      </c>
      <c r="B25" s="45">
        <v>140</v>
      </c>
      <c r="C25" s="45">
        <v>76</v>
      </c>
      <c r="D25" s="44" t="s">
        <v>3062</v>
      </c>
      <c r="E25" s="45">
        <v>88</v>
      </c>
      <c r="F25" s="45">
        <v>160</v>
      </c>
    </row>
    <row r="26" spans="1:6" ht="19.5" customHeight="1">
      <c r="A26" s="44" t="s">
        <v>3063</v>
      </c>
      <c r="B26" s="45">
        <v>140</v>
      </c>
      <c r="C26" s="45">
        <v>64</v>
      </c>
      <c r="D26" s="44" t="s">
        <v>3064</v>
      </c>
      <c r="E26" s="45">
        <v>94</v>
      </c>
      <c r="F26" s="45">
        <v>281</v>
      </c>
    </row>
    <row r="27" spans="1:6" ht="19.5" customHeight="1">
      <c r="A27" s="44" t="s">
        <v>3065</v>
      </c>
      <c r="B27" s="45">
        <v>98</v>
      </c>
      <c r="C27" s="45">
        <v>125</v>
      </c>
      <c r="D27" s="44" t="s">
        <v>3066</v>
      </c>
      <c r="E27" s="45">
        <v>33</v>
      </c>
      <c r="F27" s="45">
        <v>94</v>
      </c>
    </row>
    <row r="28" spans="1:6" ht="19.5" customHeight="1">
      <c r="A28" s="44" t="s">
        <v>3067</v>
      </c>
      <c r="B28" s="45">
        <v>157</v>
      </c>
      <c r="C28" s="45">
        <v>172</v>
      </c>
      <c r="D28" s="44" t="s">
        <v>332</v>
      </c>
      <c r="E28" s="45">
        <v>46</v>
      </c>
      <c r="F28" s="45">
        <v>104</v>
      </c>
    </row>
    <row r="29" spans="1:6" ht="19.5" customHeight="1">
      <c r="A29" s="44" t="s">
        <v>3068</v>
      </c>
      <c r="B29" s="45">
        <v>155</v>
      </c>
      <c r="C29" s="45">
        <v>91</v>
      </c>
      <c r="D29" s="44" t="s">
        <v>3069</v>
      </c>
      <c r="E29" s="45">
        <v>156</v>
      </c>
      <c r="F29" s="45">
        <v>47</v>
      </c>
    </row>
    <row r="30" spans="1:6" ht="19.5" customHeight="1">
      <c r="A30" s="44" t="s">
        <v>3070</v>
      </c>
      <c r="B30" s="45">
        <v>150</v>
      </c>
      <c r="C30" s="45">
        <v>81</v>
      </c>
      <c r="D30" s="44" t="s">
        <v>341</v>
      </c>
      <c r="E30" s="45">
        <v>86</v>
      </c>
      <c r="F30" s="45">
        <v>111</v>
      </c>
    </row>
    <row r="31" spans="1:6" ht="19.5" customHeight="1">
      <c r="A31" s="44" t="s">
        <v>3071</v>
      </c>
      <c r="B31" s="45">
        <v>107</v>
      </c>
      <c r="C31" s="45">
        <v>138</v>
      </c>
      <c r="D31" s="44" t="s">
        <v>3072</v>
      </c>
      <c r="E31" s="45">
        <v>530</v>
      </c>
      <c r="F31" s="45">
        <v>355</v>
      </c>
    </row>
    <row r="32" spans="1:6" ht="19.5" customHeight="1">
      <c r="A32" s="44" t="s">
        <v>337</v>
      </c>
      <c r="B32" s="45">
        <v>108</v>
      </c>
      <c r="C32" s="45">
        <v>70</v>
      </c>
      <c r="D32" s="44" t="s">
        <v>3073</v>
      </c>
      <c r="E32" s="45">
        <v>174</v>
      </c>
      <c r="F32" s="45">
        <v>270</v>
      </c>
    </row>
    <row r="33" spans="1:76" ht="19.5" customHeight="1">
      <c r="A33" s="44" t="s">
        <v>3074</v>
      </c>
      <c r="B33" s="45">
        <v>160</v>
      </c>
      <c r="C33" s="45">
        <v>65</v>
      </c>
      <c r="D33" s="44" t="s">
        <v>3075</v>
      </c>
      <c r="E33" s="45">
        <v>99</v>
      </c>
      <c r="F33" s="45">
        <v>82</v>
      </c>
    </row>
    <row r="34" spans="1:76" ht="19.5" customHeight="1">
      <c r="A34" s="44" t="s">
        <v>3076</v>
      </c>
      <c r="B34" s="45">
        <v>126</v>
      </c>
      <c r="C34" s="45">
        <v>70</v>
      </c>
      <c r="D34" s="44" t="s">
        <v>3077</v>
      </c>
      <c r="E34" s="45">
        <v>283</v>
      </c>
      <c r="F34" s="45">
        <v>63</v>
      </c>
    </row>
    <row r="35" spans="1:76" ht="19.5" customHeight="1">
      <c r="A35" s="44" t="s">
        <v>3078</v>
      </c>
      <c r="B35" s="45">
        <v>183</v>
      </c>
      <c r="C35" s="45">
        <v>44</v>
      </c>
      <c r="D35" s="44" t="s">
        <v>3079</v>
      </c>
      <c r="E35" s="45">
        <v>145</v>
      </c>
      <c r="F35" s="45">
        <v>69</v>
      </c>
    </row>
    <row r="36" spans="1:76" ht="19.5" customHeight="1">
      <c r="A36" s="44" t="s">
        <v>3080</v>
      </c>
      <c r="B36" s="45">
        <v>93</v>
      </c>
      <c r="C36" s="45">
        <v>43</v>
      </c>
      <c r="D36" s="44" t="s">
        <v>3081</v>
      </c>
      <c r="E36" s="45">
        <v>70</v>
      </c>
      <c r="F36" s="45">
        <v>134</v>
      </c>
    </row>
    <row r="37" spans="1:76" ht="19.5" customHeight="1">
      <c r="A37" s="44" t="s">
        <v>3082</v>
      </c>
      <c r="B37" s="45">
        <v>176</v>
      </c>
      <c r="C37" s="45">
        <v>51</v>
      </c>
      <c r="D37" s="44" t="s">
        <v>3083</v>
      </c>
      <c r="E37" s="45">
        <v>135</v>
      </c>
      <c r="F37" s="45">
        <v>155</v>
      </c>
    </row>
    <row r="38" spans="1:76" ht="19.5" customHeight="1">
      <c r="A38" s="44" t="s">
        <v>3084</v>
      </c>
      <c r="B38" s="45">
        <v>105</v>
      </c>
      <c r="C38" s="45">
        <v>135</v>
      </c>
      <c r="D38" s="44" t="s">
        <v>3085</v>
      </c>
      <c r="E38" s="45" t="s">
        <v>3027</v>
      </c>
      <c r="F38" s="45">
        <v>42</v>
      </c>
    </row>
    <row r="39" spans="1:76" ht="19.5" customHeight="1">
      <c r="A39" s="44" t="s">
        <v>3086</v>
      </c>
      <c r="B39" s="45">
        <v>43</v>
      </c>
      <c r="C39" s="45">
        <v>126</v>
      </c>
      <c r="D39" s="44" t="s">
        <v>3087</v>
      </c>
      <c r="E39" s="45">
        <v>208</v>
      </c>
      <c r="F39" s="45">
        <v>73</v>
      </c>
    </row>
    <row r="40" spans="1:76" ht="19.5" customHeight="1">
      <c r="A40" s="44" t="s">
        <v>3088</v>
      </c>
      <c r="B40" s="45">
        <v>228</v>
      </c>
      <c r="C40" s="45">
        <v>229</v>
      </c>
      <c r="D40" s="44" t="s">
        <v>3089</v>
      </c>
      <c r="E40" s="45">
        <v>175</v>
      </c>
      <c r="F40" s="45">
        <v>75</v>
      </c>
    </row>
    <row r="41" spans="1:76" ht="19.5" customHeight="1">
      <c r="A41" s="44" t="s">
        <v>3090</v>
      </c>
      <c r="B41" s="45">
        <v>132</v>
      </c>
      <c r="C41" s="45">
        <v>76</v>
      </c>
      <c r="D41" s="48" t="s">
        <v>3091</v>
      </c>
      <c r="E41" s="46"/>
      <c r="F41" s="49"/>
    </row>
    <row r="42" spans="1:76" ht="19.5" customHeight="1">
      <c r="A42" s="44" t="s">
        <v>3092</v>
      </c>
      <c r="B42" s="45">
        <v>84</v>
      </c>
      <c r="C42" s="45">
        <v>43</v>
      </c>
      <c r="D42" s="50"/>
      <c r="E42" s="51"/>
      <c r="F42" s="49"/>
    </row>
    <row r="43" spans="1:76" ht="19.5" customHeight="1">
      <c r="A43" s="44" t="s">
        <v>353</v>
      </c>
      <c r="B43" s="45">
        <v>151</v>
      </c>
      <c r="C43" s="45">
        <v>55</v>
      </c>
      <c r="D43" s="52"/>
      <c r="E43" s="53"/>
      <c r="F43" s="52"/>
    </row>
    <row r="44" spans="1:76" ht="19.5" customHeight="1">
      <c r="A44" s="44" t="s">
        <v>3093</v>
      </c>
      <c r="B44" s="45">
        <v>110</v>
      </c>
      <c r="C44" s="45">
        <v>69</v>
      </c>
      <c r="D44" s="52"/>
      <c r="E44" s="52"/>
      <c r="F44" s="52"/>
    </row>
    <row r="45" spans="1:76">
      <c r="A45" s="52"/>
      <c r="B45" s="52"/>
      <c r="C45" s="52"/>
      <c r="D45" s="52"/>
      <c r="E45" s="52"/>
      <c r="F45" s="52"/>
    </row>
    <row r="46" spans="1:76" ht="19.5" customHeight="1">
      <c r="A46" s="54" t="s">
        <v>3094</v>
      </c>
      <c r="B46" s="54" t="s">
        <v>3095</v>
      </c>
      <c r="C46" s="52"/>
      <c r="D46" s="52"/>
      <c r="E46" s="52"/>
      <c r="F46" s="52"/>
      <c r="BW46" s="18"/>
      <c r="BX46" s="18"/>
    </row>
    <row r="47" spans="1:76" ht="27.95" customHeight="1">
      <c r="A47" s="55" t="s">
        <v>3096</v>
      </c>
      <c r="B47" s="56" t="s">
        <v>3097</v>
      </c>
      <c r="C47" s="52"/>
      <c r="D47" s="52"/>
      <c r="E47" s="52"/>
      <c r="F47" s="52"/>
      <c r="BW47" s="18"/>
      <c r="BX47" s="18"/>
    </row>
    <row r="48" spans="1:76" ht="19.5" customHeight="1">
      <c r="A48" s="55" t="s">
        <v>3098</v>
      </c>
      <c r="B48" s="56" t="s">
        <v>3099</v>
      </c>
      <c r="C48" s="52"/>
      <c r="D48" s="57"/>
      <c r="E48" s="52"/>
      <c r="F48" s="52"/>
      <c r="BW48" s="18"/>
      <c r="BX48" s="18"/>
    </row>
    <row r="49" spans="1:76" ht="19.5" customHeight="1">
      <c r="A49" s="58"/>
      <c r="B49" s="53"/>
      <c r="C49" s="52"/>
      <c r="D49" s="52"/>
      <c r="E49" s="52"/>
      <c r="F49" s="59"/>
      <c r="BW49" s="18"/>
      <c r="BX49" s="18"/>
    </row>
    <row r="50" spans="1:76" ht="19.5" customHeight="1">
      <c r="A50" s="60" t="s">
        <v>3100</v>
      </c>
      <c r="B50" s="61"/>
      <c r="C50" s="61"/>
      <c r="D50" s="57"/>
      <c r="E50" s="52"/>
      <c r="F50" s="59"/>
    </row>
    <row r="51" spans="1:76" ht="19.5" customHeight="1">
      <c r="A51" s="62" t="s">
        <v>3101</v>
      </c>
      <c r="B51" s="63"/>
      <c r="C51" s="63"/>
      <c r="D51" s="64"/>
      <c r="E51" s="52"/>
      <c r="F51" s="59"/>
    </row>
    <row r="52" spans="1:76" ht="19.5" customHeight="1">
      <c r="A52" s="65" t="s">
        <v>3102</v>
      </c>
      <c r="B52" s="66"/>
      <c r="C52" s="66"/>
      <c r="D52" s="67"/>
      <c r="E52" s="52"/>
      <c r="F52" s="59"/>
    </row>
    <row r="53" spans="1:76" s="40" customFormat="1" ht="19.5" customHeight="1">
      <c r="A53" s="68" t="s">
        <v>3103</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mergeCells count="3">
    <mergeCell ref="A3:F3"/>
    <mergeCell ref="A5:F5"/>
    <mergeCell ref="A1:F2"/>
  </mergeCells>
  <phoneticPr fontId="173"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31"/>
      <c r="B1" s="1331"/>
      <c r="C1" s="1331"/>
      <c r="D1" s="1331"/>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31"/>
      <c r="B2" s="1331"/>
      <c r="C2" s="1331"/>
      <c r="D2" s="1331"/>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31"/>
      <c r="B3" s="1331"/>
      <c r="C3" s="1331"/>
      <c r="D3" s="1331"/>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32" t="s">
        <v>3104</v>
      </c>
      <c r="B5" s="1332"/>
      <c r="C5" s="1332"/>
      <c r="D5" s="1332"/>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15</v>
      </c>
      <c r="B6" s="5" t="s">
        <v>3105</v>
      </c>
      <c r="C6" s="5" t="s">
        <v>3106</v>
      </c>
      <c r="D6" s="26" t="s">
        <v>1252</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3107</v>
      </c>
      <c r="B7" s="28" t="s">
        <v>273</v>
      </c>
      <c r="C7" s="29">
        <v>95</v>
      </c>
      <c r="D7" s="30" t="s">
        <v>3108</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3109</v>
      </c>
      <c r="B8" s="28" t="s">
        <v>273</v>
      </c>
      <c r="C8" s="29">
        <v>95</v>
      </c>
      <c r="D8" s="30" t="s">
        <v>3108</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3110</v>
      </c>
      <c r="B9" s="28" t="s">
        <v>273</v>
      </c>
      <c r="C9" s="29">
        <v>130</v>
      </c>
      <c r="D9" s="30" t="s">
        <v>3108</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3111</v>
      </c>
      <c r="B10" s="28" t="s">
        <v>273</v>
      </c>
      <c r="C10" s="29">
        <v>120</v>
      </c>
      <c r="D10" s="30" t="s">
        <v>3108</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3112</v>
      </c>
      <c r="B11" s="28" t="s">
        <v>273</v>
      </c>
      <c r="C11" s="29">
        <v>130</v>
      </c>
      <c r="D11" s="30" t="s">
        <v>3108</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3113</v>
      </c>
      <c r="B12" s="28" t="s">
        <v>278</v>
      </c>
      <c r="C12" s="29">
        <v>163</v>
      </c>
      <c r="D12" s="32" t="s">
        <v>3114</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3115</v>
      </c>
      <c r="B13" s="28" t="s">
        <v>278</v>
      </c>
      <c r="C13" s="29">
        <v>147</v>
      </c>
      <c r="D13" s="32" t="s">
        <v>3114</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3116</v>
      </c>
      <c r="B14" s="28" t="s">
        <v>278</v>
      </c>
      <c r="C14" s="29">
        <v>128</v>
      </c>
      <c r="D14" s="32" t="s">
        <v>3114</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3117</v>
      </c>
      <c r="B15" s="28" t="s">
        <v>278</v>
      </c>
      <c r="C15" s="29">
        <v>125</v>
      </c>
      <c r="D15" s="32" t="s">
        <v>3118</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3119</v>
      </c>
      <c r="B16" s="28" t="s">
        <v>278</v>
      </c>
      <c r="C16" s="29">
        <v>145</v>
      </c>
      <c r="D16" s="32" t="s">
        <v>3114</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3120</v>
      </c>
      <c r="B17" s="28" t="s">
        <v>278</v>
      </c>
      <c r="C17" s="29">
        <v>200</v>
      </c>
      <c r="D17" s="32" t="s">
        <v>3114</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3121</v>
      </c>
      <c r="B19" s="37"/>
      <c r="C19" s="37"/>
      <c r="D19" s="35"/>
    </row>
    <row r="20" spans="1:30">
      <c r="A20" s="36" t="s">
        <v>3122</v>
      </c>
      <c r="B20" s="37"/>
      <c r="C20" s="37"/>
      <c r="D20" s="35"/>
    </row>
    <row r="21" spans="1:30">
      <c r="A21" s="36" t="s">
        <v>3123</v>
      </c>
      <c r="B21" s="38"/>
      <c r="C21" s="37"/>
      <c r="D21" s="37"/>
    </row>
    <row r="22" spans="1:30">
      <c r="A22" s="36" t="s">
        <v>3124</v>
      </c>
      <c r="B22" s="37"/>
      <c r="C22" s="37"/>
      <c r="D22" s="37"/>
    </row>
    <row r="23" spans="1:30">
      <c r="A23" s="36" t="s">
        <v>3125</v>
      </c>
      <c r="B23" s="37"/>
      <c r="C23" s="37"/>
      <c r="D23" s="37"/>
    </row>
    <row r="24" spans="1:30">
      <c r="A24" s="36" t="s">
        <v>3126</v>
      </c>
      <c r="B24" s="37"/>
      <c r="C24" s="37"/>
      <c r="D24" s="37"/>
    </row>
    <row r="25" spans="1:30" s="22" customFormat="1"/>
    <row r="26" spans="1:30" s="22" customFormat="1">
      <c r="A26" s="1333"/>
      <c r="B26" s="1333"/>
      <c r="C26" s="1333"/>
      <c r="D26" s="1333"/>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34" t="s">
        <v>3127</v>
      </c>
      <c r="B1" s="1334"/>
      <c r="C1" s="1334"/>
      <c r="D1" s="133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35"/>
      <c r="B2" s="1335"/>
      <c r="C2" s="1335"/>
      <c r="D2" s="1335"/>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578</v>
      </c>
      <c r="B3" s="5" t="s">
        <v>3128</v>
      </c>
      <c r="C3" s="5" t="s">
        <v>3129</v>
      </c>
      <c r="D3" s="6" t="s">
        <v>3130</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3131</v>
      </c>
      <c r="B4" s="8" t="s">
        <v>3132</v>
      </c>
      <c r="C4" s="8" t="s">
        <v>3133</v>
      </c>
      <c r="D4" s="9" t="s">
        <v>3134</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3135</v>
      </c>
      <c r="B5" s="8" t="s">
        <v>3136</v>
      </c>
      <c r="C5" s="8" t="s">
        <v>3133</v>
      </c>
      <c r="D5" s="9" t="s">
        <v>815</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3135</v>
      </c>
      <c r="B6" s="8" t="s">
        <v>3136</v>
      </c>
      <c r="C6" s="8" t="s">
        <v>3133</v>
      </c>
      <c r="D6" s="9" t="s">
        <v>697</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3137</v>
      </c>
      <c r="B7" s="8" t="s">
        <v>3138</v>
      </c>
      <c r="C7" s="8" t="s">
        <v>3133</v>
      </c>
      <c r="D7" s="9" t="s">
        <v>3139</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3137</v>
      </c>
      <c r="B8" s="12" t="s">
        <v>3136</v>
      </c>
      <c r="C8" s="12" t="s">
        <v>3133</v>
      </c>
      <c r="D8" s="13" t="s">
        <v>941</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3140</v>
      </c>
      <c r="B9" s="8" t="s">
        <v>3141</v>
      </c>
      <c r="C9" s="8" t="s">
        <v>3133</v>
      </c>
      <c r="D9" s="9" t="s">
        <v>3142</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3135</v>
      </c>
      <c r="B10" s="8" t="s">
        <v>3136</v>
      </c>
      <c r="C10" s="8" t="s">
        <v>3133</v>
      </c>
      <c r="D10" s="9" t="s">
        <v>738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3143</v>
      </c>
      <c r="B11" s="8" t="s">
        <v>3144</v>
      </c>
      <c r="C11" s="8" t="s">
        <v>3145</v>
      </c>
      <c r="D11" s="9" t="s">
        <v>722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3146</v>
      </c>
      <c r="B12" s="8" t="s">
        <v>3147</v>
      </c>
      <c r="C12" s="8" t="s">
        <v>3133</v>
      </c>
      <c r="D12" s="9" t="s">
        <v>3148</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3149</v>
      </c>
      <c r="B13" s="8" t="s">
        <v>3150</v>
      </c>
      <c r="C13" s="8" t="s">
        <v>3133</v>
      </c>
      <c r="D13" s="9" t="s">
        <v>3151</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3152</v>
      </c>
      <c r="B14" s="8" t="s">
        <v>3150</v>
      </c>
      <c r="C14" s="8" t="s">
        <v>3133</v>
      </c>
      <c r="D14" s="9" t="s">
        <v>3153</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3149</v>
      </c>
      <c r="B15" s="8" t="s">
        <v>3150</v>
      </c>
      <c r="C15" s="8" t="s">
        <v>3133</v>
      </c>
      <c r="D15" s="14" t="s">
        <v>3154</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3149</v>
      </c>
      <c r="B16" s="8" t="s">
        <v>3150</v>
      </c>
      <c r="C16" s="8" t="s">
        <v>3133</v>
      </c>
      <c r="D16" s="14" t="s">
        <v>884</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3143</v>
      </c>
      <c r="B17" s="8" t="s">
        <v>3144</v>
      </c>
      <c r="C17" s="8" t="s">
        <v>3133</v>
      </c>
      <c r="D17" s="14" t="s">
        <v>841</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3155</v>
      </c>
      <c r="B18" s="8" t="s">
        <v>3156</v>
      </c>
      <c r="C18" s="8" t="s">
        <v>3133</v>
      </c>
      <c r="D18" s="14" t="s">
        <v>3157</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3140</v>
      </c>
      <c r="B19" s="8" t="s">
        <v>3141</v>
      </c>
      <c r="C19" s="8" t="s">
        <v>3133</v>
      </c>
      <c r="D19" s="14" t="s">
        <v>731</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3146</v>
      </c>
      <c r="B20" s="8" t="s">
        <v>3147</v>
      </c>
      <c r="C20" s="8" t="s">
        <v>3133</v>
      </c>
      <c r="D20" s="9" t="s">
        <v>3158</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3159</v>
      </c>
      <c r="B21" s="8" t="s">
        <v>3156</v>
      </c>
      <c r="C21" s="8" t="s">
        <v>3133</v>
      </c>
      <c r="D21" s="9" t="s">
        <v>3160</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3159</v>
      </c>
      <c r="B22" s="8" t="s">
        <v>3156</v>
      </c>
      <c r="C22" s="8" t="s">
        <v>3133</v>
      </c>
      <c r="D22" s="9" t="s">
        <v>3161</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3146</v>
      </c>
      <c r="B23" s="8" t="s">
        <v>3162</v>
      </c>
      <c r="C23" s="8" t="s">
        <v>3133</v>
      </c>
      <c r="D23" s="9" t="s">
        <v>3163</v>
      </c>
      <c r="E23" s="16"/>
    </row>
    <row r="24" spans="1:71" s="3" customFormat="1">
      <c r="A24" s="17" t="s">
        <v>3164</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3"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amass</cp:lastModifiedBy>
  <cp:lastPrinted>2014-12-09T09:21:00Z</cp:lastPrinted>
  <dcterms:created xsi:type="dcterms:W3CDTF">2012-10-31T08:39:00Z</dcterms:created>
  <dcterms:modified xsi:type="dcterms:W3CDTF">2022-06-29T02:00:30Z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